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8_{B06A1B5D-6C4C-4C65-A934-AE9FF8A74EAC}" xr6:coauthVersionLast="47" xr6:coauthVersionMax="47" xr10:uidLastSave="{00000000-0000-0000-0000-000000000000}"/>
  <bookViews>
    <workbookView xWindow="1905" yWindow="1905" windowWidth="21600" windowHeight="11295" firstSheet="1" activeTab="1" xr2:uid="{00000000-000D-0000-FFFF-FFFF00000000}"/>
  </bookViews>
  <sheets>
    <sheet name="Data" sheetId="2" r:id="rId1"/>
    <sheet name="Dashboard" sheetId="6" r:id="rId2"/>
    <sheet name="Pivots" sheetId="5" r:id="rId3"/>
  </sheets>
  <definedNames>
    <definedName name="_xlnm._FilterDatabase" localSheetId="0" hidden="1">Data!$B$3:$H$1003</definedName>
    <definedName name="_xlcn.WorksheetConnection_sampledataexcelportfolioproject.xlsxcalls_21" hidden="1">calls_2</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28" r:id="rId4"/>
    <pivotCache cacheId="29" r:id="rId5"/>
    <pivotCache cacheId="30" r:id="rId6"/>
    <pivotCache cacheId="31" r:id="rId7"/>
    <pivotCache cacheId="340" r:id="rId8"/>
    <pivotCache cacheId="343" r:id="rId9"/>
    <pivotCache cacheId="346" r:id="rId10"/>
    <pivotCache cacheId="349" r:id="rId11"/>
    <pivotCache cacheId="352" r:id="rId12"/>
  </pivotCaches>
  <extLst>
    <ext xmlns:x14="http://schemas.microsoft.com/office/spreadsheetml/2009/9/main" uri="{876F7934-8845-4945-9796-88D515C7AA90}">
      <x14:pivotCaches>
        <pivotCache cacheId="37"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ac759d21-4a21-432f-8d4d-b5c0427e7171" name="customers" connection="WorksheetConnection_sample-data-excel-portfolio-project.xlsx!customers"/>
          <x15:modelTable id="calls_2-1b411eeb-20a3-458b-807d-9de8c2385e33" name="calls_2" connection="WorksheetConnection_sample-data-excel-portfolio-project.xlsx!calls_2"/>
          <x15:modelTable id="calls-6c3590e6-b1af-4bcc-9d78-5e548e5f68c2"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K20" i="5" l="1"/>
  <c r="J20" i="5"/>
  <c r="I20" i="5"/>
  <c r="K19" i="5"/>
  <c r="J19" i="5"/>
  <c r="I19" i="5"/>
  <c r="K18" i="5"/>
  <c r="J18" i="5"/>
  <c r="I18" i="5"/>
  <c r="K17" i="5"/>
  <c r="J17" i="5"/>
  <c r="I17" i="5"/>
  <c r="K16" i="5"/>
  <c r="J16" i="5"/>
  <c r="I16" i="5"/>
  <c r="M13" i="5"/>
  <c r="M20" i="5" s="1"/>
  <c r="X38" i="6"/>
  <c r="W38" i="6"/>
  <c r="V38" i="6"/>
  <c r="U38" i="6"/>
  <c r="T38" i="6"/>
  <c r="S38" i="6"/>
  <c r="R38" i="6"/>
  <c r="X37" i="6"/>
  <c r="W37" i="6"/>
  <c r="V37" i="6"/>
  <c r="U37" i="6"/>
  <c r="T37" i="6"/>
  <c r="S37" i="6"/>
  <c r="R37" i="6"/>
  <c r="X36" i="6"/>
  <c r="W36" i="6"/>
  <c r="V36" i="6"/>
  <c r="U36" i="6"/>
  <c r="T36" i="6"/>
  <c r="S36" i="6"/>
  <c r="R36" i="6"/>
  <c r="X35" i="6"/>
  <c r="W35" i="6"/>
  <c r="V35" i="6"/>
  <c r="U35" i="6"/>
  <c r="T35" i="6"/>
  <c r="S35" i="6"/>
  <c r="R35" i="6"/>
  <c r="X34" i="6"/>
  <c r="W34" i="6"/>
  <c r="V34" i="6"/>
  <c r="U34" i="6"/>
  <c r="T34" i="6"/>
  <c r="S34" i="6"/>
  <c r="R34" i="6"/>
  <c r="R33" i="6"/>
  <c r="X32" i="6"/>
  <c r="W32" i="6"/>
  <c r="V32" i="6"/>
  <c r="U32" i="6"/>
  <c r="T32" i="6"/>
  <c r="S32" i="6"/>
  <c r="R32" i="6"/>
  <c r="X31" i="6"/>
  <c r="W31" i="6"/>
  <c r="V31" i="6"/>
  <c r="U31" i="6"/>
  <c r="T31" i="6"/>
  <c r="S31" i="6"/>
  <c r="R31" i="6"/>
  <c r="X30" i="6"/>
  <c r="W30" i="6"/>
  <c r="V30" i="6"/>
  <c r="U30" i="6"/>
  <c r="T30" i="6"/>
  <c r="S30" i="6"/>
  <c r="R30" i="6"/>
  <c r="X29" i="6"/>
  <c r="W29" i="6"/>
  <c r="V29" i="6"/>
  <c r="U29" i="6"/>
  <c r="T29" i="6"/>
  <c r="S29" i="6"/>
  <c r="R29" i="6"/>
  <c r="X28" i="6"/>
  <c r="W28" i="6"/>
  <c r="V28" i="6"/>
  <c r="U28" i="6"/>
  <c r="T28" i="6"/>
  <c r="S28" i="6"/>
  <c r="R28" i="6"/>
  <c r="X27" i="6"/>
  <c r="W27" i="6"/>
  <c r="V27" i="6"/>
  <c r="U27" i="6"/>
  <c r="T27" i="6"/>
  <c r="S27" i="6"/>
  <c r="R27" i="6"/>
  <c r="R26" i="6"/>
  <c r="X25" i="6"/>
  <c r="W25" i="6"/>
  <c r="V25" i="6"/>
  <c r="U25" i="6"/>
  <c r="T25" i="6"/>
  <c r="S25" i="6"/>
  <c r="R25" i="6"/>
  <c r="X24" i="6"/>
  <c r="W24" i="6"/>
  <c r="V24" i="6"/>
  <c r="U24" i="6"/>
  <c r="T24" i="6"/>
  <c r="S24" i="6"/>
  <c r="R24" i="6"/>
  <c r="X23" i="6"/>
  <c r="W23" i="6"/>
  <c r="V23" i="6"/>
  <c r="U23" i="6"/>
  <c r="T23" i="6"/>
  <c r="S23" i="6"/>
  <c r="R23" i="6"/>
  <c r="X22" i="6"/>
  <c r="W22" i="6"/>
  <c r="V22" i="6"/>
  <c r="U22" i="6"/>
  <c r="T22" i="6"/>
  <c r="S22" i="6"/>
  <c r="R22" i="6"/>
  <c r="R21" i="6"/>
  <c r="X20" i="6"/>
  <c r="W20" i="6"/>
  <c r="V20" i="6"/>
  <c r="U20" i="6"/>
  <c r="T20" i="6"/>
  <c r="S20" i="6"/>
  <c r="R20" i="6"/>
  <c r="L1003" i="2"/>
  <c r="K1003" i="2" a="1"/>
  <c r="K1003" i="2" s="1"/>
  <c r="J1003" i="2"/>
  <c r="I1003" i="2"/>
  <c r="L1002" i="2"/>
  <c r="K1002" i="2"/>
  <c r="K1002" i="2" a="1"/>
  <c r="J1002" i="2"/>
  <c r="I1002" i="2"/>
  <c r="L1001" i="2"/>
  <c r="K1001" i="2" a="1"/>
  <c r="K1001" i="2" s="1"/>
  <c r="J1001" i="2"/>
  <c r="I1001" i="2"/>
  <c r="L1000" i="2"/>
  <c r="K1000" i="2" a="1"/>
  <c r="K1000" i="2" s="1"/>
  <c r="J1000" i="2"/>
  <c r="I1000" i="2"/>
  <c r="L999" i="2"/>
  <c r="K999" i="2"/>
  <c r="K999" i="2" a="1"/>
  <c r="J999" i="2"/>
  <c r="I999" i="2"/>
  <c r="L998" i="2"/>
  <c r="K998" i="2"/>
  <c r="K998" i="2" a="1"/>
  <c r="J998" i="2"/>
  <c r="I998" i="2"/>
  <c r="L997" i="2"/>
  <c r="K997" i="2" a="1"/>
  <c r="K997" i="2" s="1"/>
  <c r="J997" i="2"/>
  <c r="I997" i="2"/>
  <c r="L996" i="2"/>
  <c r="K996" i="2" a="1"/>
  <c r="K996" i="2" s="1"/>
  <c r="J996" i="2"/>
  <c r="I996" i="2"/>
  <c r="L995" i="2"/>
  <c r="K995" i="2"/>
  <c r="K995" i="2" a="1"/>
  <c r="J995" i="2"/>
  <c r="I995" i="2"/>
  <c r="L994" i="2"/>
  <c r="K994" i="2"/>
  <c r="K994" i="2" a="1"/>
  <c r="J994" i="2"/>
  <c r="I994" i="2"/>
  <c r="L993" i="2"/>
  <c r="K993" i="2" a="1"/>
  <c r="K993" i="2" s="1"/>
  <c r="J993" i="2"/>
  <c r="I993" i="2"/>
  <c r="L992" i="2"/>
  <c r="K992" i="2" a="1"/>
  <c r="K992" i="2" s="1"/>
  <c r="J992" i="2"/>
  <c r="I992" i="2"/>
  <c r="L991" i="2"/>
  <c r="K991" i="2"/>
  <c r="K991" i="2" a="1"/>
  <c r="J991" i="2"/>
  <c r="I991" i="2"/>
  <c r="L990" i="2"/>
  <c r="K990" i="2"/>
  <c r="K990" i="2" a="1"/>
  <c r="J990" i="2"/>
  <c r="I990" i="2"/>
  <c r="L989" i="2"/>
  <c r="K989" i="2" a="1"/>
  <c r="K989" i="2" s="1"/>
  <c r="J989" i="2"/>
  <c r="I989" i="2"/>
  <c r="L988" i="2"/>
  <c r="K988" i="2" a="1"/>
  <c r="K988" i="2" s="1"/>
  <c r="J988" i="2"/>
  <c r="I988" i="2"/>
  <c r="L987" i="2"/>
  <c r="K987" i="2"/>
  <c r="K987" i="2" a="1"/>
  <c r="J987" i="2"/>
  <c r="I987" i="2"/>
  <c r="L986" i="2"/>
  <c r="K986" i="2"/>
  <c r="K986" i="2" a="1"/>
  <c r="J986" i="2"/>
  <c r="I986" i="2"/>
  <c r="L985" i="2"/>
  <c r="K985" i="2" a="1"/>
  <c r="K985" i="2" s="1"/>
  <c r="J985" i="2"/>
  <c r="I985" i="2"/>
  <c r="L984" i="2"/>
  <c r="K984" i="2" a="1"/>
  <c r="K984" i="2" s="1"/>
  <c r="J984" i="2"/>
  <c r="I984" i="2"/>
  <c r="L983" i="2"/>
  <c r="K983" i="2"/>
  <c r="K983" i="2" a="1"/>
  <c r="J983" i="2"/>
  <c r="I983" i="2"/>
  <c r="L982" i="2"/>
  <c r="K982" i="2"/>
  <c r="K982" i="2" a="1"/>
  <c r="J982" i="2"/>
  <c r="I982" i="2"/>
  <c r="L981" i="2"/>
  <c r="K981" i="2" a="1"/>
  <c r="K981" i="2" s="1"/>
  <c r="J981" i="2"/>
  <c r="I981" i="2"/>
  <c r="L980" i="2"/>
  <c r="K980" i="2" a="1"/>
  <c r="K980" i="2" s="1"/>
  <c r="J980" i="2"/>
  <c r="I980" i="2"/>
  <c r="L979" i="2"/>
  <c r="K979" i="2"/>
  <c r="K979" i="2" a="1"/>
  <c r="J979" i="2"/>
  <c r="I979" i="2"/>
  <c r="L978" i="2"/>
  <c r="K978" i="2"/>
  <c r="K978" i="2" a="1"/>
  <c r="J978" i="2"/>
  <c r="I978" i="2"/>
  <c r="L977" i="2"/>
  <c r="K977" i="2" a="1"/>
  <c r="K977" i="2" s="1"/>
  <c r="J977" i="2"/>
  <c r="I977" i="2"/>
  <c r="L976" i="2"/>
  <c r="K976" i="2" a="1"/>
  <c r="K976" i="2" s="1"/>
  <c r="J976" i="2"/>
  <c r="I976" i="2"/>
  <c r="L975" i="2"/>
  <c r="K975" i="2"/>
  <c r="K975" i="2" a="1"/>
  <c r="J975" i="2"/>
  <c r="I975" i="2"/>
  <c r="L974" i="2"/>
  <c r="K974" i="2"/>
  <c r="K974" i="2" a="1"/>
  <c r="J974" i="2"/>
  <c r="I974" i="2"/>
  <c r="L973" i="2"/>
  <c r="K973" i="2" a="1"/>
  <c r="K973" i="2" s="1"/>
  <c r="J973" i="2"/>
  <c r="I973" i="2"/>
  <c r="L972" i="2"/>
  <c r="K972" i="2" a="1"/>
  <c r="K972" i="2" s="1"/>
  <c r="J972" i="2"/>
  <c r="I972" i="2"/>
  <c r="L971" i="2"/>
  <c r="K971" i="2"/>
  <c r="K971" i="2" a="1"/>
  <c r="J971" i="2"/>
  <c r="I971" i="2"/>
  <c r="L970" i="2"/>
  <c r="K970" i="2"/>
  <c r="K970" i="2" a="1"/>
  <c r="J970" i="2"/>
  <c r="I970" i="2"/>
  <c r="L969" i="2"/>
  <c r="K969" i="2" a="1"/>
  <c r="K969" i="2" s="1"/>
  <c r="J969" i="2"/>
  <c r="I969" i="2"/>
  <c r="L968" i="2"/>
  <c r="K968" i="2" a="1"/>
  <c r="K968" i="2" s="1"/>
  <c r="J968" i="2"/>
  <c r="I968" i="2"/>
  <c r="L967" i="2"/>
  <c r="K967" i="2"/>
  <c r="K967" i="2" a="1"/>
  <c r="J967" i="2"/>
  <c r="I967" i="2"/>
  <c r="L966" i="2"/>
  <c r="K966" i="2"/>
  <c r="K966" i="2" a="1"/>
  <c r="J966" i="2"/>
  <c r="I966" i="2"/>
  <c r="L965" i="2"/>
  <c r="K965" i="2" a="1"/>
  <c r="K965" i="2" s="1"/>
  <c r="J965" i="2"/>
  <c r="I965" i="2"/>
  <c r="L964" i="2"/>
  <c r="K964" i="2" a="1"/>
  <c r="K964" i="2" s="1"/>
  <c r="J964" i="2"/>
  <c r="I964" i="2"/>
  <c r="L963" i="2"/>
  <c r="K963" i="2"/>
  <c r="K963" i="2" a="1"/>
  <c r="J963" i="2"/>
  <c r="I963" i="2"/>
  <c r="L962" i="2"/>
  <c r="K962" i="2"/>
  <c r="K962" i="2" a="1"/>
  <c r="J962" i="2"/>
  <c r="I962" i="2"/>
  <c r="L961" i="2"/>
  <c r="K961" i="2" a="1"/>
  <c r="K961" i="2" s="1"/>
  <c r="J961" i="2"/>
  <c r="I961" i="2"/>
  <c r="L960" i="2"/>
  <c r="K960" i="2" a="1"/>
  <c r="K960" i="2" s="1"/>
  <c r="J960" i="2"/>
  <c r="I960" i="2"/>
  <c r="L959" i="2"/>
  <c r="K959" i="2"/>
  <c r="K959" i="2" a="1"/>
  <c r="J959" i="2"/>
  <c r="I959" i="2"/>
  <c r="L958" i="2"/>
  <c r="K958" i="2"/>
  <c r="K958" i="2" a="1"/>
  <c r="J958" i="2"/>
  <c r="I958" i="2"/>
  <c r="L957" i="2"/>
  <c r="K957" i="2" a="1"/>
  <c r="K957" i="2" s="1"/>
  <c r="J957" i="2"/>
  <c r="I957" i="2"/>
  <c r="L956" i="2"/>
  <c r="K956" i="2" a="1"/>
  <c r="K956" i="2" s="1"/>
  <c r="J956" i="2"/>
  <c r="I956" i="2"/>
  <c r="L955" i="2"/>
  <c r="K955" i="2"/>
  <c r="K955" i="2" a="1"/>
  <c r="J955" i="2"/>
  <c r="I955" i="2"/>
  <c r="L954" i="2"/>
  <c r="K954" i="2"/>
  <c r="K954" i="2" a="1"/>
  <c r="J954" i="2"/>
  <c r="I954" i="2"/>
  <c r="L953" i="2"/>
  <c r="K953" i="2" a="1"/>
  <c r="K953" i="2" s="1"/>
  <c r="J953" i="2"/>
  <c r="I953" i="2"/>
  <c r="L952" i="2"/>
  <c r="K952" i="2" a="1"/>
  <c r="K952" i="2" s="1"/>
  <c r="J952" i="2"/>
  <c r="I952" i="2"/>
  <c r="L951" i="2"/>
  <c r="K951" i="2"/>
  <c r="K951" i="2" a="1"/>
  <c r="J951" i="2"/>
  <c r="I951" i="2"/>
  <c r="L950" i="2"/>
  <c r="K950" i="2"/>
  <c r="K950" i="2" a="1"/>
  <c r="J950" i="2"/>
  <c r="I950" i="2"/>
  <c r="L949" i="2"/>
  <c r="K949" i="2" a="1"/>
  <c r="K949" i="2" s="1"/>
  <c r="J949" i="2"/>
  <c r="I949" i="2"/>
  <c r="L948" i="2"/>
  <c r="K948" i="2" a="1"/>
  <c r="K948" i="2" s="1"/>
  <c r="J948" i="2"/>
  <c r="I948" i="2"/>
  <c r="L947" i="2"/>
  <c r="K947" i="2"/>
  <c r="K947" i="2" a="1"/>
  <c r="J947" i="2"/>
  <c r="I947" i="2"/>
  <c r="L946" i="2"/>
  <c r="K946" i="2"/>
  <c r="K946" i="2" a="1"/>
  <c r="J946" i="2"/>
  <c r="I946" i="2"/>
  <c r="L945" i="2"/>
  <c r="K945" i="2" a="1"/>
  <c r="K945" i="2" s="1"/>
  <c r="J945" i="2"/>
  <c r="I945" i="2"/>
  <c r="L944" i="2"/>
  <c r="K944" i="2" a="1"/>
  <c r="K944" i="2" s="1"/>
  <c r="J944" i="2"/>
  <c r="I944" i="2"/>
  <c r="L943" i="2"/>
  <c r="K943" i="2"/>
  <c r="K943" i="2" a="1"/>
  <c r="J943" i="2"/>
  <c r="I943" i="2"/>
  <c r="L942" i="2"/>
  <c r="K942" i="2"/>
  <c r="K942" i="2" a="1"/>
  <c r="J942" i="2"/>
  <c r="I942" i="2"/>
  <c r="L941" i="2"/>
  <c r="K941" i="2" a="1"/>
  <c r="K941" i="2" s="1"/>
  <c r="J941" i="2"/>
  <c r="I941" i="2"/>
  <c r="L940" i="2"/>
  <c r="K940" i="2" a="1"/>
  <c r="K940" i="2" s="1"/>
  <c r="J940" i="2"/>
  <c r="I940" i="2"/>
  <c r="L939" i="2"/>
  <c r="K939" i="2"/>
  <c r="K939" i="2" a="1"/>
  <c r="J939" i="2"/>
  <c r="I939" i="2"/>
  <c r="L938" i="2"/>
  <c r="K938" i="2"/>
  <c r="K938" i="2" a="1"/>
  <c r="J938" i="2"/>
  <c r="I938" i="2"/>
  <c r="L937" i="2"/>
  <c r="K937" i="2" a="1"/>
  <c r="K937" i="2" s="1"/>
  <c r="J937" i="2"/>
  <c r="I937" i="2"/>
  <c r="L936" i="2"/>
  <c r="K936" i="2" a="1"/>
  <c r="K936" i="2" s="1"/>
  <c r="J936" i="2"/>
  <c r="I936" i="2"/>
  <c r="L935" i="2"/>
  <c r="K935" i="2"/>
  <c r="K935" i="2" a="1"/>
  <c r="J935" i="2"/>
  <c r="I935" i="2"/>
  <c r="L934" i="2"/>
  <c r="K934" i="2"/>
  <c r="K934" i="2" a="1"/>
  <c r="J934" i="2"/>
  <c r="I934" i="2"/>
  <c r="L933" i="2"/>
  <c r="K933" i="2" a="1"/>
  <c r="K933" i="2" s="1"/>
  <c r="J933" i="2"/>
  <c r="I933" i="2"/>
  <c r="L932" i="2"/>
  <c r="K932" i="2" a="1"/>
  <c r="K932" i="2" s="1"/>
  <c r="J932" i="2"/>
  <c r="I932" i="2"/>
  <c r="L931" i="2"/>
  <c r="K931" i="2"/>
  <c r="K931" i="2" a="1"/>
  <c r="J931" i="2"/>
  <c r="I931" i="2"/>
  <c r="L930" i="2"/>
  <c r="K930" i="2"/>
  <c r="K930" i="2" a="1"/>
  <c r="J930" i="2"/>
  <c r="I930" i="2"/>
  <c r="L929" i="2"/>
  <c r="K929" i="2" a="1"/>
  <c r="K929" i="2" s="1"/>
  <c r="J929" i="2"/>
  <c r="I929" i="2"/>
  <c r="L928" i="2"/>
  <c r="K928" i="2" a="1"/>
  <c r="K928" i="2" s="1"/>
  <c r="J928" i="2"/>
  <c r="I928" i="2"/>
  <c r="L927" i="2"/>
  <c r="K927" i="2"/>
  <c r="K927" i="2" a="1"/>
  <c r="J927" i="2"/>
  <c r="I927" i="2"/>
  <c r="L926" i="2"/>
  <c r="K926" i="2"/>
  <c r="K926" i="2" a="1"/>
  <c r="J926" i="2"/>
  <c r="I926" i="2"/>
  <c r="L925" i="2"/>
  <c r="K925" i="2" a="1"/>
  <c r="K925" i="2" s="1"/>
  <c r="J925" i="2"/>
  <c r="I925" i="2"/>
  <c r="L924" i="2"/>
  <c r="K924" i="2" a="1"/>
  <c r="K924" i="2" s="1"/>
  <c r="J924" i="2"/>
  <c r="I924" i="2"/>
  <c r="L923" i="2"/>
  <c r="K923" i="2"/>
  <c r="K923" i="2" a="1"/>
  <c r="J923" i="2"/>
  <c r="I923" i="2"/>
  <c r="L922" i="2"/>
  <c r="K922" i="2"/>
  <c r="K922" i="2" a="1"/>
  <c r="J922" i="2"/>
  <c r="I922" i="2"/>
  <c r="L921" i="2"/>
  <c r="K921" i="2" a="1"/>
  <c r="K921" i="2" s="1"/>
  <c r="J921" i="2"/>
  <c r="I921" i="2"/>
  <c r="L920" i="2"/>
  <c r="K920" i="2" a="1"/>
  <c r="K920" i="2" s="1"/>
  <c r="J920" i="2"/>
  <c r="I920" i="2"/>
  <c r="L919" i="2"/>
  <c r="K919" i="2"/>
  <c r="K919" i="2" a="1"/>
  <c r="J919" i="2"/>
  <c r="I919" i="2"/>
  <c r="L918" i="2"/>
  <c r="K918" i="2"/>
  <c r="K918" i="2" a="1"/>
  <c r="J918" i="2"/>
  <c r="I918" i="2"/>
  <c r="L917" i="2"/>
  <c r="K917" i="2" a="1"/>
  <c r="K917" i="2" s="1"/>
  <c r="J917" i="2"/>
  <c r="I917" i="2"/>
  <c r="L916" i="2"/>
  <c r="K916" i="2" a="1"/>
  <c r="K916" i="2" s="1"/>
  <c r="J916" i="2"/>
  <c r="I916" i="2"/>
  <c r="L915" i="2"/>
  <c r="K915" i="2"/>
  <c r="K915" i="2" a="1"/>
  <c r="J915" i="2"/>
  <c r="I915" i="2"/>
  <c r="L914" i="2"/>
  <c r="K914" i="2"/>
  <c r="K914" i="2" a="1"/>
  <c r="J914" i="2"/>
  <c r="I914" i="2"/>
  <c r="L913" i="2"/>
  <c r="K913" i="2" a="1"/>
  <c r="K913" i="2" s="1"/>
  <c r="J913" i="2"/>
  <c r="I913" i="2"/>
  <c r="L912" i="2"/>
  <c r="K912" i="2" a="1"/>
  <c r="K912" i="2" s="1"/>
  <c r="J912" i="2"/>
  <c r="I912" i="2"/>
  <c r="L911" i="2"/>
  <c r="K911" i="2"/>
  <c r="K911" i="2" a="1"/>
  <c r="J911" i="2"/>
  <c r="I911" i="2"/>
  <c r="L910" i="2"/>
  <c r="K910" i="2"/>
  <c r="K910" i="2" a="1"/>
  <c r="J910" i="2"/>
  <c r="I910" i="2"/>
  <c r="L909" i="2"/>
  <c r="K909" i="2" a="1"/>
  <c r="K909" i="2" s="1"/>
  <c r="J909" i="2"/>
  <c r="I909" i="2"/>
  <c r="L908" i="2"/>
  <c r="K908" i="2" a="1"/>
  <c r="K908" i="2" s="1"/>
  <c r="J908" i="2"/>
  <c r="I908" i="2"/>
  <c r="L907" i="2"/>
  <c r="K907" i="2"/>
  <c r="K907" i="2" a="1"/>
  <c r="J907" i="2"/>
  <c r="I907" i="2"/>
  <c r="L906" i="2"/>
  <c r="K906" i="2"/>
  <c r="K906" i="2" a="1"/>
  <c r="J906" i="2"/>
  <c r="I906" i="2"/>
  <c r="L905" i="2"/>
  <c r="K905" i="2" a="1"/>
  <c r="K905" i="2" s="1"/>
  <c r="J905" i="2"/>
  <c r="I905" i="2"/>
  <c r="L904" i="2"/>
  <c r="K904" i="2" a="1"/>
  <c r="K904" i="2" s="1"/>
  <c r="J904" i="2"/>
  <c r="I904" i="2"/>
  <c r="L903" i="2"/>
  <c r="K903" i="2"/>
  <c r="K903" i="2" a="1"/>
  <c r="J903" i="2"/>
  <c r="I903" i="2"/>
  <c r="L902" i="2"/>
  <c r="K902" i="2"/>
  <c r="K902" i="2" a="1"/>
  <c r="J902" i="2"/>
  <c r="I902" i="2"/>
  <c r="L901" i="2"/>
  <c r="K901" i="2" a="1"/>
  <c r="K901" i="2" s="1"/>
  <c r="J901" i="2"/>
  <c r="I901" i="2"/>
  <c r="L900" i="2"/>
  <c r="K900" i="2" a="1"/>
  <c r="K900" i="2" s="1"/>
  <c r="J900" i="2"/>
  <c r="I900" i="2"/>
  <c r="L899" i="2"/>
  <c r="K899" i="2"/>
  <c r="K899" i="2" a="1"/>
  <c r="J899" i="2"/>
  <c r="I899" i="2"/>
  <c r="L898" i="2"/>
  <c r="K898" i="2"/>
  <c r="K898" i="2" a="1"/>
  <c r="J898" i="2"/>
  <c r="I898" i="2"/>
  <c r="L897" i="2"/>
  <c r="K897" i="2" a="1"/>
  <c r="K897" i="2" s="1"/>
  <c r="J897" i="2"/>
  <c r="I897" i="2"/>
  <c r="L896" i="2"/>
  <c r="K896" i="2" a="1"/>
  <c r="K896" i="2" s="1"/>
  <c r="J896" i="2"/>
  <c r="I896" i="2"/>
  <c r="L895" i="2"/>
  <c r="K895" i="2"/>
  <c r="K895" i="2" a="1"/>
  <c r="J895" i="2"/>
  <c r="I895" i="2"/>
  <c r="L894" i="2"/>
  <c r="K894" i="2"/>
  <c r="K894" i="2" a="1"/>
  <c r="J894" i="2"/>
  <c r="I894" i="2"/>
  <c r="L893" i="2"/>
  <c r="K893" i="2" a="1"/>
  <c r="K893" i="2" s="1"/>
  <c r="J893" i="2"/>
  <c r="I893" i="2"/>
  <c r="L892" i="2"/>
  <c r="K892" i="2" a="1"/>
  <c r="K892" i="2" s="1"/>
  <c r="J892" i="2"/>
  <c r="I892" i="2"/>
  <c r="L891" i="2"/>
  <c r="K891" i="2"/>
  <c r="K891" i="2" a="1"/>
  <c r="J891" i="2"/>
  <c r="I891" i="2"/>
  <c r="L890" i="2"/>
  <c r="K890" i="2"/>
  <c r="K890" i="2" a="1"/>
  <c r="J890" i="2"/>
  <c r="I890" i="2"/>
  <c r="L889" i="2"/>
  <c r="K889" i="2" a="1"/>
  <c r="K889" i="2" s="1"/>
  <c r="J889" i="2"/>
  <c r="I889" i="2"/>
  <c r="L888" i="2"/>
  <c r="K888" i="2" a="1"/>
  <c r="K888" i="2" s="1"/>
  <c r="J888" i="2"/>
  <c r="I888" i="2"/>
  <c r="L887" i="2"/>
  <c r="K887" i="2"/>
  <c r="K887" i="2" a="1"/>
  <c r="J887" i="2"/>
  <c r="I887" i="2"/>
  <c r="L886" i="2"/>
  <c r="K886" i="2"/>
  <c r="K886" i="2" a="1"/>
  <c r="J886" i="2"/>
  <c r="I886" i="2"/>
  <c r="L885" i="2"/>
  <c r="K885" i="2" a="1"/>
  <c r="K885" i="2" s="1"/>
  <c r="J885" i="2"/>
  <c r="I885" i="2"/>
  <c r="L884" i="2"/>
  <c r="K884" i="2" a="1"/>
  <c r="K884" i="2" s="1"/>
  <c r="J884" i="2"/>
  <c r="I884" i="2"/>
  <c r="L883" i="2"/>
  <c r="K883" i="2"/>
  <c r="K883" i="2" a="1"/>
  <c r="J883" i="2"/>
  <c r="I883" i="2"/>
  <c r="L882" i="2"/>
  <c r="K882" i="2"/>
  <c r="K882" i="2" a="1"/>
  <c r="J882" i="2"/>
  <c r="I882" i="2"/>
  <c r="L881" i="2"/>
  <c r="K881" i="2" a="1"/>
  <c r="K881" i="2" s="1"/>
  <c r="J881" i="2"/>
  <c r="I881" i="2"/>
  <c r="L880" i="2"/>
  <c r="K880" i="2" a="1"/>
  <c r="K880" i="2" s="1"/>
  <c r="J880" i="2"/>
  <c r="I880" i="2"/>
  <c r="L879" i="2"/>
  <c r="K879" i="2"/>
  <c r="K879" i="2" a="1"/>
  <c r="J879" i="2"/>
  <c r="I879" i="2"/>
  <c r="L878" i="2"/>
  <c r="K878" i="2"/>
  <c r="K878" i="2" a="1"/>
  <c r="J878" i="2"/>
  <c r="I878" i="2"/>
  <c r="L877" i="2"/>
  <c r="K877" i="2" a="1"/>
  <c r="K877" i="2" s="1"/>
  <c r="J877" i="2"/>
  <c r="I877" i="2"/>
  <c r="L876" i="2"/>
  <c r="K876" i="2" a="1"/>
  <c r="K876" i="2" s="1"/>
  <c r="J876" i="2"/>
  <c r="I876" i="2"/>
  <c r="L875" i="2"/>
  <c r="K875" i="2"/>
  <c r="K875" i="2" a="1"/>
  <c r="J875" i="2"/>
  <c r="I875" i="2"/>
  <c r="L874" i="2"/>
  <c r="K874" i="2"/>
  <c r="K874" i="2" a="1"/>
  <c r="J874" i="2"/>
  <c r="I874" i="2"/>
  <c r="L873" i="2"/>
  <c r="K873" i="2" a="1"/>
  <c r="K873" i="2" s="1"/>
  <c r="J873" i="2"/>
  <c r="I873" i="2"/>
  <c r="L872" i="2"/>
  <c r="K872" i="2" a="1"/>
  <c r="K872" i="2" s="1"/>
  <c r="J872" i="2"/>
  <c r="I872" i="2"/>
  <c r="L871" i="2"/>
  <c r="K871" i="2"/>
  <c r="K871" i="2" a="1"/>
  <c r="J871" i="2"/>
  <c r="I871" i="2"/>
  <c r="L870" i="2"/>
  <c r="K870" i="2"/>
  <c r="K870" i="2" a="1"/>
  <c r="J870" i="2"/>
  <c r="I870" i="2"/>
  <c r="L869" i="2"/>
  <c r="K869" i="2" a="1"/>
  <c r="K869" i="2" s="1"/>
  <c r="J869" i="2"/>
  <c r="I869" i="2"/>
  <c r="L868" i="2"/>
  <c r="K868" i="2" a="1"/>
  <c r="K868" i="2" s="1"/>
  <c r="J868" i="2"/>
  <c r="I868" i="2"/>
  <c r="L867" i="2"/>
  <c r="K867" i="2"/>
  <c r="K867" i="2" a="1"/>
  <c r="J867" i="2"/>
  <c r="I867" i="2"/>
  <c r="L866" i="2"/>
  <c r="K866" i="2"/>
  <c r="K866" i="2" a="1"/>
  <c r="J866" i="2"/>
  <c r="I866" i="2"/>
  <c r="L865" i="2"/>
  <c r="K865" i="2" a="1"/>
  <c r="K865" i="2" s="1"/>
  <c r="J865" i="2"/>
  <c r="I865" i="2"/>
  <c r="L864" i="2"/>
  <c r="K864" i="2" a="1"/>
  <c r="K864" i="2" s="1"/>
  <c r="J864" i="2"/>
  <c r="I864" i="2"/>
  <c r="L863" i="2"/>
  <c r="K863" i="2"/>
  <c r="K863" i="2" a="1"/>
  <c r="J863" i="2"/>
  <c r="I863" i="2"/>
  <c r="L862" i="2"/>
  <c r="K862" i="2"/>
  <c r="K862" i="2" a="1"/>
  <c r="J862" i="2"/>
  <c r="I862" i="2"/>
  <c r="L861" i="2"/>
  <c r="K861" i="2" a="1"/>
  <c r="K861" i="2" s="1"/>
  <c r="J861" i="2"/>
  <c r="I861" i="2"/>
  <c r="L860" i="2"/>
  <c r="K860" i="2" a="1"/>
  <c r="K860" i="2" s="1"/>
  <c r="J860" i="2"/>
  <c r="I860" i="2"/>
  <c r="L859" i="2"/>
  <c r="K859" i="2"/>
  <c r="K859" i="2" a="1"/>
  <c r="J859" i="2"/>
  <c r="I859" i="2"/>
  <c r="L858" i="2"/>
  <c r="K858" i="2"/>
  <c r="K858" i="2" a="1"/>
  <c r="J858" i="2"/>
  <c r="I858" i="2"/>
  <c r="L857" i="2"/>
  <c r="K857" i="2" a="1"/>
  <c r="K857" i="2" s="1"/>
  <c r="J857" i="2"/>
  <c r="I857" i="2"/>
  <c r="L856" i="2"/>
  <c r="K856" i="2" a="1"/>
  <c r="K856" i="2" s="1"/>
  <c r="J856" i="2"/>
  <c r="I856" i="2"/>
  <c r="L855" i="2"/>
  <c r="K855" i="2"/>
  <c r="K855" i="2" a="1"/>
  <c r="J855" i="2"/>
  <c r="I855" i="2"/>
  <c r="L854" i="2"/>
  <c r="K854" i="2"/>
  <c r="K854" i="2" a="1"/>
  <c r="J854" i="2"/>
  <c r="I854" i="2"/>
  <c r="L853" i="2"/>
  <c r="K853" i="2" a="1"/>
  <c r="K853" i="2" s="1"/>
  <c r="J853" i="2"/>
  <c r="I853" i="2"/>
  <c r="L852" i="2"/>
  <c r="K852" i="2" a="1"/>
  <c r="K852" i="2" s="1"/>
  <c r="J852" i="2"/>
  <c r="I852" i="2"/>
  <c r="L851" i="2"/>
  <c r="K851" i="2"/>
  <c r="K851" i="2" a="1"/>
  <c r="J851" i="2"/>
  <c r="I851" i="2"/>
  <c r="L850" i="2"/>
  <c r="K850" i="2"/>
  <c r="K850" i="2" a="1"/>
  <c r="J850" i="2"/>
  <c r="I850" i="2"/>
  <c r="L849" i="2"/>
  <c r="K849" i="2" a="1"/>
  <c r="K849" i="2" s="1"/>
  <c r="J849" i="2"/>
  <c r="I849" i="2"/>
  <c r="L848" i="2"/>
  <c r="K848" i="2" a="1"/>
  <c r="K848" i="2" s="1"/>
  <c r="J848" i="2"/>
  <c r="I848" i="2"/>
  <c r="L847" i="2"/>
  <c r="K847" i="2"/>
  <c r="K847" i="2" a="1"/>
  <c r="J847" i="2"/>
  <c r="I847" i="2"/>
  <c r="L846" i="2"/>
  <c r="K846" i="2"/>
  <c r="K846" i="2" a="1"/>
  <c r="J846" i="2"/>
  <c r="I846" i="2"/>
  <c r="L845" i="2"/>
  <c r="K845" i="2" a="1"/>
  <c r="K845" i="2" s="1"/>
  <c r="J845" i="2"/>
  <c r="I845" i="2"/>
  <c r="L844" i="2"/>
  <c r="K844" i="2" a="1"/>
  <c r="K844" i="2" s="1"/>
  <c r="J844" i="2"/>
  <c r="I844" i="2"/>
  <c r="L843" i="2"/>
  <c r="K843" i="2"/>
  <c r="K843" i="2" a="1"/>
  <c r="J843" i="2"/>
  <c r="I843" i="2"/>
  <c r="L842" i="2"/>
  <c r="K842" i="2"/>
  <c r="K842" i="2" a="1"/>
  <c r="J842" i="2"/>
  <c r="I842" i="2"/>
  <c r="L841" i="2"/>
  <c r="K841" i="2" a="1"/>
  <c r="K841" i="2" s="1"/>
  <c r="J841" i="2"/>
  <c r="I841" i="2"/>
  <c r="L840" i="2"/>
  <c r="K840" i="2" a="1"/>
  <c r="K840" i="2" s="1"/>
  <c r="J840" i="2"/>
  <c r="I840" i="2"/>
  <c r="L839" i="2"/>
  <c r="K839" i="2"/>
  <c r="K839" i="2" a="1"/>
  <c r="J839" i="2"/>
  <c r="I839" i="2"/>
  <c r="L838" i="2"/>
  <c r="K838" i="2"/>
  <c r="K838" i="2" a="1"/>
  <c r="J838" i="2"/>
  <c r="I838" i="2"/>
  <c r="L837" i="2"/>
  <c r="K837" i="2" a="1"/>
  <c r="K837" i="2" s="1"/>
  <c r="J837" i="2"/>
  <c r="I837" i="2"/>
  <c r="L836" i="2"/>
  <c r="K836" i="2" a="1"/>
  <c r="K836" i="2" s="1"/>
  <c r="J836" i="2"/>
  <c r="I836" i="2"/>
  <c r="L835" i="2"/>
  <c r="K835" i="2"/>
  <c r="K835" i="2" a="1"/>
  <c r="J835" i="2"/>
  <c r="I835" i="2"/>
  <c r="L834" i="2"/>
  <c r="K834" i="2"/>
  <c r="K834" i="2" a="1"/>
  <c r="J834" i="2"/>
  <c r="I834" i="2"/>
  <c r="L833" i="2"/>
  <c r="K833" i="2" a="1"/>
  <c r="K833" i="2" s="1"/>
  <c r="J833" i="2"/>
  <c r="I833" i="2"/>
  <c r="L832" i="2"/>
  <c r="K832" i="2" a="1"/>
  <c r="K832" i="2" s="1"/>
  <c r="J832" i="2"/>
  <c r="I832" i="2"/>
  <c r="L831" i="2"/>
  <c r="K831" i="2"/>
  <c r="K831" i="2" a="1"/>
  <c r="J831" i="2"/>
  <c r="I831" i="2"/>
  <c r="L830" i="2"/>
  <c r="K830" i="2"/>
  <c r="K830" i="2" a="1"/>
  <c r="J830" i="2"/>
  <c r="I830" i="2"/>
  <c r="L829" i="2"/>
  <c r="K829" i="2" a="1"/>
  <c r="K829" i="2" s="1"/>
  <c r="J829" i="2"/>
  <c r="I829" i="2"/>
  <c r="L828" i="2"/>
  <c r="K828" i="2" a="1"/>
  <c r="K828" i="2" s="1"/>
  <c r="J828" i="2"/>
  <c r="I828" i="2"/>
  <c r="L827" i="2"/>
  <c r="K827" i="2"/>
  <c r="K827" i="2" a="1"/>
  <c r="J827" i="2"/>
  <c r="I827" i="2"/>
  <c r="L826" i="2"/>
  <c r="K826" i="2"/>
  <c r="K826" i="2" a="1"/>
  <c r="J826" i="2"/>
  <c r="I826" i="2"/>
  <c r="L825" i="2"/>
  <c r="K825" i="2" a="1"/>
  <c r="K825" i="2" s="1"/>
  <c r="J825" i="2"/>
  <c r="I825" i="2"/>
  <c r="L824" i="2"/>
  <c r="K824" i="2" a="1"/>
  <c r="K824" i="2" s="1"/>
  <c r="J824" i="2"/>
  <c r="I824" i="2"/>
  <c r="L823" i="2"/>
  <c r="K823" i="2"/>
  <c r="K823" i="2" a="1"/>
  <c r="J823" i="2"/>
  <c r="I823" i="2"/>
  <c r="L822" i="2"/>
  <c r="K822" i="2"/>
  <c r="K822" i="2" a="1"/>
  <c r="J822" i="2"/>
  <c r="I822" i="2"/>
  <c r="L821" i="2"/>
  <c r="K821" i="2" a="1"/>
  <c r="K821" i="2" s="1"/>
  <c r="J821" i="2"/>
  <c r="I821" i="2"/>
  <c r="L820" i="2"/>
  <c r="K820" i="2" a="1"/>
  <c r="K820" i="2" s="1"/>
  <c r="J820" i="2"/>
  <c r="I820" i="2"/>
  <c r="L819" i="2"/>
  <c r="K819" i="2"/>
  <c r="K819" i="2" a="1"/>
  <c r="J819" i="2"/>
  <c r="I819" i="2"/>
  <c r="L818" i="2"/>
  <c r="K818" i="2"/>
  <c r="K818" i="2" a="1"/>
  <c r="J818" i="2"/>
  <c r="I818" i="2"/>
  <c r="L817" i="2"/>
  <c r="K817" i="2" a="1"/>
  <c r="K817" i="2" s="1"/>
  <c r="J817" i="2"/>
  <c r="I817" i="2"/>
  <c r="L816" i="2"/>
  <c r="K816" i="2" a="1"/>
  <c r="K816" i="2" s="1"/>
  <c r="J816" i="2"/>
  <c r="I816" i="2"/>
  <c r="L815" i="2"/>
  <c r="K815" i="2"/>
  <c r="K815" i="2" a="1"/>
  <c r="J815" i="2"/>
  <c r="I815" i="2"/>
  <c r="L814" i="2"/>
  <c r="K814" i="2"/>
  <c r="K814" i="2" a="1"/>
  <c r="J814" i="2"/>
  <c r="I814" i="2"/>
  <c r="L813" i="2"/>
  <c r="K813" i="2" a="1"/>
  <c r="K813" i="2" s="1"/>
  <c r="J813" i="2"/>
  <c r="I813" i="2"/>
  <c r="L812" i="2"/>
  <c r="K812" i="2" a="1"/>
  <c r="K812" i="2" s="1"/>
  <c r="J812" i="2"/>
  <c r="I812" i="2"/>
  <c r="L811" i="2"/>
  <c r="K811" i="2"/>
  <c r="K811" i="2" a="1"/>
  <c r="J811" i="2"/>
  <c r="I811" i="2"/>
  <c r="L810" i="2"/>
  <c r="K810" i="2"/>
  <c r="K810" i="2" a="1"/>
  <c r="J810" i="2"/>
  <c r="I810" i="2"/>
  <c r="L809" i="2"/>
  <c r="K809" i="2" a="1"/>
  <c r="K809" i="2" s="1"/>
  <c r="J809" i="2"/>
  <c r="I809" i="2"/>
  <c r="L808" i="2"/>
  <c r="K808" i="2" a="1"/>
  <c r="K808" i="2" s="1"/>
  <c r="J808" i="2"/>
  <c r="I808" i="2"/>
  <c r="L807" i="2"/>
  <c r="K807" i="2"/>
  <c r="K807" i="2" a="1"/>
  <c r="J807" i="2"/>
  <c r="I807" i="2"/>
  <c r="L806" i="2"/>
  <c r="K806" i="2"/>
  <c r="K806" i="2" a="1"/>
  <c r="J806" i="2"/>
  <c r="I806" i="2"/>
  <c r="L805" i="2"/>
  <c r="K805" i="2" a="1"/>
  <c r="K805" i="2" s="1"/>
  <c r="J805" i="2"/>
  <c r="I805" i="2"/>
  <c r="L804" i="2"/>
  <c r="K804" i="2" a="1"/>
  <c r="K804" i="2" s="1"/>
  <c r="J804" i="2"/>
  <c r="I804" i="2"/>
  <c r="L803" i="2"/>
  <c r="K803" i="2"/>
  <c r="K803" i="2" a="1"/>
  <c r="J803" i="2"/>
  <c r="I803" i="2"/>
  <c r="L802" i="2"/>
  <c r="K802" i="2"/>
  <c r="K802" i="2" a="1"/>
  <c r="J802" i="2"/>
  <c r="I802" i="2"/>
  <c r="L801" i="2"/>
  <c r="K801" i="2" a="1"/>
  <c r="K801" i="2" s="1"/>
  <c r="J801" i="2"/>
  <c r="I801" i="2"/>
  <c r="L800" i="2"/>
  <c r="K800" i="2" a="1"/>
  <c r="K800" i="2" s="1"/>
  <c r="J800" i="2"/>
  <c r="I800" i="2"/>
  <c r="L799" i="2"/>
  <c r="K799" i="2"/>
  <c r="K799" i="2" a="1"/>
  <c r="J799" i="2"/>
  <c r="I799" i="2"/>
  <c r="L798" i="2"/>
  <c r="K798" i="2"/>
  <c r="K798" i="2" a="1"/>
  <c r="J798" i="2"/>
  <c r="I798" i="2"/>
  <c r="L797" i="2"/>
  <c r="K797" i="2" a="1"/>
  <c r="K797" i="2" s="1"/>
  <c r="J797" i="2"/>
  <c r="I797" i="2"/>
  <c r="L796" i="2"/>
  <c r="K796" i="2" a="1"/>
  <c r="K796" i="2" s="1"/>
  <c r="J796" i="2"/>
  <c r="I796" i="2"/>
  <c r="L795" i="2"/>
  <c r="K795" i="2"/>
  <c r="K795" i="2" a="1"/>
  <c r="J795" i="2"/>
  <c r="I795" i="2"/>
  <c r="L794" i="2"/>
  <c r="K794" i="2"/>
  <c r="K794" i="2" a="1"/>
  <c r="J794" i="2"/>
  <c r="I794" i="2"/>
  <c r="L793" i="2"/>
  <c r="K793" i="2" a="1"/>
  <c r="K793" i="2" s="1"/>
  <c r="J793" i="2"/>
  <c r="I793" i="2"/>
  <c r="L792" i="2"/>
  <c r="K792" i="2" a="1"/>
  <c r="K792" i="2" s="1"/>
  <c r="J792" i="2"/>
  <c r="I792" i="2"/>
  <c r="L791" i="2"/>
  <c r="K791" i="2" a="1"/>
  <c r="K791" i="2" s="1"/>
  <c r="J791" i="2"/>
  <c r="I791" i="2"/>
  <c r="L790" i="2"/>
  <c r="K790" i="2"/>
  <c r="K790" i="2" a="1"/>
  <c r="J790" i="2"/>
  <c r="I790" i="2"/>
  <c r="L789" i="2"/>
  <c r="K789" i="2" a="1"/>
  <c r="K789" i="2" s="1"/>
  <c r="J789" i="2"/>
  <c r="I789" i="2"/>
  <c r="L788" i="2"/>
  <c r="K788" i="2" a="1"/>
  <c r="K788" i="2" s="1"/>
  <c r="J788" i="2"/>
  <c r="I788" i="2"/>
  <c r="L787" i="2"/>
  <c r="K787" i="2"/>
  <c r="K787" i="2" a="1"/>
  <c r="J787" i="2"/>
  <c r="I787" i="2"/>
  <c r="L786" i="2"/>
  <c r="K786" i="2"/>
  <c r="K786" i="2" a="1"/>
  <c r="J786" i="2"/>
  <c r="I786" i="2"/>
  <c r="L785" i="2"/>
  <c r="K785" i="2" a="1"/>
  <c r="K785" i="2" s="1"/>
  <c r="J785" i="2"/>
  <c r="I785" i="2"/>
  <c r="L784" i="2"/>
  <c r="K784" i="2" a="1"/>
  <c r="K784" i="2" s="1"/>
  <c r="J784" i="2"/>
  <c r="I784" i="2"/>
  <c r="L783" i="2"/>
  <c r="K783" i="2" a="1"/>
  <c r="K783" i="2" s="1"/>
  <c r="J783" i="2"/>
  <c r="I783" i="2"/>
  <c r="L782" i="2"/>
  <c r="K782" i="2"/>
  <c r="K782" i="2" a="1"/>
  <c r="J782" i="2"/>
  <c r="I782" i="2"/>
  <c r="L781" i="2"/>
  <c r="K781" i="2" a="1"/>
  <c r="K781" i="2" s="1"/>
  <c r="J781" i="2"/>
  <c r="I781" i="2"/>
  <c r="L780" i="2"/>
  <c r="K780" i="2" a="1"/>
  <c r="K780" i="2" s="1"/>
  <c r="J780" i="2"/>
  <c r="I780" i="2"/>
  <c r="L779" i="2"/>
  <c r="K779" i="2"/>
  <c r="K779" i="2" a="1"/>
  <c r="J779" i="2"/>
  <c r="I779" i="2"/>
  <c r="L778" i="2"/>
  <c r="K778" i="2"/>
  <c r="K778" i="2" a="1"/>
  <c r="J778" i="2"/>
  <c r="I778" i="2"/>
  <c r="L777" i="2"/>
  <c r="K777" i="2" a="1"/>
  <c r="K777" i="2" s="1"/>
  <c r="J777" i="2"/>
  <c r="I777" i="2"/>
  <c r="L776" i="2"/>
  <c r="K776" i="2" a="1"/>
  <c r="K776" i="2" s="1"/>
  <c r="J776" i="2"/>
  <c r="I776" i="2"/>
  <c r="L775" i="2"/>
  <c r="K775" i="2" a="1"/>
  <c r="K775" i="2" s="1"/>
  <c r="J775" i="2"/>
  <c r="I775" i="2"/>
  <c r="L774" i="2"/>
  <c r="K774" i="2"/>
  <c r="K774" i="2" a="1"/>
  <c r="J774" i="2"/>
  <c r="I774" i="2"/>
  <c r="L773" i="2"/>
  <c r="K773" i="2" a="1"/>
  <c r="K773" i="2" s="1"/>
  <c r="J773" i="2"/>
  <c r="I773" i="2"/>
  <c r="L772" i="2"/>
  <c r="K772" i="2" a="1"/>
  <c r="K772" i="2" s="1"/>
  <c r="J772" i="2"/>
  <c r="I772" i="2"/>
  <c r="L771" i="2"/>
  <c r="K771" i="2"/>
  <c r="K771" i="2" a="1"/>
  <c r="J771" i="2"/>
  <c r="I771" i="2"/>
  <c r="L770" i="2"/>
  <c r="K770" i="2"/>
  <c r="K770" i="2" a="1"/>
  <c r="J770" i="2"/>
  <c r="I770" i="2"/>
  <c r="L769" i="2"/>
  <c r="K769" i="2" a="1"/>
  <c r="K769" i="2" s="1"/>
  <c r="J769" i="2"/>
  <c r="I769" i="2"/>
  <c r="L768" i="2"/>
  <c r="K768" i="2" a="1"/>
  <c r="K768" i="2" s="1"/>
  <c r="J768" i="2"/>
  <c r="I768" i="2"/>
  <c r="L767" i="2"/>
  <c r="K767" i="2" a="1"/>
  <c r="K767" i="2" s="1"/>
  <c r="J767" i="2"/>
  <c r="I767" i="2"/>
  <c r="L766" i="2"/>
  <c r="K766" i="2"/>
  <c r="K766" i="2" a="1"/>
  <c r="J766" i="2"/>
  <c r="I766" i="2"/>
  <c r="L765" i="2"/>
  <c r="K765" i="2" a="1"/>
  <c r="K765" i="2" s="1"/>
  <c r="J765" i="2"/>
  <c r="I765" i="2"/>
  <c r="L764" i="2"/>
  <c r="K764" i="2" a="1"/>
  <c r="K764" i="2" s="1"/>
  <c r="J764" i="2"/>
  <c r="I764" i="2"/>
  <c r="L763" i="2"/>
  <c r="K763" i="2"/>
  <c r="K763" i="2" a="1"/>
  <c r="J763" i="2"/>
  <c r="I763" i="2"/>
  <c r="L762" i="2"/>
  <c r="K762" i="2"/>
  <c r="K762" i="2" a="1"/>
  <c r="J762" i="2"/>
  <c r="I762" i="2"/>
  <c r="L761" i="2"/>
  <c r="K761" i="2" a="1"/>
  <c r="K761" i="2" s="1"/>
  <c r="J761" i="2"/>
  <c r="I761" i="2"/>
  <c r="L760" i="2"/>
  <c r="K760" i="2" a="1"/>
  <c r="K760" i="2" s="1"/>
  <c r="J760" i="2"/>
  <c r="I760" i="2"/>
  <c r="L759" i="2"/>
  <c r="K759" i="2" a="1"/>
  <c r="K759" i="2" s="1"/>
  <c r="J759" i="2"/>
  <c r="I759" i="2"/>
  <c r="L758" i="2"/>
  <c r="K758" i="2"/>
  <c r="K758" i="2" a="1"/>
  <c r="J758" i="2"/>
  <c r="I758" i="2"/>
  <c r="L757" i="2"/>
  <c r="K757" i="2" a="1"/>
  <c r="K757" i="2" s="1"/>
  <c r="J757" i="2"/>
  <c r="I757" i="2"/>
  <c r="L756" i="2"/>
  <c r="K756" i="2" a="1"/>
  <c r="K756" i="2" s="1"/>
  <c r="J756" i="2"/>
  <c r="I756" i="2"/>
  <c r="L755" i="2"/>
  <c r="K755" i="2"/>
  <c r="K755" i="2" a="1"/>
  <c r="J755" i="2"/>
  <c r="I755" i="2"/>
  <c r="L754" i="2"/>
  <c r="K754" i="2"/>
  <c r="K754" i="2" a="1"/>
  <c r="J754" i="2"/>
  <c r="I754" i="2"/>
  <c r="L753" i="2"/>
  <c r="K753" i="2" a="1"/>
  <c r="K753" i="2" s="1"/>
  <c r="J753" i="2"/>
  <c r="I753" i="2"/>
  <c r="L752" i="2"/>
  <c r="K752" i="2" a="1"/>
  <c r="K752" i="2" s="1"/>
  <c r="J752" i="2"/>
  <c r="I752" i="2"/>
  <c r="L751" i="2"/>
  <c r="K751" i="2" a="1"/>
  <c r="K751" i="2" s="1"/>
  <c r="J751" i="2"/>
  <c r="I751" i="2"/>
  <c r="L750" i="2"/>
  <c r="K750" i="2"/>
  <c r="K750" i="2" a="1"/>
  <c r="J750" i="2"/>
  <c r="I750" i="2"/>
  <c r="L749" i="2"/>
  <c r="K749" i="2" a="1"/>
  <c r="K749" i="2" s="1"/>
  <c r="J749" i="2"/>
  <c r="I749" i="2"/>
  <c r="L748" i="2"/>
  <c r="K748" i="2" a="1"/>
  <c r="K748" i="2" s="1"/>
  <c r="J748" i="2"/>
  <c r="I748" i="2"/>
  <c r="L747" i="2"/>
  <c r="K747" i="2"/>
  <c r="K747" i="2" a="1"/>
  <c r="J747" i="2"/>
  <c r="I747" i="2"/>
  <c r="L746" i="2"/>
  <c r="K746" i="2"/>
  <c r="K746" i="2" a="1"/>
  <c r="J746" i="2"/>
  <c r="I746" i="2"/>
  <c r="L745" i="2"/>
  <c r="K745" i="2" a="1"/>
  <c r="K745" i="2" s="1"/>
  <c r="J745" i="2"/>
  <c r="I745" i="2"/>
  <c r="L744" i="2"/>
  <c r="K744" i="2" a="1"/>
  <c r="K744" i="2" s="1"/>
  <c r="J744" i="2"/>
  <c r="I744" i="2"/>
  <c r="L743" i="2"/>
  <c r="K743" i="2" a="1"/>
  <c r="K743" i="2" s="1"/>
  <c r="J743" i="2"/>
  <c r="I743" i="2"/>
  <c r="L742" i="2"/>
  <c r="K742" i="2"/>
  <c r="K742" i="2" a="1"/>
  <c r="J742" i="2"/>
  <c r="I742" i="2"/>
  <c r="L741" i="2"/>
  <c r="K741" i="2" a="1"/>
  <c r="K741" i="2" s="1"/>
  <c r="J741" i="2"/>
  <c r="I741" i="2"/>
  <c r="L740" i="2"/>
  <c r="K740" i="2" a="1"/>
  <c r="K740" i="2" s="1"/>
  <c r="J740" i="2"/>
  <c r="I740" i="2"/>
  <c r="L739" i="2"/>
  <c r="K739" i="2"/>
  <c r="K739" i="2" a="1"/>
  <c r="J739" i="2"/>
  <c r="I739" i="2"/>
  <c r="L738" i="2"/>
  <c r="K738" i="2"/>
  <c r="K738" i="2" a="1"/>
  <c r="J738" i="2"/>
  <c r="I738" i="2"/>
  <c r="L737" i="2"/>
  <c r="K737" i="2" a="1"/>
  <c r="K737" i="2" s="1"/>
  <c r="J737" i="2"/>
  <c r="I737" i="2"/>
  <c r="L736" i="2"/>
  <c r="K736" i="2" a="1"/>
  <c r="K736" i="2" s="1"/>
  <c r="J736" i="2"/>
  <c r="I736" i="2"/>
  <c r="L735" i="2"/>
  <c r="K735" i="2" a="1"/>
  <c r="K735" i="2" s="1"/>
  <c r="J735" i="2"/>
  <c r="I735" i="2"/>
  <c r="L734" i="2"/>
  <c r="K734" i="2"/>
  <c r="K734" i="2" a="1"/>
  <c r="J734" i="2"/>
  <c r="I734" i="2"/>
  <c r="L733" i="2"/>
  <c r="K733" i="2" a="1"/>
  <c r="K733" i="2" s="1"/>
  <c r="J733" i="2"/>
  <c r="I733" i="2"/>
  <c r="L732" i="2"/>
  <c r="K732" i="2" a="1"/>
  <c r="K732" i="2" s="1"/>
  <c r="J732" i="2"/>
  <c r="I732" i="2"/>
  <c r="L731" i="2"/>
  <c r="K731" i="2"/>
  <c r="K731" i="2" a="1"/>
  <c r="J731" i="2"/>
  <c r="I731" i="2"/>
  <c r="L730" i="2"/>
  <c r="K730" i="2"/>
  <c r="K730" i="2" a="1"/>
  <c r="J730" i="2"/>
  <c r="I730" i="2"/>
  <c r="L729" i="2"/>
  <c r="K729" i="2" a="1"/>
  <c r="K729" i="2" s="1"/>
  <c r="J729" i="2"/>
  <c r="I729" i="2"/>
  <c r="L728" i="2"/>
  <c r="K728" i="2" a="1"/>
  <c r="K728" i="2" s="1"/>
  <c r="J728" i="2"/>
  <c r="I728" i="2"/>
  <c r="L727" i="2"/>
  <c r="K727" i="2" a="1"/>
  <c r="K727" i="2" s="1"/>
  <c r="J727" i="2"/>
  <c r="I727" i="2"/>
  <c r="L726" i="2"/>
  <c r="K726" i="2"/>
  <c r="K726" i="2" a="1"/>
  <c r="J726" i="2"/>
  <c r="I726" i="2"/>
  <c r="L725" i="2"/>
  <c r="K725" i="2" a="1"/>
  <c r="K725" i="2" s="1"/>
  <c r="J725" i="2"/>
  <c r="I725" i="2"/>
  <c r="L724" i="2"/>
  <c r="K724" i="2" a="1"/>
  <c r="K724" i="2" s="1"/>
  <c r="J724" i="2"/>
  <c r="I724" i="2"/>
  <c r="L723" i="2"/>
  <c r="K723" i="2"/>
  <c r="K723" i="2" a="1"/>
  <c r="J723" i="2"/>
  <c r="I723" i="2"/>
  <c r="L722" i="2"/>
  <c r="K722" i="2"/>
  <c r="K722" i="2" a="1"/>
  <c r="J722" i="2"/>
  <c r="I722" i="2"/>
  <c r="L721" i="2"/>
  <c r="K721" i="2" a="1"/>
  <c r="K721" i="2" s="1"/>
  <c r="J721" i="2"/>
  <c r="I721" i="2"/>
  <c r="L720" i="2"/>
  <c r="K720" i="2" a="1"/>
  <c r="K720" i="2" s="1"/>
  <c r="J720" i="2"/>
  <c r="I720" i="2"/>
  <c r="L719" i="2"/>
  <c r="K719" i="2" a="1"/>
  <c r="K719" i="2" s="1"/>
  <c r="J719" i="2"/>
  <c r="I719" i="2"/>
  <c r="L718" i="2"/>
  <c r="K718" i="2"/>
  <c r="K718" i="2" a="1"/>
  <c r="J718" i="2"/>
  <c r="I718" i="2"/>
  <c r="L717" i="2"/>
  <c r="K717" i="2" a="1"/>
  <c r="K717" i="2" s="1"/>
  <c r="J717" i="2"/>
  <c r="I717" i="2"/>
  <c r="L716" i="2"/>
  <c r="K716" i="2" a="1"/>
  <c r="K716" i="2" s="1"/>
  <c r="J716" i="2"/>
  <c r="I716" i="2"/>
  <c r="L715" i="2"/>
  <c r="K715" i="2"/>
  <c r="K715" i="2" a="1"/>
  <c r="J715" i="2"/>
  <c r="I715" i="2"/>
  <c r="L714" i="2"/>
  <c r="K714" i="2"/>
  <c r="K714" i="2" a="1"/>
  <c r="J714" i="2"/>
  <c r="I714" i="2"/>
  <c r="L713" i="2"/>
  <c r="K713" i="2" a="1"/>
  <c r="K713" i="2" s="1"/>
  <c r="J713" i="2"/>
  <c r="I713" i="2"/>
  <c r="L712" i="2"/>
  <c r="K712" i="2" a="1"/>
  <c r="K712" i="2" s="1"/>
  <c r="J712" i="2"/>
  <c r="I712" i="2"/>
  <c r="L711" i="2"/>
  <c r="K711" i="2" a="1"/>
  <c r="K711" i="2" s="1"/>
  <c r="J711" i="2"/>
  <c r="I711" i="2"/>
  <c r="L710" i="2"/>
  <c r="K710" i="2"/>
  <c r="K710" i="2" a="1"/>
  <c r="J710" i="2"/>
  <c r="I710" i="2"/>
  <c r="L709" i="2"/>
  <c r="K709" i="2" a="1"/>
  <c r="K709" i="2" s="1"/>
  <c r="J709" i="2"/>
  <c r="I709" i="2"/>
  <c r="L708" i="2"/>
  <c r="K708" i="2" a="1"/>
  <c r="K708" i="2" s="1"/>
  <c r="J708" i="2"/>
  <c r="I708" i="2"/>
  <c r="L707" i="2"/>
  <c r="K707" i="2"/>
  <c r="K707" i="2" a="1"/>
  <c r="J707" i="2"/>
  <c r="I707" i="2"/>
  <c r="L706" i="2"/>
  <c r="K706" i="2"/>
  <c r="K706" i="2" a="1"/>
  <c r="J706" i="2"/>
  <c r="I706" i="2"/>
  <c r="L705" i="2"/>
  <c r="K705" i="2" a="1"/>
  <c r="K705" i="2" s="1"/>
  <c r="J705" i="2"/>
  <c r="I705" i="2"/>
  <c r="L704" i="2"/>
  <c r="K704" i="2" a="1"/>
  <c r="K704" i="2" s="1"/>
  <c r="J704" i="2"/>
  <c r="I704" i="2"/>
  <c r="L703" i="2"/>
  <c r="K703" i="2" a="1"/>
  <c r="K703" i="2" s="1"/>
  <c r="J703" i="2"/>
  <c r="I703" i="2"/>
  <c r="L702" i="2"/>
  <c r="K702" i="2"/>
  <c r="K702" i="2" a="1"/>
  <c r="J702" i="2"/>
  <c r="I702" i="2"/>
  <c r="L701" i="2"/>
  <c r="K701" i="2" a="1"/>
  <c r="K701" i="2" s="1"/>
  <c r="J701" i="2"/>
  <c r="I701" i="2"/>
  <c r="L700" i="2"/>
  <c r="K700" i="2" a="1"/>
  <c r="K700" i="2" s="1"/>
  <c r="J700" i="2"/>
  <c r="I700" i="2"/>
  <c r="L699" i="2"/>
  <c r="K699" i="2"/>
  <c r="K699" i="2" a="1"/>
  <c r="J699" i="2"/>
  <c r="I699" i="2"/>
  <c r="L698" i="2"/>
  <c r="K698" i="2"/>
  <c r="K698" i="2" a="1"/>
  <c r="J698" i="2"/>
  <c r="I698" i="2"/>
  <c r="L697" i="2"/>
  <c r="K697" i="2" a="1"/>
  <c r="K697" i="2" s="1"/>
  <c r="J697" i="2"/>
  <c r="I697" i="2"/>
  <c r="L696" i="2"/>
  <c r="K696" i="2" a="1"/>
  <c r="K696" i="2" s="1"/>
  <c r="J696" i="2"/>
  <c r="I696" i="2"/>
  <c r="L695" i="2"/>
  <c r="K695" i="2" a="1"/>
  <c r="K695" i="2" s="1"/>
  <c r="J695" i="2"/>
  <c r="I695" i="2"/>
  <c r="L694" i="2"/>
  <c r="K694" i="2"/>
  <c r="K694" i="2" a="1"/>
  <c r="J694" i="2"/>
  <c r="I694" i="2"/>
  <c r="L693" i="2"/>
  <c r="K693" i="2" a="1"/>
  <c r="K693" i="2" s="1"/>
  <c r="J693" i="2"/>
  <c r="I693" i="2"/>
  <c r="L692" i="2"/>
  <c r="K692" i="2" a="1"/>
  <c r="K692" i="2" s="1"/>
  <c r="J692" i="2"/>
  <c r="I692" i="2"/>
  <c r="L691" i="2"/>
  <c r="K691" i="2"/>
  <c r="K691" i="2" a="1"/>
  <c r="J691" i="2"/>
  <c r="I691" i="2"/>
  <c r="L690" i="2"/>
  <c r="K690" i="2"/>
  <c r="K690" i="2" a="1"/>
  <c r="J690" i="2"/>
  <c r="I690" i="2"/>
  <c r="L689" i="2"/>
  <c r="K689" i="2" a="1"/>
  <c r="K689" i="2" s="1"/>
  <c r="J689" i="2"/>
  <c r="I689" i="2"/>
  <c r="L688" i="2"/>
  <c r="K688" i="2" a="1"/>
  <c r="K688" i="2" s="1"/>
  <c r="J688" i="2"/>
  <c r="I688" i="2"/>
  <c r="L687" i="2"/>
  <c r="K687" i="2" a="1"/>
  <c r="K687" i="2" s="1"/>
  <c r="J687" i="2"/>
  <c r="I687" i="2"/>
  <c r="L686" i="2"/>
  <c r="K686" i="2"/>
  <c r="K686" i="2" a="1"/>
  <c r="J686" i="2"/>
  <c r="I686" i="2"/>
  <c r="L685" i="2"/>
  <c r="K685" i="2" a="1"/>
  <c r="K685" i="2" s="1"/>
  <c r="J685" i="2"/>
  <c r="I685" i="2"/>
  <c r="L684" i="2"/>
  <c r="K684" i="2" a="1"/>
  <c r="K684" i="2" s="1"/>
  <c r="J684" i="2"/>
  <c r="I684" i="2"/>
  <c r="L683" i="2"/>
  <c r="K683" i="2"/>
  <c r="K683" i="2" a="1"/>
  <c r="J683" i="2"/>
  <c r="I683" i="2"/>
  <c r="L682" i="2"/>
  <c r="K682" i="2"/>
  <c r="K682" i="2" a="1"/>
  <c r="J682" i="2"/>
  <c r="I682" i="2"/>
  <c r="L681" i="2"/>
  <c r="K681" i="2" a="1"/>
  <c r="K681" i="2" s="1"/>
  <c r="J681" i="2"/>
  <c r="I681" i="2"/>
  <c r="L680" i="2"/>
  <c r="K680" i="2" a="1"/>
  <c r="K680" i="2" s="1"/>
  <c r="J680" i="2"/>
  <c r="I680" i="2"/>
  <c r="L679" i="2"/>
  <c r="K679" i="2" a="1"/>
  <c r="K679" i="2" s="1"/>
  <c r="J679" i="2"/>
  <c r="I679" i="2"/>
  <c r="L678" i="2"/>
  <c r="K678" i="2"/>
  <c r="K678" i="2" a="1"/>
  <c r="J678" i="2"/>
  <c r="I678" i="2"/>
  <c r="L677" i="2"/>
  <c r="K677" i="2" a="1"/>
  <c r="K677" i="2" s="1"/>
  <c r="J677" i="2"/>
  <c r="I677" i="2"/>
  <c r="L676" i="2"/>
  <c r="K676" i="2" a="1"/>
  <c r="K676" i="2" s="1"/>
  <c r="J676" i="2"/>
  <c r="I676" i="2"/>
  <c r="L675" i="2"/>
  <c r="K675" i="2"/>
  <c r="K675" i="2" a="1"/>
  <c r="J675" i="2"/>
  <c r="I675" i="2"/>
  <c r="L674" i="2"/>
  <c r="K674" i="2"/>
  <c r="K674" i="2" a="1"/>
  <c r="J674" i="2"/>
  <c r="I674" i="2"/>
  <c r="L673" i="2"/>
  <c r="K673" i="2" a="1"/>
  <c r="K673" i="2" s="1"/>
  <c r="J673" i="2"/>
  <c r="I673" i="2"/>
  <c r="L672" i="2"/>
  <c r="K672" i="2" a="1"/>
  <c r="K672" i="2" s="1"/>
  <c r="J672" i="2"/>
  <c r="I672" i="2"/>
  <c r="L671" i="2"/>
  <c r="K671" i="2" a="1"/>
  <c r="K671" i="2" s="1"/>
  <c r="J671" i="2"/>
  <c r="I671" i="2"/>
  <c r="L670" i="2"/>
  <c r="K670" i="2"/>
  <c r="K670" i="2" a="1"/>
  <c r="J670" i="2"/>
  <c r="I670" i="2"/>
  <c r="L669" i="2"/>
  <c r="K669" i="2" a="1"/>
  <c r="K669" i="2" s="1"/>
  <c r="J669" i="2"/>
  <c r="I669" i="2"/>
  <c r="L668" i="2"/>
  <c r="K668" i="2" a="1"/>
  <c r="K668" i="2" s="1"/>
  <c r="J668" i="2"/>
  <c r="I668" i="2"/>
  <c r="L667" i="2"/>
  <c r="K667" i="2"/>
  <c r="K667" i="2" a="1"/>
  <c r="J667" i="2"/>
  <c r="I667" i="2"/>
  <c r="L666" i="2"/>
  <c r="K666" i="2"/>
  <c r="K666" i="2" a="1"/>
  <c r="J666" i="2"/>
  <c r="I666" i="2"/>
  <c r="L665" i="2"/>
  <c r="K665" i="2" a="1"/>
  <c r="K665" i="2" s="1"/>
  <c r="J665" i="2"/>
  <c r="I665" i="2"/>
  <c r="L664" i="2"/>
  <c r="K664" i="2" a="1"/>
  <c r="K664" i="2" s="1"/>
  <c r="J664" i="2"/>
  <c r="I664" i="2"/>
  <c r="L663" i="2"/>
  <c r="K663" i="2" a="1"/>
  <c r="K663" i="2" s="1"/>
  <c r="J663" i="2"/>
  <c r="I663" i="2"/>
  <c r="L662" i="2"/>
  <c r="K662" i="2"/>
  <c r="K662" i="2" a="1"/>
  <c r="J662" i="2"/>
  <c r="I662" i="2"/>
  <c r="L661" i="2"/>
  <c r="K661" i="2"/>
  <c r="K661" i="2" a="1"/>
  <c r="J661" i="2"/>
  <c r="I661" i="2"/>
  <c r="L660" i="2"/>
  <c r="K660" i="2" a="1"/>
  <c r="K660" i="2" s="1"/>
  <c r="J660" i="2"/>
  <c r="I660" i="2"/>
  <c r="L659" i="2"/>
  <c r="K659" i="2" a="1"/>
  <c r="K659" i="2" s="1"/>
  <c r="J659" i="2"/>
  <c r="I659" i="2"/>
  <c r="L658" i="2"/>
  <c r="K658" i="2"/>
  <c r="K658" i="2" a="1"/>
  <c r="J658" i="2"/>
  <c r="I658" i="2"/>
  <c r="L657" i="2"/>
  <c r="K657" i="2"/>
  <c r="K657" i="2" a="1"/>
  <c r="J657" i="2"/>
  <c r="I657" i="2"/>
  <c r="L656" i="2"/>
  <c r="K656" i="2" a="1"/>
  <c r="K656" i="2" s="1"/>
  <c r="J656" i="2"/>
  <c r="I656" i="2"/>
  <c r="L655" i="2"/>
  <c r="K655" i="2" a="1"/>
  <c r="K655" i="2" s="1"/>
  <c r="J655" i="2"/>
  <c r="I655" i="2"/>
  <c r="L654" i="2"/>
  <c r="K654" i="2"/>
  <c r="K654" i="2" a="1"/>
  <c r="J654" i="2"/>
  <c r="I654" i="2"/>
  <c r="L653" i="2"/>
  <c r="K653" i="2"/>
  <c r="K653" i="2" a="1"/>
  <c r="J653" i="2"/>
  <c r="I653" i="2"/>
  <c r="L652" i="2"/>
  <c r="K652" i="2" a="1"/>
  <c r="K652" i="2" s="1"/>
  <c r="J652" i="2"/>
  <c r="I652" i="2"/>
  <c r="L651" i="2"/>
  <c r="K651" i="2" a="1"/>
  <c r="K651" i="2" s="1"/>
  <c r="J651" i="2"/>
  <c r="I651" i="2"/>
  <c r="L650" i="2"/>
  <c r="K650" i="2"/>
  <c r="K650" i="2" a="1"/>
  <c r="J650" i="2"/>
  <c r="I650" i="2"/>
  <c r="L649" i="2"/>
  <c r="K649" i="2"/>
  <c r="K649" i="2" a="1"/>
  <c r="J649" i="2"/>
  <c r="I649" i="2"/>
  <c r="L648" i="2"/>
  <c r="K648" i="2" a="1"/>
  <c r="K648" i="2" s="1"/>
  <c r="J648" i="2"/>
  <c r="I648" i="2"/>
  <c r="L647" i="2"/>
  <c r="K647" i="2" a="1"/>
  <c r="K647" i="2" s="1"/>
  <c r="J647" i="2"/>
  <c r="I647" i="2"/>
  <c r="L646" i="2"/>
  <c r="K646" i="2"/>
  <c r="K646" i="2" a="1"/>
  <c r="J646" i="2"/>
  <c r="I646" i="2"/>
  <c r="L645" i="2"/>
  <c r="K645" i="2"/>
  <c r="K645" i="2" a="1"/>
  <c r="J645" i="2"/>
  <c r="I645" i="2"/>
  <c r="L644" i="2"/>
  <c r="K644" i="2" a="1"/>
  <c r="K644" i="2" s="1"/>
  <c r="J644" i="2"/>
  <c r="I644" i="2"/>
  <c r="L643" i="2"/>
  <c r="K643" i="2" a="1"/>
  <c r="K643" i="2" s="1"/>
  <c r="J643" i="2"/>
  <c r="I643" i="2"/>
  <c r="L642" i="2"/>
  <c r="K642" i="2"/>
  <c r="K642" i="2" a="1"/>
  <c r="J642" i="2"/>
  <c r="I642" i="2"/>
  <c r="L641" i="2"/>
  <c r="K641" i="2"/>
  <c r="K641" i="2" a="1"/>
  <c r="J641" i="2"/>
  <c r="I641" i="2"/>
  <c r="L640" i="2"/>
  <c r="K640" i="2" a="1"/>
  <c r="K640" i="2" s="1"/>
  <c r="J640" i="2"/>
  <c r="I640" i="2"/>
  <c r="L639" i="2"/>
  <c r="K639" i="2" a="1"/>
  <c r="K639" i="2" s="1"/>
  <c r="J639" i="2"/>
  <c r="I639" i="2"/>
  <c r="L638" i="2"/>
  <c r="K638" i="2"/>
  <c r="K638" i="2" a="1"/>
  <c r="J638" i="2"/>
  <c r="I638" i="2"/>
  <c r="L637" i="2"/>
  <c r="K637" i="2"/>
  <c r="K637" i="2" a="1"/>
  <c r="J637" i="2"/>
  <c r="I637" i="2"/>
  <c r="L636" i="2"/>
  <c r="K636" i="2" a="1"/>
  <c r="K636" i="2" s="1"/>
  <c r="J636" i="2"/>
  <c r="I636" i="2"/>
  <c r="L635" i="2"/>
  <c r="K635" i="2" a="1"/>
  <c r="K635" i="2" s="1"/>
  <c r="J635" i="2"/>
  <c r="I635" i="2"/>
  <c r="L634" i="2"/>
  <c r="K634" i="2"/>
  <c r="K634" i="2" a="1"/>
  <c r="J634" i="2"/>
  <c r="I634" i="2"/>
  <c r="L633" i="2"/>
  <c r="K633" i="2"/>
  <c r="K633" i="2" a="1"/>
  <c r="J633" i="2"/>
  <c r="I633" i="2"/>
  <c r="L632" i="2"/>
  <c r="K632" i="2" a="1"/>
  <c r="K632" i="2" s="1"/>
  <c r="J632" i="2"/>
  <c r="I632" i="2"/>
  <c r="L631" i="2"/>
  <c r="K631" i="2" a="1"/>
  <c r="K631" i="2" s="1"/>
  <c r="J631" i="2"/>
  <c r="I631" i="2"/>
  <c r="L630" i="2"/>
  <c r="K630" i="2"/>
  <c r="K630" i="2" a="1"/>
  <c r="J630" i="2"/>
  <c r="I630" i="2"/>
  <c r="L629" i="2"/>
  <c r="K629" i="2"/>
  <c r="K629" i="2" a="1"/>
  <c r="J629" i="2"/>
  <c r="I629" i="2"/>
  <c r="L628" i="2"/>
  <c r="K628" i="2" a="1"/>
  <c r="K628" i="2" s="1"/>
  <c r="J628" i="2"/>
  <c r="I628" i="2"/>
  <c r="L627" i="2"/>
  <c r="K627" i="2" a="1"/>
  <c r="K627" i="2" s="1"/>
  <c r="J627" i="2"/>
  <c r="I627" i="2"/>
  <c r="L626" i="2"/>
  <c r="K626" i="2"/>
  <c r="K626" i="2" a="1"/>
  <c r="J626" i="2"/>
  <c r="I626" i="2"/>
  <c r="L625" i="2"/>
  <c r="K625" i="2"/>
  <c r="K625" i="2" a="1"/>
  <c r="J625" i="2"/>
  <c r="I625" i="2"/>
  <c r="L624" i="2"/>
  <c r="K624" i="2" a="1"/>
  <c r="K624" i="2" s="1"/>
  <c r="J624" i="2"/>
  <c r="I624" i="2"/>
  <c r="L623" i="2"/>
  <c r="K623" i="2" a="1"/>
  <c r="K623" i="2" s="1"/>
  <c r="J623" i="2"/>
  <c r="I623" i="2"/>
  <c r="L622" i="2"/>
  <c r="K622" i="2"/>
  <c r="K622" i="2" a="1"/>
  <c r="J622" i="2"/>
  <c r="I622" i="2"/>
  <c r="L621" i="2"/>
  <c r="K621" i="2"/>
  <c r="K621" i="2" a="1"/>
  <c r="J621" i="2"/>
  <c r="I621" i="2"/>
  <c r="L620" i="2"/>
  <c r="K620" i="2" a="1"/>
  <c r="K620" i="2" s="1"/>
  <c r="J620" i="2"/>
  <c r="I620" i="2"/>
  <c r="L619" i="2"/>
  <c r="K619" i="2" a="1"/>
  <c r="K619" i="2" s="1"/>
  <c r="J619" i="2"/>
  <c r="I619" i="2"/>
  <c r="L618" i="2"/>
  <c r="K618" i="2"/>
  <c r="K618" i="2" a="1"/>
  <c r="J618" i="2"/>
  <c r="I618" i="2"/>
  <c r="L617" i="2"/>
  <c r="K617" i="2"/>
  <c r="K617" i="2" a="1"/>
  <c r="J617" i="2"/>
  <c r="I617" i="2"/>
  <c r="L616" i="2"/>
  <c r="K616" i="2" a="1"/>
  <c r="K616" i="2" s="1"/>
  <c r="J616" i="2"/>
  <c r="I616" i="2"/>
  <c r="L615" i="2"/>
  <c r="K615" i="2" a="1"/>
  <c r="K615" i="2" s="1"/>
  <c r="J615" i="2"/>
  <c r="I615" i="2"/>
  <c r="L614" i="2"/>
  <c r="K614" i="2"/>
  <c r="K614" i="2" a="1"/>
  <c r="J614" i="2"/>
  <c r="I614" i="2"/>
  <c r="L613" i="2"/>
  <c r="K613" i="2"/>
  <c r="K613" i="2" a="1"/>
  <c r="J613" i="2"/>
  <c r="I613" i="2"/>
  <c r="L612" i="2"/>
  <c r="K612" i="2" a="1"/>
  <c r="K612" i="2" s="1"/>
  <c r="J612" i="2"/>
  <c r="I612" i="2"/>
  <c r="L611" i="2"/>
  <c r="K611" i="2" a="1"/>
  <c r="K611" i="2" s="1"/>
  <c r="J611" i="2"/>
  <c r="I611" i="2"/>
  <c r="L610" i="2"/>
  <c r="K610" i="2"/>
  <c r="K610" i="2" a="1"/>
  <c r="J610" i="2"/>
  <c r="I610" i="2"/>
  <c r="L609" i="2"/>
  <c r="K609" i="2"/>
  <c r="K609" i="2" a="1"/>
  <c r="J609" i="2"/>
  <c r="I609" i="2"/>
  <c r="L608" i="2"/>
  <c r="K608" i="2" a="1"/>
  <c r="K608" i="2" s="1"/>
  <c r="J608" i="2"/>
  <c r="I608" i="2"/>
  <c r="L607" i="2"/>
  <c r="K607" i="2" a="1"/>
  <c r="K607" i="2" s="1"/>
  <c r="J607" i="2"/>
  <c r="I607" i="2"/>
  <c r="L606" i="2"/>
  <c r="K606" i="2"/>
  <c r="K606" i="2" a="1"/>
  <c r="J606" i="2"/>
  <c r="I606" i="2"/>
  <c r="L605" i="2"/>
  <c r="K605" i="2"/>
  <c r="K605" i="2" a="1"/>
  <c r="J605" i="2"/>
  <c r="I605" i="2"/>
  <c r="L604" i="2"/>
  <c r="K604" i="2" a="1"/>
  <c r="K604" i="2" s="1"/>
  <c r="J604" i="2"/>
  <c r="I604" i="2"/>
  <c r="L603" i="2"/>
  <c r="K603" i="2" a="1"/>
  <c r="K603" i="2" s="1"/>
  <c r="J603" i="2"/>
  <c r="I603" i="2"/>
  <c r="L602" i="2"/>
  <c r="K602" i="2"/>
  <c r="K602" i="2" a="1"/>
  <c r="J602" i="2"/>
  <c r="I602" i="2"/>
  <c r="L601" i="2"/>
  <c r="K601" i="2"/>
  <c r="K601" i="2" a="1"/>
  <c r="J601" i="2"/>
  <c r="I601" i="2"/>
  <c r="L600" i="2"/>
  <c r="K600" i="2" a="1"/>
  <c r="K600" i="2" s="1"/>
  <c r="J600" i="2"/>
  <c r="I600" i="2"/>
  <c r="L599" i="2"/>
  <c r="K599" i="2" a="1"/>
  <c r="K599" i="2" s="1"/>
  <c r="J599" i="2"/>
  <c r="I599" i="2"/>
  <c r="L598" i="2"/>
  <c r="K598" i="2"/>
  <c r="K598" i="2" a="1"/>
  <c r="J598" i="2"/>
  <c r="I598" i="2"/>
  <c r="L597" i="2"/>
  <c r="K597" i="2"/>
  <c r="K597" i="2" a="1"/>
  <c r="J597" i="2"/>
  <c r="I597" i="2"/>
  <c r="L596" i="2"/>
  <c r="K596" i="2" a="1"/>
  <c r="K596" i="2" s="1"/>
  <c r="J596" i="2"/>
  <c r="I596" i="2"/>
  <c r="L595" i="2"/>
  <c r="K595" i="2" a="1"/>
  <c r="K595" i="2" s="1"/>
  <c r="J595" i="2"/>
  <c r="I595" i="2"/>
  <c r="L594" i="2"/>
  <c r="K594" i="2"/>
  <c r="K594" i="2" a="1"/>
  <c r="J594" i="2"/>
  <c r="I594" i="2"/>
  <c r="L593" i="2"/>
  <c r="K593" i="2"/>
  <c r="K593" i="2" a="1"/>
  <c r="J593" i="2"/>
  <c r="I593" i="2"/>
  <c r="L592" i="2"/>
  <c r="K592" i="2" a="1"/>
  <c r="K592" i="2" s="1"/>
  <c r="J592" i="2"/>
  <c r="I592" i="2"/>
  <c r="L591" i="2"/>
  <c r="K591" i="2" a="1"/>
  <c r="K591" i="2" s="1"/>
  <c r="J591" i="2"/>
  <c r="I591" i="2"/>
  <c r="L590" i="2"/>
  <c r="K590" i="2"/>
  <c r="K590" i="2" a="1"/>
  <c r="J590" i="2"/>
  <c r="I590" i="2"/>
  <c r="L589" i="2"/>
  <c r="K589" i="2"/>
  <c r="K589" i="2" a="1"/>
  <c r="J589" i="2"/>
  <c r="I589" i="2"/>
  <c r="L588" i="2"/>
  <c r="K588" i="2" a="1"/>
  <c r="K588" i="2" s="1"/>
  <c r="J588" i="2"/>
  <c r="I588" i="2"/>
  <c r="L587" i="2"/>
  <c r="K587" i="2" a="1"/>
  <c r="K587" i="2" s="1"/>
  <c r="J587" i="2"/>
  <c r="I587" i="2"/>
  <c r="L586" i="2"/>
  <c r="K586" i="2"/>
  <c r="K586" i="2" a="1"/>
  <c r="J586" i="2"/>
  <c r="I586" i="2"/>
  <c r="L585" i="2"/>
  <c r="K585" i="2"/>
  <c r="K585" i="2" a="1"/>
  <c r="J585" i="2"/>
  <c r="I585" i="2"/>
  <c r="L584" i="2"/>
  <c r="K584" i="2" a="1"/>
  <c r="K584" i="2" s="1"/>
  <c r="J584" i="2"/>
  <c r="I584" i="2"/>
  <c r="L583" i="2"/>
  <c r="K583" i="2" a="1"/>
  <c r="K583" i="2" s="1"/>
  <c r="J583" i="2"/>
  <c r="I583" i="2"/>
  <c r="L582" i="2"/>
  <c r="K582" i="2"/>
  <c r="K582" i="2" a="1"/>
  <c r="J582" i="2"/>
  <c r="I582" i="2"/>
  <c r="L581" i="2"/>
  <c r="K581" i="2"/>
  <c r="K581" i="2" a="1"/>
  <c r="J581" i="2"/>
  <c r="I581" i="2"/>
  <c r="L580" i="2"/>
  <c r="K580" i="2" a="1"/>
  <c r="K580" i="2" s="1"/>
  <c r="J580" i="2"/>
  <c r="I580" i="2"/>
  <c r="L579" i="2"/>
  <c r="K579" i="2" a="1"/>
  <c r="K579" i="2" s="1"/>
  <c r="J579" i="2"/>
  <c r="I579" i="2"/>
  <c r="L578" i="2"/>
  <c r="K578" i="2"/>
  <c r="K578" i="2" a="1"/>
  <c r="J578" i="2"/>
  <c r="I578" i="2"/>
  <c r="L577" i="2"/>
  <c r="K577" i="2"/>
  <c r="K577" i="2" a="1"/>
  <c r="J577" i="2"/>
  <c r="I577" i="2"/>
  <c r="L576" i="2"/>
  <c r="K576" i="2" a="1"/>
  <c r="K576" i="2" s="1"/>
  <c r="J576" i="2"/>
  <c r="I576" i="2"/>
  <c r="L575" i="2"/>
  <c r="K575" i="2" a="1"/>
  <c r="K575" i="2" s="1"/>
  <c r="J575" i="2"/>
  <c r="I575" i="2"/>
  <c r="L574" i="2"/>
  <c r="K574" i="2"/>
  <c r="K574" i="2" a="1"/>
  <c r="J574" i="2"/>
  <c r="I574" i="2"/>
  <c r="L573" i="2"/>
  <c r="K573" i="2"/>
  <c r="K573" i="2" a="1"/>
  <c r="J573" i="2"/>
  <c r="I573" i="2"/>
  <c r="L572" i="2"/>
  <c r="K572" i="2" a="1"/>
  <c r="K572" i="2" s="1"/>
  <c r="J572" i="2"/>
  <c r="I572" i="2"/>
  <c r="L571" i="2"/>
  <c r="K571" i="2" a="1"/>
  <c r="K571" i="2" s="1"/>
  <c r="J571" i="2"/>
  <c r="I571" i="2"/>
  <c r="L570" i="2"/>
  <c r="K570" i="2"/>
  <c r="K570" i="2" a="1"/>
  <c r="J570" i="2"/>
  <c r="I570" i="2"/>
  <c r="L569" i="2"/>
  <c r="K569" i="2"/>
  <c r="K569" i="2" a="1"/>
  <c r="J569" i="2"/>
  <c r="I569" i="2"/>
  <c r="L568" i="2"/>
  <c r="K568" i="2" a="1"/>
  <c r="K568" i="2" s="1"/>
  <c r="J568" i="2"/>
  <c r="I568" i="2"/>
  <c r="L567" i="2"/>
  <c r="K567" i="2" a="1"/>
  <c r="K567" i="2" s="1"/>
  <c r="J567" i="2"/>
  <c r="I567" i="2"/>
  <c r="L566" i="2"/>
  <c r="K566" i="2"/>
  <c r="K566" i="2" a="1"/>
  <c r="J566" i="2"/>
  <c r="I566" i="2"/>
  <c r="L565" i="2"/>
  <c r="K565" i="2"/>
  <c r="K565" i="2" a="1"/>
  <c r="J565" i="2"/>
  <c r="I565" i="2"/>
  <c r="L564" i="2"/>
  <c r="K564" i="2" a="1"/>
  <c r="K564" i="2" s="1"/>
  <c r="J564" i="2"/>
  <c r="I564" i="2"/>
  <c r="L563" i="2"/>
  <c r="K563" i="2" a="1"/>
  <c r="K563" i="2" s="1"/>
  <c r="J563" i="2"/>
  <c r="I563" i="2"/>
  <c r="L562" i="2"/>
  <c r="K562" i="2"/>
  <c r="K562" i="2" a="1"/>
  <c r="J562" i="2"/>
  <c r="I562" i="2"/>
  <c r="L561" i="2"/>
  <c r="K561" i="2"/>
  <c r="K561" i="2" a="1"/>
  <c r="J561" i="2"/>
  <c r="I561" i="2"/>
  <c r="L560" i="2"/>
  <c r="K560" i="2" a="1"/>
  <c r="K560" i="2" s="1"/>
  <c r="J560" i="2"/>
  <c r="I560" i="2"/>
  <c r="L559" i="2"/>
  <c r="K559" i="2" a="1"/>
  <c r="K559" i="2" s="1"/>
  <c r="J559" i="2"/>
  <c r="I559" i="2"/>
  <c r="L558" i="2"/>
  <c r="K558" i="2"/>
  <c r="K558" i="2" a="1"/>
  <c r="J558" i="2"/>
  <c r="I558" i="2"/>
  <c r="L557" i="2"/>
  <c r="K557" i="2"/>
  <c r="K557" i="2" a="1"/>
  <c r="J557" i="2"/>
  <c r="I557" i="2"/>
  <c r="L556" i="2"/>
  <c r="K556" i="2" a="1"/>
  <c r="K556" i="2" s="1"/>
  <c r="J556" i="2"/>
  <c r="I556" i="2"/>
  <c r="L555" i="2"/>
  <c r="K555" i="2" a="1"/>
  <c r="K555" i="2" s="1"/>
  <c r="J555" i="2"/>
  <c r="I555" i="2"/>
  <c r="L554" i="2"/>
  <c r="K554" i="2"/>
  <c r="K554" i="2" a="1"/>
  <c r="J554" i="2"/>
  <c r="I554" i="2"/>
  <c r="L553" i="2"/>
  <c r="K553" i="2"/>
  <c r="K553" i="2" a="1"/>
  <c r="J553" i="2"/>
  <c r="I553" i="2"/>
  <c r="L552" i="2"/>
  <c r="K552" i="2" a="1"/>
  <c r="K552" i="2" s="1"/>
  <c r="J552" i="2"/>
  <c r="I552" i="2"/>
  <c r="L551" i="2"/>
  <c r="K551" i="2" a="1"/>
  <c r="K551" i="2" s="1"/>
  <c r="J551" i="2"/>
  <c r="I551" i="2"/>
  <c r="L550" i="2"/>
  <c r="K550" i="2"/>
  <c r="K550" i="2" a="1"/>
  <c r="J550" i="2"/>
  <c r="I550" i="2"/>
  <c r="L549" i="2"/>
  <c r="K549" i="2"/>
  <c r="K549" i="2" a="1"/>
  <c r="J549" i="2"/>
  <c r="I549" i="2"/>
  <c r="L548" i="2"/>
  <c r="K548" i="2" a="1"/>
  <c r="K548" i="2" s="1"/>
  <c r="J548" i="2"/>
  <c r="I548" i="2"/>
  <c r="L547" i="2"/>
  <c r="K547" i="2" a="1"/>
  <c r="K547" i="2" s="1"/>
  <c r="J547" i="2"/>
  <c r="I547" i="2"/>
  <c r="L546" i="2"/>
  <c r="K546" i="2"/>
  <c r="K546" i="2" a="1"/>
  <c r="J546" i="2"/>
  <c r="I546" i="2"/>
  <c r="L545" i="2"/>
  <c r="K545" i="2"/>
  <c r="K545" i="2" a="1"/>
  <c r="J545" i="2"/>
  <c r="I545" i="2"/>
  <c r="L544" i="2"/>
  <c r="K544" i="2" a="1"/>
  <c r="K544" i="2" s="1"/>
  <c r="J544" i="2"/>
  <c r="I544" i="2"/>
  <c r="L543" i="2"/>
  <c r="K543" i="2" a="1"/>
  <c r="K543" i="2" s="1"/>
  <c r="J543" i="2"/>
  <c r="I543" i="2"/>
  <c r="L542" i="2"/>
  <c r="K542" i="2"/>
  <c r="K542" i="2" a="1"/>
  <c r="J542" i="2"/>
  <c r="I542" i="2"/>
  <c r="L541" i="2"/>
  <c r="K541" i="2"/>
  <c r="K541" i="2" a="1"/>
  <c r="J541" i="2"/>
  <c r="I541" i="2"/>
  <c r="L540" i="2"/>
  <c r="K540" i="2" a="1"/>
  <c r="K540" i="2" s="1"/>
  <c r="J540" i="2"/>
  <c r="I540" i="2"/>
  <c r="L539" i="2"/>
  <c r="K539" i="2" a="1"/>
  <c r="K539" i="2" s="1"/>
  <c r="J539" i="2"/>
  <c r="I539" i="2"/>
  <c r="L538" i="2"/>
  <c r="K538" i="2"/>
  <c r="K538" i="2" a="1"/>
  <c r="J538" i="2"/>
  <c r="I538" i="2"/>
  <c r="L537" i="2"/>
  <c r="K537" i="2"/>
  <c r="K537" i="2" a="1"/>
  <c r="J537" i="2"/>
  <c r="I537" i="2"/>
  <c r="L536" i="2"/>
  <c r="K536" i="2" a="1"/>
  <c r="K536" i="2" s="1"/>
  <c r="J536" i="2"/>
  <c r="I536" i="2"/>
  <c r="L535" i="2"/>
  <c r="K535" i="2" a="1"/>
  <c r="K535" i="2" s="1"/>
  <c r="J535" i="2"/>
  <c r="I535" i="2"/>
  <c r="L534" i="2"/>
  <c r="K534" i="2"/>
  <c r="K534" i="2" a="1"/>
  <c r="J534" i="2"/>
  <c r="I534" i="2"/>
  <c r="L533" i="2"/>
  <c r="K533" i="2"/>
  <c r="K533" i="2" a="1"/>
  <c r="J533" i="2"/>
  <c r="I533" i="2"/>
  <c r="L532" i="2"/>
  <c r="K532" i="2" a="1"/>
  <c r="K532" i="2" s="1"/>
  <c r="J532" i="2"/>
  <c r="I532" i="2"/>
  <c r="L531" i="2"/>
  <c r="K531" i="2" a="1"/>
  <c r="K531" i="2" s="1"/>
  <c r="J531" i="2"/>
  <c r="I531" i="2"/>
  <c r="L530" i="2"/>
  <c r="K530" i="2"/>
  <c r="K530" i="2" a="1"/>
  <c r="J530" i="2"/>
  <c r="I530" i="2"/>
  <c r="L529" i="2"/>
  <c r="K529" i="2"/>
  <c r="K529" i="2" a="1"/>
  <c r="J529" i="2"/>
  <c r="I529" i="2"/>
  <c r="L528" i="2"/>
  <c r="K528" i="2" a="1"/>
  <c r="K528" i="2" s="1"/>
  <c r="J528" i="2"/>
  <c r="I528" i="2"/>
  <c r="L527" i="2"/>
  <c r="K527" i="2" a="1"/>
  <c r="K527" i="2" s="1"/>
  <c r="J527" i="2"/>
  <c r="I527" i="2"/>
  <c r="L526" i="2"/>
  <c r="K526" i="2"/>
  <c r="K526" i="2" a="1"/>
  <c r="J526" i="2"/>
  <c r="I526" i="2"/>
  <c r="L525" i="2"/>
  <c r="K525" i="2"/>
  <c r="K525" i="2" a="1"/>
  <c r="J525" i="2"/>
  <c r="I525" i="2"/>
  <c r="L524" i="2"/>
  <c r="K524" i="2" a="1"/>
  <c r="K524" i="2" s="1"/>
  <c r="J524" i="2"/>
  <c r="I524" i="2"/>
  <c r="L523" i="2"/>
  <c r="K523" i="2" a="1"/>
  <c r="K523" i="2" s="1"/>
  <c r="J523" i="2"/>
  <c r="I523" i="2"/>
  <c r="L522" i="2"/>
  <c r="K522" i="2"/>
  <c r="K522" i="2" a="1"/>
  <c r="J522" i="2"/>
  <c r="I522" i="2"/>
  <c r="L521" i="2"/>
  <c r="K521" i="2"/>
  <c r="K521" i="2" a="1"/>
  <c r="J521" i="2"/>
  <c r="I521" i="2"/>
  <c r="L520" i="2"/>
  <c r="K520" i="2" a="1"/>
  <c r="K520" i="2" s="1"/>
  <c r="J520" i="2"/>
  <c r="I520" i="2"/>
  <c r="L519" i="2"/>
  <c r="K519" i="2" a="1"/>
  <c r="K519" i="2" s="1"/>
  <c r="J519" i="2"/>
  <c r="I519" i="2"/>
  <c r="L518" i="2"/>
  <c r="K518" i="2"/>
  <c r="K518" i="2" a="1"/>
  <c r="J518" i="2"/>
  <c r="I518" i="2"/>
  <c r="L517" i="2"/>
  <c r="K517" i="2"/>
  <c r="K517" i="2" a="1"/>
  <c r="J517" i="2"/>
  <c r="I517" i="2"/>
  <c r="L516" i="2"/>
  <c r="K516" i="2" a="1"/>
  <c r="K516" i="2" s="1"/>
  <c r="J516" i="2"/>
  <c r="I516" i="2"/>
  <c r="L515" i="2"/>
  <c r="K515" i="2" a="1"/>
  <c r="K515" i="2" s="1"/>
  <c r="J515" i="2"/>
  <c r="I515" i="2"/>
  <c r="L514" i="2"/>
  <c r="K514" i="2"/>
  <c r="K514" i="2" a="1"/>
  <c r="J514" i="2"/>
  <c r="I514" i="2"/>
  <c r="L513" i="2"/>
  <c r="K513" i="2"/>
  <c r="K513" i="2" a="1"/>
  <c r="J513" i="2"/>
  <c r="I513" i="2"/>
  <c r="L512" i="2"/>
  <c r="K512" i="2" a="1"/>
  <c r="K512" i="2" s="1"/>
  <c r="J512" i="2"/>
  <c r="I512" i="2"/>
  <c r="L511" i="2"/>
  <c r="K511" i="2" a="1"/>
  <c r="K511" i="2" s="1"/>
  <c r="J511" i="2"/>
  <c r="I511" i="2"/>
  <c r="L510" i="2"/>
  <c r="K510" i="2"/>
  <c r="K510" i="2" a="1"/>
  <c r="J510" i="2"/>
  <c r="I510" i="2"/>
  <c r="L509" i="2"/>
  <c r="K509" i="2"/>
  <c r="K509" i="2" a="1"/>
  <c r="J509" i="2"/>
  <c r="I509" i="2"/>
  <c r="L508" i="2"/>
  <c r="K508" i="2" a="1"/>
  <c r="K508" i="2" s="1"/>
  <c r="J508" i="2"/>
  <c r="I508" i="2"/>
  <c r="L507" i="2"/>
  <c r="K507" i="2" a="1"/>
  <c r="K507" i="2" s="1"/>
  <c r="J507" i="2"/>
  <c r="I507" i="2"/>
  <c r="L506" i="2"/>
  <c r="K506" i="2"/>
  <c r="K506" i="2" a="1"/>
  <c r="J506" i="2"/>
  <c r="I506" i="2"/>
  <c r="L505" i="2"/>
  <c r="K505" i="2"/>
  <c r="K505" i="2" a="1"/>
  <c r="J505" i="2"/>
  <c r="I505" i="2"/>
  <c r="L504" i="2"/>
  <c r="K504" i="2" a="1"/>
  <c r="K504" i="2" s="1"/>
  <c r="J504" i="2"/>
  <c r="I504" i="2"/>
  <c r="L503" i="2"/>
  <c r="K503" i="2" a="1"/>
  <c r="K503" i="2" s="1"/>
  <c r="J503" i="2"/>
  <c r="I503" i="2"/>
  <c r="L502" i="2"/>
  <c r="K502" i="2"/>
  <c r="K502" i="2" a="1"/>
  <c r="J502" i="2"/>
  <c r="I502" i="2"/>
  <c r="L501" i="2"/>
  <c r="K501" i="2"/>
  <c r="K501" i="2" a="1"/>
  <c r="J501" i="2"/>
  <c r="I501" i="2"/>
  <c r="L500" i="2"/>
  <c r="K500" i="2" a="1"/>
  <c r="K500" i="2" s="1"/>
  <c r="J500" i="2"/>
  <c r="I500" i="2"/>
  <c r="L499" i="2"/>
  <c r="K499" i="2" a="1"/>
  <c r="K499" i="2" s="1"/>
  <c r="J499" i="2"/>
  <c r="I499" i="2"/>
  <c r="L498" i="2"/>
  <c r="K498" i="2"/>
  <c r="K498" i="2" a="1"/>
  <c r="J498" i="2"/>
  <c r="I498" i="2"/>
  <c r="L497" i="2"/>
  <c r="K497" i="2"/>
  <c r="K497" i="2" a="1"/>
  <c r="J497" i="2"/>
  <c r="I497" i="2"/>
  <c r="L496" i="2"/>
  <c r="K496" i="2" a="1"/>
  <c r="K496" i="2" s="1"/>
  <c r="J496" i="2"/>
  <c r="I496" i="2"/>
  <c r="L495" i="2"/>
  <c r="K495" i="2" a="1"/>
  <c r="K495" i="2" s="1"/>
  <c r="J495" i="2"/>
  <c r="I495" i="2"/>
  <c r="L494" i="2"/>
  <c r="K494" i="2"/>
  <c r="K494" i="2" a="1"/>
  <c r="J494" i="2"/>
  <c r="I494" i="2"/>
  <c r="L493" i="2"/>
  <c r="K493" i="2"/>
  <c r="K493" i="2" a="1"/>
  <c r="J493" i="2"/>
  <c r="I493" i="2"/>
  <c r="L492" i="2"/>
  <c r="K492" i="2" a="1"/>
  <c r="K492" i="2" s="1"/>
  <c r="J492" i="2"/>
  <c r="I492" i="2"/>
  <c r="L491" i="2"/>
  <c r="K491" i="2" a="1"/>
  <c r="K491" i="2" s="1"/>
  <c r="J491" i="2"/>
  <c r="I491" i="2"/>
  <c r="L490" i="2"/>
  <c r="K490" i="2"/>
  <c r="K490" i="2" a="1"/>
  <c r="J490" i="2"/>
  <c r="I490" i="2"/>
  <c r="L489" i="2"/>
  <c r="K489" i="2"/>
  <c r="K489" i="2" a="1"/>
  <c r="J489" i="2"/>
  <c r="I489" i="2"/>
  <c r="L488" i="2"/>
  <c r="K488" i="2" a="1"/>
  <c r="K488" i="2" s="1"/>
  <c r="J488" i="2"/>
  <c r="I488" i="2"/>
  <c r="L487" i="2"/>
  <c r="K487" i="2" a="1"/>
  <c r="K487" i="2" s="1"/>
  <c r="J487" i="2"/>
  <c r="I487" i="2"/>
  <c r="L486" i="2"/>
  <c r="K486" i="2"/>
  <c r="K486" i="2" a="1"/>
  <c r="J486" i="2"/>
  <c r="I486" i="2"/>
  <c r="L485" i="2"/>
  <c r="K485" i="2"/>
  <c r="K485" i="2" a="1"/>
  <c r="J485" i="2"/>
  <c r="I485" i="2"/>
  <c r="L484" i="2"/>
  <c r="K484" i="2" a="1"/>
  <c r="K484" i="2" s="1"/>
  <c r="J484" i="2"/>
  <c r="I484" i="2"/>
  <c r="L483" i="2"/>
  <c r="K483" i="2" a="1"/>
  <c r="K483" i="2" s="1"/>
  <c r="J483" i="2"/>
  <c r="I483" i="2"/>
  <c r="L482" i="2"/>
  <c r="K482" i="2"/>
  <c r="K482" i="2" a="1"/>
  <c r="J482" i="2"/>
  <c r="I482" i="2"/>
  <c r="L481" i="2"/>
  <c r="K481" i="2"/>
  <c r="K481" i="2" a="1"/>
  <c r="J481" i="2"/>
  <c r="I481" i="2"/>
  <c r="L480" i="2"/>
  <c r="K480" i="2" a="1"/>
  <c r="K480" i="2" s="1"/>
  <c r="J480" i="2"/>
  <c r="I480" i="2"/>
  <c r="L479" i="2"/>
  <c r="K479" i="2" a="1"/>
  <c r="K479" i="2" s="1"/>
  <c r="J479" i="2"/>
  <c r="I479" i="2"/>
  <c r="L478" i="2"/>
  <c r="K478" i="2"/>
  <c r="K478" i="2" a="1"/>
  <c r="J478" i="2"/>
  <c r="I478" i="2"/>
  <c r="L477" i="2"/>
  <c r="K477" i="2"/>
  <c r="K477" i="2" a="1"/>
  <c r="J477" i="2"/>
  <c r="I477" i="2"/>
  <c r="L476" i="2"/>
  <c r="K476" i="2" a="1"/>
  <c r="K476" i="2" s="1"/>
  <c r="J476" i="2"/>
  <c r="I476" i="2"/>
  <c r="L475" i="2"/>
  <c r="K475" i="2" a="1"/>
  <c r="K475" i="2" s="1"/>
  <c r="J475" i="2"/>
  <c r="I475" i="2"/>
  <c r="L474" i="2"/>
  <c r="K474" i="2"/>
  <c r="K474" i="2" a="1"/>
  <c r="J474" i="2"/>
  <c r="I474" i="2"/>
  <c r="L473" i="2"/>
  <c r="K473" i="2"/>
  <c r="K473" i="2" a="1"/>
  <c r="J473" i="2"/>
  <c r="I473" i="2"/>
  <c r="L472" i="2"/>
  <c r="K472" i="2" a="1"/>
  <c r="K472" i="2" s="1"/>
  <c r="J472" i="2"/>
  <c r="I472" i="2"/>
  <c r="L471" i="2"/>
  <c r="K471" i="2" a="1"/>
  <c r="K471" i="2" s="1"/>
  <c r="J471" i="2"/>
  <c r="I471" i="2"/>
  <c r="L470" i="2"/>
  <c r="K470" i="2"/>
  <c r="K470" i="2" a="1"/>
  <c r="J470" i="2"/>
  <c r="I470" i="2"/>
  <c r="L469" i="2"/>
  <c r="K469" i="2"/>
  <c r="K469" i="2" a="1"/>
  <c r="J469" i="2"/>
  <c r="I469" i="2"/>
  <c r="L468" i="2"/>
  <c r="K468" i="2" a="1"/>
  <c r="K468" i="2" s="1"/>
  <c r="J468" i="2"/>
  <c r="I468" i="2"/>
  <c r="L467" i="2"/>
  <c r="K467" i="2" a="1"/>
  <c r="K467" i="2" s="1"/>
  <c r="J467" i="2"/>
  <c r="I467" i="2"/>
  <c r="L466" i="2"/>
  <c r="K466" i="2"/>
  <c r="K466" i="2" a="1"/>
  <c r="J466" i="2"/>
  <c r="I466" i="2"/>
  <c r="L465" i="2"/>
  <c r="K465" i="2"/>
  <c r="K465" i="2" a="1"/>
  <c r="J465" i="2"/>
  <c r="I465" i="2"/>
  <c r="L464" i="2"/>
  <c r="K464" i="2" a="1"/>
  <c r="K464" i="2" s="1"/>
  <c r="J464" i="2"/>
  <c r="I464" i="2"/>
  <c r="L463" i="2"/>
  <c r="K463" i="2" a="1"/>
  <c r="K463" i="2" s="1"/>
  <c r="J463" i="2"/>
  <c r="I463" i="2"/>
  <c r="L462" i="2"/>
  <c r="K462" i="2"/>
  <c r="K462" i="2" a="1"/>
  <c r="J462" i="2"/>
  <c r="I462" i="2"/>
  <c r="L461" i="2"/>
  <c r="K461" i="2"/>
  <c r="K461" i="2" a="1"/>
  <c r="J461" i="2"/>
  <c r="I461" i="2"/>
  <c r="L460" i="2"/>
  <c r="K460" i="2" a="1"/>
  <c r="K460" i="2" s="1"/>
  <c r="J460" i="2"/>
  <c r="I460" i="2"/>
  <c r="L459" i="2"/>
  <c r="K459" i="2" a="1"/>
  <c r="K459" i="2" s="1"/>
  <c r="J459" i="2"/>
  <c r="I459" i="2"/>
  <c r="L458" i="2"/>
  <c r="K458" i="2"/>
  <c r="K458" i="2" a="1"/>
  <c r="J458" i="2"/>
  <c r="I458" i="2"/>
  <c r="L457" i="2"/>
  <c r="K457" i="2"/>
  <c r="K457" i="2" a="1"/>
  <c r="J457" i="2"/>
  <c r="I457" i="2"/>
  <c r="L456" i="2"/>
  <c r="K456" i="2" a="1"/>
  <c r="K456" i="2" s="1"/>
  <c r="J456" i="2"/>
  <c r="I456" i="2"/>
  <c r="L455" i="2"/>
  <c r="K455" i="2" a="1"/>
  <c r="K455" i="2" s="1"/>
  <c r="J455" i="2"/>
  <c r="I455" i="2"/>
  <c r="L454" i="2"/>
  <c r="K454" i="2"/>
  <c r="K454" i="2" a="1"/>
  <c r="J454" i="2"/>
  <c r="I454" i="2"/>
  <c r="L453" i="2"/>
  <c r="K453" i="2"/>
  <c r="K453" i="2" a="1"/>
  <c r="J453" i="2"/>
  <c r="I453" i="2"/>
  <c r="L452" i="2"/>
  <c r="K452" i="2" a="1"/>
  <c r="K452" i="2" s="1"/>
  <c r="J452" i="2"/>
  <c r="I452" i="2"/>
  <c r="L451" i="2"/>
  <c r="K451" i="2" a="1"/>
  <c r="K451" i="2" s="1"/>
  <c r="J451" i="2"/>
  <c r="I451" i="2"/>
  <c r="L450" i="2"/>
  <c r="K450" i="2"/>
  <c r="K450" i="2" a="1"/>
  <c r="J450" i="2"/>
  <c r="I450" i="2"/>
  <c r="L449" i="2"/>
  <c r="K449" i="2"/>
  <c r="K449" i="2" a="1"/>
  <c r="J449" i="2"/>
  <c r="I449" i="2"/>
  <c r="L448" i="2"/>
  <c r="K448" i="2" a="1"/>
  <c r="K448" i="2" s="1"/>
  <c r="J448" i="2"/>
  <c r="I448" i="2"/>
  <c r="L447" i="2"/>
  <c r="K447" i="2" a="1"/>
  <c r="K447" i="2" s="1"/>
  <c r="J447" i="2"/>
  <c r="I447" i="2"/>
  <c r="L446" i="2"/>
  <c r="K446" i="2"/>
  <c r="K446" i="2" a="1"/>
  <c r="J446" i="2"/>
  <c r="I446" i="2"/>
  <c r="L445" i="2"/>
  <c r="K445" i="2"/>
  <c r="K445" i="2" a="1"/>
  <c r="J445" i="2"/>
  <c r="I445" i="2"/>
  <c r="L444" i="2"/>
  <c r="K444" i="2" a="1"/>
  <c r="K444" i="2" s="1"/>
  <c r="J444" i="2"/>
  <c r="I444" i="2"/>
  <c r="L443" i="2"/>
  <c r="K443" i="2" a="1"/>
  <c r="K443" i="2" s="1"/>
  <c r="J443" i="2"/>
  <c r="I443" i="2"/>
  <c r="L442" i="2"/>
  <c r="K442" i="2"/>
  <c r="K442" i="2" a="1"/>
  <c r="J442" i="2"/>
  <c r="I442" i="2"/>
  <c r="L441" i="2"/>
  <c r="K441" i="2"/>
  <c r="K441" i="2" a="1"/>
  <c r="J441" i="2"/>
  <c r="I441" i="2"/>
  <c r="L440" i="2"/>
  <c r="K440" i="2" a="1"/>
  <c r="K440" i="2" s="1"/>
  <c r="J440" i="2"/>
  <c r="I440" i="2"/>
  <c r="L439" i="2"/>
  <c r="K439" i="2" a="1"/>
  <c r="K439" i="2" s="1"/>
  <c r="J439" i="2"/>
  <c r="I439" i="2"/>
  <c r="L438" i="2"/>
  <c r="K438" i="2"/>
  <c r="K438" i="2" a="1"/>
  <c r="J438" i="2"/>
  <c r="I438" i="2"/>
  <c r="L437" i="2"/>
  <c r="K437" i="2"/>
  <c r="K437" i="2" a="1"/>
  <c r="J437" i="2"/>
  <c r="I437" i="2"/>
  <c r="L436" i="2"/>
  <c r="K436" i="2" a="1"/>
  <c r="K436" i="2" s="1"/>
  <c r="J436" i="2"/>
  <c r="I436" i="2"/>
  <c r="L435" i="2"/>
  <c r="K435" i="2" a="1"/>
  <c r="K435" i="2" s="1"/>
  <c r="J435" i="2"/>
  <c r="I435" i="2"/>
  <c r="L434" i="2"/>
  <c r="K434" i="2"/>
  <c r="K434" i="2" a="1"/>
  <c r="J434" i="2"/>
  <c r="I434" i="2"/>
  <c r="L433" i="2"/>
  <c r="K433" i="2"/>
  <c r="K433" i="2" a="1"/>
  <c r="J433" i="2"/>
  <c r="I433" i="2"/>
  <c r="L432" i="2"/>
  <c r="K432" i="2" a="1"/>
  <c r="K432" i="2" s="1"/>
  <c r="J432" i="2"/>
  <c r="I432" i="2"/>
  <c r="L431" i="2"/>
  <c r="K431" i="2" a="1"/>
  <c r="K431" i="2" s="1"/>
  <c r="J431" i="2"/>
  <c r="I431" i="2"/>
  <c r="L430" i="2"/>
  <c r="K430" i="2"/>
  <c r="K430" i="2" a="1"/>
  <c r="J430" i="2"/>
  <c r="I430" i="2"/>
  <c r="L429" i="2"/>
  <c r="K429" i="2"/>
  <c r="K429" i="2" a="1"/>
  <c r="J429" i="2"/>
  <c r="I429" i="2"/>
  <c r="L428" i="2"/>
  <c r="K428" i="2" a="1"/>
  <c r="K428" i="2" s="1"/>
  <c r="J428" i="2"/>
  <c r="I428" i="2"/>
  <c r="L427" i="2"/>
  <c r="K427" i="2" a="1"/>
  <c r="K427" i="2" s="1"/>
  <c r="J427" i="2"/>
  <c r="I427" i="2"/>
  <c r="L426" i="2"/>
  <c r="K426" i="2"/>
  <c r="K426" i="2" a="1"/>
  <c r="J426" i="2"/>
  <c r="I426" i="2"/>
  <c r="L425" i="2"/>
  <c r="K425" i="2"/>
  <c r="K425" i="2" a="1"/>
  <c r="J425" i="2"/>
  <c r="I425" i="2"/>
  <c r="L424" i="2"/>
  <c r="K424" i="2" a="1"/>
  <c r="K424" i="2" s="1"/>
  <c r="J424" i="2"/>
  <c r="I424" i="2"/>
  <c r="L423" i="2"/>
  <c r="K423" i="2" a="1"/>
  <c r="K423" i="2" s="1"/>
  <c r="J423" i="2"/>
  <c r="I423" i="2"/>
  <c r="L422" i="2"/>
  <c r="K422" i="2"/>
  <c r="K422" i="2" a="1"/>
  <c r="J422" i="2"/>
  <c r="I422" i="2"/>
  <c r="L421" i="2"/>
  <c r="K421" i="2"/>
  <c r="K421" i="2" a="1"/>
  <c r="J421" i="2"/>
  <c r="I421" i="2"/>
  <c r="L420" i="2"/>
  <c r="K420" i="2" a="1"/>
  <c r="K420" i="2" s="1"/>
  <c r="J420" i="2"/>
  <c r="I420" i="2"/>
  <c r="L419" i="2"/>
  <c r="K419" i="2" a="1"/>
  <c r="K419" i="2" s="1"/>
  <c r="J419" i="2"/>
  <c r="I419" i="2"/>
  <c r="L418" i="2"/>
  <c r="K418" i="2"/>
  <c r="K418" i="2" a="1"/>
  <c r="J418" i="2"/>
  <c r="I418" i="2"/>
  <c r="L417" i="2"/>
  <c r="K417" i="2"/>
  <c r="K417" i="2" a="1"/>
  <c r="J417" i="2"/>
  <c r="I417" i="2"/>
  <c r="L416" i="2"/>
  <c r="K416" i="2" a="1"/>
  <c r="K416" i="2" s="1"/>
  <c r="J416" i="2"/>
  <c r="I416" i="2"/>
  <c r="L415" i="2"/>
  <c r="K415" i="2" a="1"/>
  <c r="K415" i="2" s="1"/>
  <c r="J415" i="2"/>
  <c r="I415" i="2"/>
  <c r="L414" i="2"/>
  <c r="K414" i="2" a="1"/>
  <c r="K414" i="2" s="1"/>
  <c r="J414" i="2"/>
  <c r="I414" i="2"/>
  <c r="L413" i="2"/>
  <c r="K413" i="2"/>
  <c r="K413" i="2" a="1"/>
  <c r="J413" i="2"/>
  <c r="I413" i="2"/>
  <c r="L412" i="2"/>
  <c r="K412" i="2" a="1"/>
  <c r="K412" i="2" s="1"/>
  <c r="J412" i="2"/>
  <c r="I412" i="2"/>
  <c r="L411" i="2"/>
  <c r="K411" i="2"/>
  <c r="K411" i="2" a="1"/>
  <c r="J411" i="2"/>
  <c r="I411" i="2"/>
  <c r="L410" i="2"/>
  <c r="K410" i="2"/>
  <c r="K410" i="2" a="1"/>
  <c r="J410" i="2"/>
  <c r="I410" i="2"/>
  <c r="L409" i="2"/>
  <c r="K409" i="2"/>
  <c r="K409" i="2" a="1"/>
  <c r="J409" i="2"/>
  <c r="I409" i="2"/>
  <c r="L408" i="2"/>
  <c r="K408" i="2" a="1"/>
  <c r="K408" i="2" s="1"/>
  <c r="J408" i="2"/>
  <c r="I408" i="2"/>
  <c r="L407" i="2"/>
  <c r="K407" i="2" a="1"/>
  <c r="K407" i="2" s="1"/>
  <c r="J407" i="2"/>
  <c r="I407" i="2"/>
  <c r="L406" i="2"/>
  <c r="K406" i="2"/>
  <c r="K406" i="2" a="1"/>
  <c r="J406" i="2"/>
  <c r="I406" i="2"/>
  <c r="L405" i="2"/>
  <c r="K405" i="2"/>
  <c r="K405" i="2" a="1"/>
  <c r="J405" i="2"/>
  <c r="I405" i="2"/>
  <c r="L404" i="2"/>
  <c r="K404" i="2" a="1"/>
  <c r="K404" i="2" s="1"/>
  <c r="J404" i="2"/>
  <c r="I404" i="2"/>
  <c r="L403" i="2"/>
  <c r="K403" i="2" a="1"/>
  <c r="K403" i="2" s="1"/>
  <c r="J403" i="2"/>
  <c r="I403" i="2"/>
  <c r="L402" i="2"/>
  <c r="K402" i="2" a="1"/>
  <c r="K402" i="2" s="1"/>
  <c r="J402" i="2"/>
  <c r="I402" i="2"/>
  <c r="L401" i="2"/>
  <c r="K401" i="2"/>
  <c r="K401" i="2" a="1"/>
  <c r="J401" i="2"/>
  <c r="I401" i="2"/>
  <c r="L400" i="2"/>
  <c r="K400" i="2" a="1"/>
  <c r="K400" i="2" s="1"/>
  <c r="J400" i="2"/>
  <c r="I400" i="2"/>
  <c r="L399" i="2"/>
  <c r="K399" i="2"/>
  <c r="K399" i="2" a="1"/>
  <c r="J399" i="2"/>
  <c r="I399" i="2"/>
  <c r="L398" i="2"/>
  <c r="K398" i="2" a="1"/>
  <c r="K398" i="2" s="1"/>
  <c r="J398" i="2"/>
  <c r="I398" i="2"/>
  <c r="L397" i="2"/>
  <c r="K397" i="2"/>
  <c r="K397" i="2" a="1"/>
  <c r="J397" i="2"/>
  <c r="I397" i="2"/>
  <c r="L396" i="2"/>
  <c r="K396" i="2" a="1"/>
  <c r="K396" i="2" s="1"/>
  <c r="J396" i="2"/>
  <c r="I396" i="2"/>
  <c r="L395" i="2"/>
  <c r="K395" i="2"/>
  <c r="K395" i="2" a="1"/>
  <c r="J395" i="2"/>
  <c r="I395" i="2"/>
  <c r="L394" i="2"/>
  <c r="K394" i="2"/>
  <c r="K394" i="2" a="1"/>
  <c r="J394" i="2"/>
  <c r="I394" i="2"/>
  <c r="L393" i="2"/>
  <c r="K393" i="2"/>
  <c r="K393" i="2" a="1"/>
  <c r="J393" i="2"/>
  <c r="I393" i="2"/>
  <c r="L392" i="2"/>
  <c r="K392" i="2" a="1"/>
  <c r="K392" i="2" s="1"/>
  <c r="J392" i="2"/>
  <c r="I392" i="2"/>
  <c r="L391" i="2"/>
  <c r="K391" i="2" a="1"/>
  <c r="K391" i="2" s="1"/>
  <c r="J391" i="2"/>
  <c r="I391" i="2"/>
  <c r="L390" i="2"/>
  <c r="K390" i="2"/>
  <c r="K390" i="2" a="1"/>
  <c r="J390" i="2"/>
  <c r="I390" i="2"/>
  <c r="L389" i="2"/>
  <c r="K389" i="2"/>
  <c r="K389" i="2" a="1"/>
  <c r="J389" i="2"/>
  <c r="I389" i="2"/>
  <c r="L388" i="2"/>
  <c r="K388" i="2" a="1"/>
  <c r="K388" i="2" s="1"/>
  <c r="J388" i="2"/>
  <c r="I388" i="2"/>
  <c r="L387" i="2"/>
  <c r="K387" i="2" a="1"/>
  <c r="K387" i="2" s="1"/>
  <c r="J387" i="2"/>
  <c r="I387" i="2"/>
  <c r="L386" i="2"/>
  <c r="K386" i="2"/>
  <c r="K386" i="2" a="1"/>
  <c r="J386" i="2"/>
  <c r="I386" i="2"/>
  <c r="L385" i="2"/>
  <c r="K385" i="2"/>
  <c r="K385" i="2" a="1"/>
  <c r="J385" i="2"/>
  <c r="I385" i="2"/>
  <c r="L384" i="2"/>
  <c r="K384" i="2" a="1"/>
  <c r="K384" i="2" s="1"/>
  <c r="J384" i="2"/>
  <c r="I384" i="2"/>
  <c r="L383" i="2"/>
  <c r="K383" i="2" a="1"/>
  <c r="K383" i="2" s="1"/>
  <c r="J383" i="2"/>
  <c r="I383" i="2"/>
  <c r="L382" i="2"/>
  <c r="K382" i="2"/>
  <c r="K382" i="2" a="1"/>
  <c r="J382" i="2"/>
  <c r="I382" i="2"/>
  <c r="L381" i="2"/>
  <c r="K381" i="2"/>
  <c r="K381" i="2" a="1"/>
  <c r="J381" i="2"/>
  <c r="I381" i="2"/>
  <c r="L380" i="2"/>
  <c r="K380" i="2" a="1"/>
  <c r="K380" i="2" s="1"/>
  <c r="J380" i="2"/>
  <c r="I380" i="2"/>
  <c r="L379" i="2"/>
  <c r="K379" i="2" a="1"/>
  <c r="K379" i="2" s="1"/>
  <c r="J379" i="2"/>
  <c r="I379" i="2"/>
  <c r="L378" i="2"/>
  <c r="K378" i="2"/>
  <c r="K378" i="2" a="1"/>
  <c r="J378" i="2"/>
  <c r="I378" i="2"/>
  <c r="L377" i="2"/>
  <c r="K377" i="2"/>
  <c r="K377" i="2" a="1"/>
  <c r="J377" i="2"/>
  <c r="I377" i="2"/>
  <c r="L376" i="2"/>
  <c r="K376" i="2" a="1"/>
  <c r="K376" i="2" s="1"/>
  <c r="J376" i="2"/>
  <c r="I376" i="2"/>
  <c r="L375" i="2"/>
  <c r="K375" i="2" a="1"/>
  <c r="K375" i="2" s="1"/>
  <c r="J375" i="2"/>
  <c r="I375" i="2"/>
  <c r="L374" i="2"/>
  <c r="K374" i="2"/>
  <c r="K374" i="2" a="1"/>
  <c r="J374" i="2"/>
  <c r="I374" i="2"/>
  <c r="L373" i="2"/>
  <c r="K373" i="2"/>
  <c r="K373" i="2" a="1"/>
  <c r="J373" i="2"/>
  <c r="I373" i="2"/>
  <c r="L372" i="2"/>
  <c r="K372" i="2" a="1"/>
  <c r="K372" i="2" s="1"/>
  <c r="J372" i="2"/>
  <c r="I372" i="2"/>
  <c r="L371" i="2"/>
  <c r="K371" i="2" a="1"/>
  <c r="K371" i="2" s="1"/>
  <c r="J371" i="2"/>
  <c r="I371" i="2"/>
  <c r="L370" i="2"/>
  <c r="K370" i="2"/>
  <c r="K370" i="2" a="1"/>
  <c r="J370" i="2"/>
  <c r="I370" i="2"/>
  <c r="L369" i="2"/>
  <c r="K369" i="2"/>
  <c r="K369" i="2" a="1"/>
  <c r="J369" i="2"/>
  <c r="I369" i="2"/>
  <c r="L368" i="2"/>
  <c r="K368" i="2" a="1"/>
  <c r="K368" i="2" s="1"/>
  <c r="J368" i="2"/>
  <c r="I368" i="2"/>
  <c r="L367" i="2"/>
  <c r="K367" i="2" a="1"/>
  <c r="K367" i="2" s="1"/>
  <c r="J367" i="2"/>
  <c r="I367" i="2"/>
  <c r="L366" i="2"/>
  <c r="K366" i="2"/>
  <c r="K366" i="2" a="1"/>
  <c r="J366" i="2"/>
  <c r="I366" i="2"/>
  <c r="L365" i="2"/>
  <c r="K365" i="2"/>
  <c r="K365" i="2" a="1"/>
  <c r="J365" i="2"/>
  <c r="I365" i="2"/>
  <c r="L364" i="2"/>
  <c r="K364" i="2" a="1"/>
  <c r="K364" i="2" s="1"/>
  <c r="J364" i="2"/>
  <c r="I364" i="2"/>
  <c r="L363" i="2"/>
  <c r="K363" i="2" a="1"/>
  <c r="K363" i="2" s="1"/>
  <c r="J363" i="2"/>
  <c r="I363" i="2"/>
  <c r="L362" i="2"/>
  <c r="K362" i="2"/>
  <c r="K362" i="2" a="1"/>
  <c r="J362" i="2"/>
  <c r="I362" i="2"/>
  <c r="L361" i="2"/>
  <c r="K361" i="2"/>
  <c r="K361" i="2" a="1"/>
  <c r="J361" i="2"/>
  <c r="I361" i="2"/>
  <c r="L360" i="2"/>
  <c r="K360" i="2" a="1"/>
  <c r="K360" i="2" s="1"/>
  <c r="J360" i="2"/>
  <c r="I360" i="2"/>
  <c r="L359" i="2"/>
  <c r="K359" i="2" a="1"/>
  <c r="K359" i="2" s="1"/>
  <c r="J359" i="2"/>
  <c r="I359" i="2"/>
  <c r="L358" i="2"/>
  <c r="K358" i="2"/>
  <c r="K358" i="2" a="1"/>
  <c r="J358" i="2"/>
  <c r="I358" i="2"/>
  <c r="L357" i="2"/>
  <c r="K357" i="2"/>
  <c r="K357" i="2" a="1"/>
  <c r="J357" i="2"/>
  <c r="I357" i="2"/>
  <c r="L356" i="2"/>
  <c r="K356" i="2" a="1"/>
  <c r="K356" i="2" s="1"/>
  <c r="J356" i="2"/>
  <c r="I356" i="2"/>
  <c r="L355" i="2"/>
  <c r="K355" i="2" a="1"/>
  <c r="K355" i="2" s="1"/>
  <c r="J355" i="2"/>
  <c r="I355" i="2"/>
  <c r="L354" i="2"/>
  <c r="K354" i="2"/>
  <c r="K354" i="2" a="1"/>
  <c r="J354" i="2"/>
  <c r="I354" i="2"/>
  <c r="L353" i="2"/>
  <c r="K353" i="2"/>
  <c r="K353" i="2" a="1"/>
  <c r="J353" i="2"/>
  <c r="I353" i="2"/>
  <c r="L352" i="2"/>
  <c r="K352" i="2" a="1"/>
  <c r="K352" i="2" s="1"/>
  <c r="J352" i="2"/>
  <c r="I352" i="2"/>
  <c r="L351" i="2"/>
  <c r="K351" i="2" a="1"/>
  <c r="K351" i="2" s="1"/>
  <c r="J351" i="2"/>
  <c r="I351" i="2"/>
  <c r="L350" i="2"/>
  <c r="K350" i="2"/>
  <c r="K350" i="2" a="1"/>
  <c r="J350" i="2"/>
  <c r="I350" i="2"/>
  <c r="L349" i="2"/>
  <c r="K349" i="2"/>
  <c r="K349" i="2" a="1"/>
  <c r="J349" i="2"/>
  <c r="I349" i="2"/>
  <c r="L348" i="2"/>
  <c r="K348" i="2" a="1"/>
  <c r="K348" i="2" s="1"/>
  <c r="J348" i="2"/>
  <c r="I348" i="2"/>
  <c r="L347" i="2"/>
  <c r="K347" i="2" a="1"/>
  <c r="K347" i="2" s="1"/>
  <c r="J347" i="2"/>
  <c r="I347" i="2"/>
  <c r="L346" i="2"/>
  <c r="K346" i="2"/>
  <c r="K346" i="2" a="1"/>
  <c r="J346" i="2"/>
  <c r="I346" i="2"/>
  <c r="L345" i="2"/>
  <c r="K345" i="2"/>
  <c r="K345" i="2" a="1"/>
  <c r="J345" i="2"/>
  <c r="I345" i="2"/>
  <c r="L344" i="2"/>
  <c r="K344" i="2" a="1"/>
  <c r="K344" i="2" s="1"/>
  <c r="J344" i="2"/>
  <c r="I344" i="2"/>
  <c r="L343" i="2"/>
  <c r="K343" i="2" a="1"/>
  <c r="K343" i="2" s="1"/>
  <c r="J343" i="2"/>
  <c r="I343" i="2"/>
  <c r="L342" i="2"/>
  <c r="K342" i="2"/>
  <c r="K342" i="2" a="1"/>
  <c r="J342" i="2"/>
  <c r="I342" i="2"/>
  <c r="L341" i="2"/>
  <c r="K341" i="2"/>
  <c r="K341" i="2" a="1"/>
  <c r="J341" i="2"/>
  <c r="I341" i="2"/>
  <c r="L340" i="2"/>
  <c r="K340" i="2" a="1"/>
  <c r="K340" i="2" s="1"/>
  <c r="J340" i="2"/>
  <c r="I340" i="2"/>
  <c r="L339" i="2"/>
  <c r="K339" i="2" a="1"/>
  <c r="K339" i="2" s="1"/>
  <c r="J339" i="2"/>
  <c r="I339" i="2"/>
  <c r="L338" i="2"/>
  <c r="K338" i="2"/>
  <c r="K338" i="2" a="1"/>
  <c r="J338" i="2"/>
  <c r="I338" i="2"/>
  <c r="L337" i="2"/>
  <c r="K337" i="2"/>
  <c r="K337" i="2" a="1"/>
  <c r="J337" i="2"/>
  <c r="I337" i="2"/>
  <c r="L336" i="2"/>
  <c r="K336" i="2" a="1"/>
  <c r="K336" i="2" s="1"/>
  <c r="J336" i="2"/>
  <c r="I336" i="2"/>
  <c r="L335" i="2"/>
  <c r="K335" i="2" a="1"/>
  <c r="K335" i="2" s="1"/>
  <c r="J335" i="2"/>
  <c r="I335" i="2"/>
  <c r="L334" i="2"/>
  <c r="K334" i="2"/>
  <c r="K334" i="2" a="1"/>
  <c r="J334" i="2"/>
  <c r="I334" i="2"/>
  <c r="L333" i="2"/>
  <c r="K333" i="2"/>
  <c r="K333" i="2" a="1"/>
  <c r="J333" i="2"/>
  <c r="I333" i="2"/>
  <c r="L332" i="2"/>
  <c r="K332" i="2" a="1"/>
  <c r="K332" i="2" s="1"/>
  <c r="J332" i="2"/>
  <c r="I332" i="2"/>
  <c r="L331" i="2"/>
  <c r="K331" i="2" a="1"/>
  <c r="K331" i="2" s="1"/>
  <c r="J331" i="2"/>
  <c r="I331" i="2"/>
  <c r="L330" i="2"/>
  <c r="K330" i="2"/>
  <c r="K330" i="2" a="1"/>
  <c r="J330" i="2"/>
  <c r="I330" i="2"/>
  <c r="L329" i="2"/>
  <c r="K329" i="2"/>
  <c r="K329" i="2" a="1"/>
  <c r="J329" i="2"/>
  <c r="I329" i="2"/>
  <c r="L328" i="2"/>
  <c r="K328" i="2" a="1"/>
  <c r="K328" i="2" s="1"/>
  <c r="J328" i="2"/>
  <c r="I328" i="2"/>
  <c r="L327" i="2"/>
  <c r="K327" i="2" a="1"/>
  <c r="K327" i="2" s="1"/>
  <c r="J327" i="2"/>
  <c r="I327" i="2"/>
  <c r="L326" i="2"/>
  <c r="K326" i="2"/>
  <c r="K326" i="2" a="1"/>
  <c r="J326" i="2"/>
  <c r="I326" i="2"/>
  <c r="L325" i="2"/>
  <c r="K325" i="2"/>
  <c r="K325" i="2" a="1"/>
  <c r="J325" i="2"/>
  <c r="I325" i="2"/>
  <c r="L324" i="2"/>
  <c r="K324" i="2" a="1"/>
  <c r="K324" i="2" s="1"/>
  <c r="J324" i="2"/>
  <c r="I324" i="2"/>
  <c r="L323" i="2"/>
  <c r="K323" i="2" a="1"/>
  <c r="K323" i="2" s="1"/>
  <c r="J323" i="2"/>
  <c r="I323" i="2"/>
  <c r="L322" i="2"/>
  <c r="K322" i="2"/>
  <c r="K322" i="2" a="1"/>
  <c r="J322" i="2"/>
  <c r="I322" i="2"/>
  <c r="L321" i="2"/>
  <c r="K321" i="2"/>
  <c r="K321" i="2" a="1"/>
  <c r="J321" i="2"/>
  <c r="I321" i="2"/>
  <c r="L320" i="2"/>
  <c r="K320" i="2" a="1"/>
  <c r="K320" i="2" s="1"/>
  <c r="J320" i="2"/>
  <c r="I320" i="2"/>
  <c r="L319" i="2"/>
  <c r="K319" i="2" a="1"/>
  <c r="K319" i="2" s="1"/>
  <c r="J319" i="2"/>
  <c r="I319" i="2"/>
  <c r="L318" i="2"/>
  <c r="K318" i="2"/>
  <c r="K318" i="2" a="1"/>
  <c r="J318" i="2"/>
  <c r="I318" i="2"/>
  <c r="L317" i="2"/>
  <c r="K317" i="2"/>
  <c r="K317" i="2" a="1"/>
  <c r="J317" i="2"/>
  <c r="I317" i="2"/>
  <c r="L316" i="2"/>
  <c r="K316" i="2" a="1"/>
  <c r="K316" i="2" s="1"/>
  <c r="J316" i="2"/>
  <c r="I316" i="2"/>
  <c r="L315" i="2"/>
  <c r="K315" i="2" a="1"/>
  <c r="K315" i="2" s="1"/>
  <c r="J315" i="2"/>
  <c r="I315" i="2"/>
  <c r="L314" i="2"/>
  <c r="K314" i="2"/>
  <c r="K314" i="2" a="1"/>
  <c r="J314" i="2"/>
  <c r="I314" i="2"/>
  <c r="L313" i="2"/>
  <c r="K313" i="2" a="1"/>
  <c r="K313" i="2" s="1"/>
  <c r="J313" i="2"/>
  <c r="I313" i="2"/>
  <c r="L312" i="2"/>
  <c r="K312" i="2"/>
  <c r="K312" i="2" a="1"/>
  <c r="J312" i="2"/>
  <c r="I312" i="2"/>
  <c r="L311" i="2"/>
  <c r="K311" i="2" a="1"/>
  <c r="K311" i="2" s="1"/>
  <c r="J311" i="2"/>
  <c r="I311" i="2"/>
  <c r="L310" i="2"/>
  <c r="K310" i="2"/>
  <c r="K310" i="2" a="1"/>
  <c r="J310" i="2"/>
  <c r="I310" i="2"/>
  <c r="L309" i="2"/>
  <c r="K309" i="2" a="1"/>
  <c r="K309" i="2" s="1"/>
  <c r="J309" i="2"/>
  <c r="I309" i="2"/>
  <c r="L308" i="2"/>
  <c r="K308" i="2"/>
  <c r="K308" i="2" a="1"/>
  <c r="J308" i="2"/>
  <c r="I308" i="2"/>
  <c r="L307" i="2"/>
  <c r="K307" i="2" a="1"/>
  <c r="K307" i="2" s="1"/>
  <c r="J307" i="2"/>
  <c r="I307" i="2"/>
  <c r="L306" i="2"/>
  <c r="K306" i="2"/>
  <c r="K306" i="2" a="1"/>
  <c r="J306" i="2"/>
  <c r="I306" i="2"/>
  <c r="L305" i="2"/>
  <c r="K305" i="2" a="1"/>
  <c r="K305" i="2" s="1"/>
  <c r="J305" i="2"/>
  <c r="I305" i="2"/>
  <c r="L304" i="2"/>
  <c r="K304" i="2"/>
  <c r="K304" i="2" a="1"/>
  <c r="J304" i="2"/>
  <c r="I304" i="2"/>
  <c r="L303" i="2"/>
  <c r="K303" i="2" a="1"/>
  <c r="K303" i="2" s="1"/>
  <c r="J303" i="2"/>
  <c r="I303" i="2"/>
  <c r="L302" i="2"/>
  <c r="K302" i="2"/>
  <c r="K302" i="2" a="1"/>
  <c r="J302" i="2"/>
  <c r="I302" i="2"/>
  <c r="L301" i="2"/>
  <c r="K301" i="2" a="1"/>
  <c r="K301" i="2" s="1"/>
  <c r="J301" i="2"/>
  <c r="I301" i="2"/>
  <c r="L300" i="2"/>
  <c r="K300" i="2"/>
  <c r="K300" i="2" a="1"/>
  <c r="J300" i="2"/>
  <c r="I300" i="2"/>
  <c r="L299" i="2"/>
  <c r="K299" i="2" a="1"/>
  <c r="K299" i="2" s="1"/>
  <c r="J299" i="2"/>
  <c r="I299" i="2"/>
  <c r="L298" i="2"/>
  <c r="K298" i="2"/>
  <c r="K298" i="2" a="1"/>
  <c r="J298" i="2"/>
  <c r="I298" i="2"/>
  <c r="L297" i="2"/>
  <c r="K297" i="2" a="1"/>
  <c r="K297" i="2" s="1"/>
  <c r="J297" i="2"/>
  <c r="I297" i="2"/>
  <c r="L296" i="2"/>
  <c r="K296" i="2"/>
  <c r="K296" i="2" a="1"/>
  <c r="J296" i="2"/>
  <c r="I296" i="2"/>
  <c r="L295" i="2"/>
  <c r="K295" i="2" a="1"/>
  <c r="K295" i="2" s="1"/>
  <c r="J295" i="2"/>
  <c r="I295" i="2"/>
  <c r="L294" i="2"/>
  <c r="K294" i="2"/>
  <c r="K294" i="2" a="1"/>
  <c r="J294" i="2"/>
  <c r="I294" i="2"/>
  <c r="L293" i="2"/>
  <c r="K293" i="2" a="1"/>
  <c r="K293" i="2" s="1"/>
  <c r="J293" i="2"/>
  <c r="I293" i="2"/>
  <c r="L292" i="2"/>
  <c r="K292" i="2"/>
  <c r="K292" i="2" a="1"/>
  <c r="J292" i="2"/>
  <c r="I292" i="2"/>
  <c r="L291" i="2"/>
  <c r="K291" i="2" a="1"/>
  <c r="K291" i="2" s="1"/>
  <c r="J291" i="2"/>
  <c r="I291" i="2"/>
  <c r="L290" i="2"/>
  <c r="K290" i="2"/>
  <c r="K290" i="2" a="1"/>
  <c r="J290" i="2"/>
  <c r="I290" i="2"/>
  <c r="L289" i="2"/>
  <c r="K289" i="2" a="1"/>
  <c r="K289" i="2" s="1"/>
  <c r="J289" i="2"/>
  <c r="I289" i="2"/>
  <c r="L288" i="2"/>
  <c r="K288" i="2"/>
  <c r="K288" i="2" a="1"/>
  <c r="J288" i="2"/>
  <c r="I288" i="2"/>
  <c r="L287" i="2"/>
  <c r="K287" i="2" a="1"/>
  <c r="K287" i="2" s="1"/>
  <c r="J287" i="2"/>
  <c r="I287" i="2"/>
  <c r="L286" i="2"/>
  <c r="K286" i="2"/>
  <c r="K286" i="2" a="1"/>
  <c r="J286" i="2"/>
  <c r="I286" i="2"/>
  <c r="L285" i="2"/>
  <c r="K285" i="2" a="1"/>
  <c r="K285" i="2" s="1"/>
  <c r="J285" i="2"/>
  <c r="I285" i="2"/>
  <c r="L284" i="2"/>
  <c r="K284" i="2"/>
  <c r="K284" i="2" a="1"/>
  <c r="J284" i="2"/>
  <c r="I284" i="2"/>
  <c r="L283" i="2"/>
  <c r="K283" i="2" a="1"/>
  <c r="K283" i="2" s="1"/>
  <c r="J283" i="2"/>
  <c r="I283" i="2"/>
  <c r="L282" i="2"/>
  <c r="K282" i="2"/>
  <c r="K282" i="2" a="1"/>
  <c r="J282" i="2"/>
  <c r="I282" i="2"/>
  <c r="L281" i="2"/>
  <c r="K281" i="2" a="1"/>
  <c r="K281" i="2" s="1"/>
  <c r="J281" i="2"/>
  <c r="I281" i="2"/>
  <c r="L280" i="2"/>
  <c r="K280" i="2"/>
  <c r="K280" i="2" a="1"/>
  <c r="J280" i="2"/>
  <c r="I280" i="2"/>
  <c r="L279" i="2"/>
  <c r="K279" i="2" a="1"/>
  <c r="K279" i="2" s="1"/>
  <c r="J279" i="2"/>
  <c r="I279" i="2"/>
  <c r="L278" i="2"/>
  <c r="K278" i="2"/>
  <c r="K278" i="2" a="1"/>
  <c r="J278" i="2"/>
  <c r="I278" i="2"/>
  <c r="L277" i="2"/>
  <c r="K277" i="2" a="1"/>
  <c r="K277" i="2" s="1"/>
  <c r="J277" i="2"/>
  <c r="I277" i="2"/>
  <c r="L276" i="2"/>
  <c r="K276" i="2"/>
  <c r="K276" i="2" a="1"/>
  <c r="J276" i="2"/>
  <c r="I276" i="2"/>
  <c r="L275" i="2"/>
  <c r="K275" i="2" a="1"/>
  <c r="K275" i="2" s="1"/>
  <c r="J275" i="2"/>
  <c r="I275" i="2"/>
  <c r="L274" i="2"/>
  <c r="K274" i="2"/>
  <c r="K274" i="2" a="1"/>
  <c r="J274" i="2"/>
  <c r="I274" i="2"/>
  <c r="L273" i="2"/>
  <c r="K273" i="2" a="1"/>
  <c r="K273" i="2" s="1"/>
  <c r="J273" i="2"/>
  <c r="I273" i="2"/>
  <c r="L272" i="2"/>
  <c r="K272" i="2"/>
  <c r="K272" i="2" a="1"/>
  <c r="J272" i="2"/>
  <c r="I272" i="2"/>
  <c r="L271" i="2"/>
  <c r="K271" i="2" a="1"/>
  <c r="K271" i="2" s="1"/>
  <c r="J271" i="2"/>
  <c r="I271" i="2"/>
  <c r="L270" i="2"/>
  <c r="K270" i="2"/>
  <c r="K270" i="2" a="1"/>
  <c r="J270" i="2"/>
  <c r="I270" i="2"/>
  <c r="L269" i="2"/>
  <c r="K269" i="2" a="1"/>
  <c r="K269" i="2" s="1"/>
  <c r="J269" i="2"/>
  <c r="I269" i="2"/>
  <c r="L268" i="2"/>
  <c r="K268" i="2"/>
  <c r="K268" i="2" a="1"/>
  <c r="J268" i="2"/>
  <c r="I268" i="2"/>
  <c r="L267" i="2"/>
  <c r="K267" i="2" a="1"/>
  <c r="K267" i="2" s="1"/>
  <c r="J267" i="2"/>
  <c r="I267" i="2"/>
  <c r="L266" i="2"/>
  <c r="K266" i="2"/>
  <c r="K266" i="2" a="1"/>
  <c r="J266" i="2"/>
  <c r="I266" i="2"/>
  <c r="L265" i="2"/>
  <c r="K265" i="2" a="1"/>
  <c r="K265" i="2" s="1"/>
  <c r="J265" i="2"/>
  <c r="I265" i="2"/>
  <c r="L264" i="2"/>
  <c r="K264" i="2"/>
  <c r="K264" i="2" a="1"/>
  <c r="J264" i="2"/>
  <c r="I264" i="2"/>
  <c r="L263" i="2"/>
  <c r="K263" i="2" a="1"/>
  <c r="K263" i="2" s="1"/>
  <c r="J263" i="2"/>
  <c r="I263" i="2"/>
  <c r="L262" i="2"/>
  <c r="K262" i="2"/>
  <c r="K262" i="2" a="1"/>
  <c r="J262" i="2"/>
  <c r="I262" i="2"/>
  <c r="L261" i="2"/>
  <c r="K261" i="2" a="1"/>
  <c r="K261" i="2" s="1"/>
  <c r="J261" i="2"/>
  <c r="I261" i="2"/>
  <c r="L260" i="2"/>
  <c r="K260" i="2"/>
  <c r="K260" i="2" a="1"/>
  <c r="J260" i="2"/>
  <c r="I260" i="2"/>
  <c r="L259" i="2"/>
  <c r="K259" i="2" a="1"/>
  <c r="K259" i="2" s="1"/>
  <c r="J259" i="2"/>
  <c r="I259" i="2"/>
  <c r="L258" i="2"/>
  <c r="K258" i="2"/>
  <c r="K258" i="2" a="1"/>
  <c r="J258" i="2"/>
  <c r="I258" i="2"/>
  <c r="L257" i="2"/>
  <c r="K257" i="2" a="1"/>
  <c r="K257" i="2" s="1"/>
  <c r="J257" i="2"/>
  <c r="I257" i="2"/>
  <c r="L256" i="2"/>
  <c r="K256" i="2"/>
  <c r="K256" i="2" a="1"/>
  <c r="J256" i="2"/>
  <c r="I256" i="2"/>
  <c r="L255" i="2"/>
  <c r="K255" i="2" a="1"/>
  <c r="K255" i="2" s="1"/>
  <c r="J255" i="2"/>
  <c r="I255" i="2"/>
  <c r="L254" i="2"/>
  <c r="K254" i="2"/>
  <c r="K254" i="2" a="1"/>
  <c r="J254" i="2"/>
  <c r="I254" i="2"/>
  <c r="L253" i="2"/>
  <c r="K253" i="2" a="1"/>
  <c r="K253" i="2" s="1"/>
  <c r="J253" i="2"/>
  <c r="I253" i="2"/>
  <c r="L252" i="2"/>
  <c r="K252" i="2"/>
  <c r="K252" i="2" a="1"/>
  <c r="J252" i="2"/>
  <c r="I252" i="2"/>
  <c r="L251" i="2"/>
  <c r="K251" i="2" a="1"/>
  <c r="K251" i="2" s="1"/>
  <c r="J251" i="2"/>
  <c r="I251" i="2"/>
  <c r="L250" i="2"/>
  <c r="K250" i="2"/>
  <c r="K250" i="2" a="1"/>
  <c r="J250" i="2"/>
  <c r="I250" i="2"/>
  <c r="L249" i="2"/>
  <c r="K249" i="2" a="1"/>
  <c r="K249" i="2" s="1"/>
  <c r="J249" i="2"/>
  <c r="I249" i="2"/>
  <c r="L248" i="2"/>
  <c r="K248" i="2"/>
  <c r="K248" i="2" a="1"/>
  <c r="J248" i="2"/>
  <c r="I248" i="2"/>
  <c r="L247" i="2"/>
  <c r="K247" i="2" a="1"/>
  <c r="K247" i="2" s="1"/>
  <c r="J247" i="2"/>
  <c r="I247" i="2"/>
  <c r="L246" i="2"/>
  <c r="K246" i="2"/>
  <c r="K246" i="2" a="1"/>
  <c r="J246" i="2"/>
  <c r="I246" i="2"/>
  <c r="L245" i="2"/>
  <c r="K245" i="2" a="1"/>
  <c r="K245" i="2" s="1"/>
  <c r="J245" i="2"/>
  <c r="I245" i="2"/>
  <c r="L244" i="2"/>
  <c r="K244" i="2"/>
  <c r="K244" i="2" a="1"/>
  <c r="J244" i="2"/>
  <c r="I244" i="2"/>
  <c r="L243" i="2"/>
  <c r="K243" i="2" a="1"/>
  <c r="K243" i="2" s="1"/>
  <c r="J243" i="2"/>
  <c r="I243" i="2"/>
  <c r="L242" i="2"/>
  <c r="K242" i="2"/>
  <c r="K242" i="2" a="1"/>
  <c r="J242" i="2"/>
  <c r="I242" i="2"/>
  <c r="L241" i="2"/>
  <c r="K241" i="2" a="1"/>
  <c r="K241" i="2" s="1"/>
  <c r="J241" i="2"/>
  <c r="I241" i="2"/>
  <c r="L240" i="2"/>
  <c r="K240" i="2"/>
  <c r="K240" i="2" a="1"/>
  <c r="J240" i="2"/>
  <c r="I240" i="2"/>
  <c r="L239" i="2"/>
  <c r="K239" i="2" a="1"/>
  <c r="K239" i="2" s="1"/>
  <c r="J239" i="2"/>
  <c r="I239" i="2"/>
  <c r="L238" i="2"/>
  <c r="K238" i="2"/>
  <c r="K238" i="2" a="1"/>
  <c r="J238" i="2"/>
  <c r="I238" i="2"/>
  <c r="L237" i="2"/>
  <c r="K237" i="2" a="1"/>
  <c r="K237" i="2" s="1"/>
  <c r="J237" i="2"/>
  <c r="I237" i="2"/>
  <c r="L236" i="2"/>
  <c r="K236" i="2"/>
  <c r="K236" i="2" a="1"/>
  <c r="J236" i="2"/>
  <c r="I236" i="2"/>
  <c r="L235" i="2"/>
  <c r="K235" i="2" a="1"/>
  <c r="K235" i="2" s="1"/>
  <c r="J235" i="2"/>
  <c r="I235" i="2"/>
  <c r="L234" i="2"/>
  <c r="K234" i="2"/>
  <c r="K234" i="2" a="1"/>
  <c r="J234" i="2"/>
  <c r="I234" i="2"/>
  <c r="L233" i="2"/>
  <c r="K233" i="2" a="1"/>
  <c r="K233" i="2" s="1"/>
  <c r="J233" i="2"/>
  <c r="I233" i="2"/>
  <c r="L232" i="2"/>
  <c r="K232" i="2"/>
  <c r="K232" i="2" a="1"/>
  <c r="J232" i="2"/>
  <c r="I232" i="2"/>
  <c r="L231" i="2"/>
  <c r="K231" i="2" a="1"/>
  <c r="K231" i="2" s="1"/>
  <c r="J231" i="2"/>
  <c r="I231" i="2"/>
  <c r="L230" i="2"/>
  <c r="K230" i="2"/>
  <c r="K230" i="2" a="1"/>
  <c r="J230" i="2"/>
  <c r="I230" i="2"/>
  <c r="L229" i="2"/>
  <c r="K229" i="2" a="1"/>
  <c r="K229" i="2" s="1"/>
  <c r="J229" i="2"/>
  <c r="I229" i="2"/>
  <c r="L228" i="2"/>
  <c r="K228" i="2"/>
  <c r="K228" i="2" a="1"/>
  <c r="J228" i="2"/>
  <c r="I228" i="2"/>
  <c r="L227" i="2"/>
  <c r="K227" i="2" a="1"/>
  <c r="K227" i="2" s="1"/>
  <c r="J227" i="2"/>
  <c r="I227" i="2"/>
  <c r="L226" i="2"/>
  <c r="K226" i="2"/>
  <c r="K226" i="2" a="1"/>
  <c r="J226" i="2"/>
  <c r="I226" i="2"/>
  <c r="L225" i="2"/>
  <c r="K225" i="2" a="1"/>
  <c r="K225" i="2" s="1"/>
  <c r="J225" i="2"/>
  <c r="I225" i="2"/>
  <c r="L224" i="2"/>
  <c r="K224" i="2"/>
  <c r="K224" i="2" a="1"/>
  <c r="J224" i="2"/>
  <c r="I224" i="2"/>
  <c r="L223" i="2"/>
  <c r="K223" i="2" a="1"/>
  <c r="K223" i="2" s="1"/>
  <c r="J223" i="2"/>
  <c r="I223" i="2"/>
  <c r="L222" i="2"/>
  <c r="K222" i="2"/>
  <c r="K222" i="2" a="1"/>
  <c r="J222" i="2"/>
  <c r="I222" i="2"/>
  <c r="L221" i="2"/>
  <c r="K221" i="2" a="1"/>
  <c r="K221" i="2" s="1"/>
  <c r="J221" i="2"/>
  <c r="I221" i="2"/>
  <c r="L220" i="2"/>
  <c r="K220" i="2"/>
  <c r="K220" i="2" a="1"/>
  <c r="J220" i="2"/>
  <c r="I220" i="2"/>
  <c r="L219" i="2"/>
  <c r="K219" i="2" a="1"/>
  <c r="K219" i="2" s="1"/>
  <c r="J219" i="2"/>
  <c r="I219" i="2"/>
  <c r="L218" i="2"/>
  <c r="K218" i="2"/>
  <c r="K218" i="2" a="1"/>
  <c r="J218" i="2"/>
  <c r="I218" i="2"/>
  <c r="L217" i="2"/>
  <c r="K217" i="2" a="1"/>
  <c r="K217" i="2" s="1"/>
  <c r="J217" i="2"/>
  <c r="I217" i="2"/>
  <c r="L216" i="2"/>
  <c r="K216" i="2"/>
  <c r="K216" i="2" a="1"/>
  <c r="J216" i="2"/>
  <c r="I216" i="2"/>
  <c r="L215" i="2"/>
  <c r="K215" i="2" a="1"/>
  <c r="K215" i="2" s="1"/>
  <c r="J215" i="2"/>
  <c r="I215" i="2"/>
  <c r="L214" i="2"/>
  <c r="K214" i="2"/>
  <c r="K214" i="2" a="1"/>
  <c r="J214" i="2"/>
  <c r="I214" i="2"/>
  <c r="L213" i="2"/>
  <c r="K213" i="2" a="1"/>
  <c r="K213" i="2" s="1"/>
  <c r="J213" i="2"/>
  <c r="I213" i="2"/>
  <c r="L212" i="2"/>
  <c r="K212" i="2"/>
  <c r="K212" i="2" a="1"/>
  <c r="J212" i="2"/>
  <c r="I212" i="2"/>
  <c r="L211" i="2"/>
  <c r="K211" i="2" a="1"/>
  <c r="K211" i="2" s="1"/>
  <c r="J211" i="2"/>
  <c r="I211" i="2"/>
  <c r="L210" i="2"/>
  <c r="K210" i="2"/>
  <c r="K210" i="2" a="1"/>
  <c r="J210" i="2"/>
  <c r="I210" i="2"/>
  <c r="L209" i="2"/>
  <c r="K209" i="2" a="1"/>
  <c r="K209" i="2" s="1"/>
  <c r="J209" i="2"/>
  <c r="I209" i="2"/>
  <c r="L208" i="2"/>
  <c r="K208" i="2"/>
  <c r="K208" i="2" a="1"/>
  <c r="J208" i="2"/>
  <c r="I208" i="2"/>
  <c r="L207" i="2"/>
  <c r="K207" i="2" a="1"/>
  <c r="K207" i="2" s="1"/>
  <c r="J207" i="2"/>
  <c r="I207" i="2"/>
  <c r="L206" i="2"/>
  <c r="K206" i="2"/>
  <c r="K206" i="2" a="1"/>
  <c r="J206" i="2"/>
  <c r="I206" i="2"/>
  <c r="L205" i="2"/>
  <c r="K205" i="2" a="1"/>
  <c r="K205" i="2" s="1"/>
  <c r="J205" i="2"/>
  <c r="I205" i="2"/>
  <c r="L204" i="2"/>
  <c r="K204" i="2"/>
  <c r="K204" i="2" a="1"/>
  <c r="J204" i="2"/>
  <c r="I204" i="2"/>
  <c r="L203" i="2"/>
  <c r="K203" i="2" a="1"/>
  <c r="K203" i="2" s="1"/>
  <c r="J203" i="2"/>
  <c r="I203" i="2"/>
  <c r="L202" i="2"/>
  <c r="K202" i="2"/>
  <c r="K202" i="2" a="1"/>
  <c r="J202" i="2"/>
  <c r="I202" i="2"/>
  <c r="L201" i="2"/>
  <c r="K201" i="2" a="1"/>
  <c r="K201" i="2" s="1"/>
  <c r="J201" i="2"/>
  <c r="I201" i="2"/>
  <c r="L200" i="2"/>
  <c r="K200" i="2"/>
  <c r="K200" i="2" a="1"/>
  <c r="J200" i="2"/>
  <c r="I200" i="2"/>
  <c r="L199" i="2"/>
  <c r="K199" i="2" a="1"/>
  <c r="K199" i="2" s="1"/>
  <c r="J199" i="2"/>
  <c r="I199" i="2"/>
  <c r="L198" i="2"/>
  <c r="K198" i="2"/>
  <c r="K198" i="2" a="1"/>
  <c r="J198" i="2"/>
  <c r="I198" i="2"/>
  <c r="L197" i="2"/>
  <c r="K197" i="2" a="1"/>
  <c r="K197" i="2" s="1"/>
  <c r="J197" i="2"/>
  <c r="I197" i="2"/>
  <c r="L196" i="2"/>
  <c r="K196" i="2"/>
  <c r="K196" i="2" a="1"/>
  <c r="J196" i="2"/>
  <c r="I196" i="2"/>
  <c r="L195" i="2"/>
  <c r="K195" i="2" a="1"/>
  <c r="K195" i="2" s="1"/>
  <c r="J195" i="2"/>
  <c r="I195" i="2"/>
  <c r="L194" i="2"/>
  <c r="K194" i="2"/>
  <c r="K194" i="2" a="1"/>
  <c r="J194" i="2"/>
  <c r="I194" i="2"/>
  <c r="L193" i="2"/>
  <c r="K193" i="2" a="1"/>
  <c r="K193" i="2" s="1"/>
  <c r="J193" i="2"/>
  <c r="I193" i="2"/>
  <c r="L192" i="2"/>
  <c r="K192" i="2"/>
  <c r="K192" i="2" a="1"/>
  <c r="J192" i="2"/>
  <c r="I192" i="2"/>
  <c r="L191" i="2"/>
  <c r="K191" i="2" a="1"/>
  <c r="K191" i="2" s="1"/>
  <c r="J191" i="2"/>
  <c r="I191" i="2"/>
  <c r="L190" i="2"/>
  <c r="K190" i="2"/>
  <c r="K190" i="2" a="1"/>
  <c r="J190" i="2"/>
  <c r="I190" i="2"/>
  <c r="L189" i="2"/>
  <c r="K189" i="2" a="1"/>
  <c r="K189" i="2" s="1"/>
  <c r="J189" i="2"/>
  <c r="I189" i="2"/>
  <c r="L188" i="2"/>
  <c r="K188" i="2"/>
  <c r="K188" i="2" a="1"/>
  <c r="J188" i="2"/>
  <c r="I188" i="2"/>
  <c r="L187" i="2"/>
  <c r="K187" i="2" a="1"/>
  <c r="K187" i="2" s="1"/>
  <c r="J187" i="2"/>
  <c r="I187" i="2"/>
  <c r="L186" i="2"/>
  <c r="K186" i="2"/>
  <c r="K186" i="2" a="1"/>
  <c r="J186" i="2"/>
  <c r="I186" i="2"/>
  <c r="L185" i="2"/>
  <c r="K185" i="2" a="1"/>
  <c r="K185" i="2" s="1"/>
  <c r="J185" i="2"/>
  <c r="I185" i="2"/>
  <c r="L184" i="2"/>
  <c r="K184" i="2"/>
  <c r="K184" i="2" a="1"/>
  <c r="J184" i="2"/>
  <c r="I184" i="2"/>
  <c r="L183" i="2"/>
  <c r="K183" i="2" a="1"/>
  <c r="K183" i="2" s="1"/>
  <c r="J183" i="2"/>
  <c r="I183" i="2"/>
  <c r="L182" i="2"/>
  <c r="K182" i="2"/>
  <c r="K182" i="2" a="1"/>
  <c r="J182" i="2"/>
  <c r="I182" i="2"/>
  <c r="L181" i="2"/>
  <c r="K181" i="2" a="1"/>
  <c r="K181" i="2" s="1"/>
  <c r="J181" i="2"/>
  <c r="I181" i="2"/>
  <c r="L180" i="2"/>
  <c r="K180" i="2"/>
  <c r="K180" i="2" a="1"/>
  <c r="J180" i="2"/>
  <c r="I180" i="2"/>
  <c r="L179" i="2"/>
  <c r="K179" i="2" a="1"/>
  <c r="K179" i="2" s="1"/>
  <c r="J179" i="2"/>
  <c r="I179" i="2"/>
  <c r="L178" i="2"/>
  <c r="K178" i="2"/>
  <c r="K178" i="2" a="1"/>
  <c r="J178" i="2"/>
  <c r="I178" i="2"/>
  <c r="L177" i="2"/>
  <c r="K177" i="2" a="1"/>
  <c r="K177" i="2" s="1"/>
  <c r="J177" i="2"/>
  <c r="I177" i="2"/>
  <c r="L176" i="2"/>
  <c r="K176" i="2"/>
  <c r="K176" i="2" a="1"/>
  <c r="J176" i="2"/>
  <c r="I176" i="2"/>
  <c r="L175" i="2"/>
  <c r="K175" i="2" a="1"/>
  <c r="K175" i="2" s="1"/>
  <c r="J175" i="2"/>
  <c r="I175" i="2"/>
  <c r="L174" i="2"/>
  <c r="K174" i="2"/>
  <c r="K174" i="2" a="1"/>
  <c r="J174" i="2"/>
  <c r="I174" i="2"/>
  <c r="L173" i="2"/>
  <c r="K173" i="2" a="1"/>
  <c r="K173" i="2" s="1"/>
  <c r="J173" i="2"/>
  <c r="I173" i="2"/>
  <c r="L172" i="2"/>
  <c r="K172" i="2"/>
  <c r="K172" i="2" a="1"/>
  <c r="J172" i="2"/>
  <c r="I172" i="2"/>
  <c r="L171" i="2"/>
  <c r="K171" i="2" a="1"/>
  <c r="K171" i="2" s="1"/>
  <c r="J171" i="2"/>
  <c r="I171" i="2"/>
  <c r="L170" i="2"/>
  <c r="K170" i="2"/>
  <c r="K170" i="2" a="1"/>
  <c r="J170" i="2"/>
  <c r="I170" i="2"/>
  <c r="L169" i="2"/>
  <c r="K169" i="2" a="1"/>
  <c r="K169" i="2" s="1"/>
  <c r="J169" i="2"/>
  <c r="I169" i="2"/>
  <c r="L168" i="2"/>
  <c r="K168" i="2"/>
  <c r="K168" i="2" a="1"/>
  <c r="J168" i="2"/>
  <c r="I168" i="2"/>
  <c r="L167" i="2"/>
  <c r="K167" i="2" a="1"/>
  <c r="K167" i="2" s="1"/>
  <c r="J167" i="2"/>
  <c r="I167" i="2"/>
  <c r="L166" i="2"/>
  <c r="K166" i="2"/>
  <c r="K166" i="2" a="1"/>
  <c r="J166" i="2"/>
  <c r="I166" i="2"/>
  <c r="L165" i="2"/>
  <c r="K165" i="2" a="1"/>
  <c r="K165" i="2" s="1"/>
  <c r="J165" i="2"/>
  <c r="I165" i="2"/>
  <c r="L164" i="2"/>
  <c r="K164" i="2"/>
  <c r="K164" i="2" a="1"/>
  <c r="J164" i="2"/>
  <c r="I164" i="2"/>
  <c r="L163" i="2"/>
  <c r="K163" i="2" a="1"/>
  <c r="K163" i="2" s="1"/>
  <c r="J163" i="2"/>
  <c r="I163" i="2"/>
  <c r="L162" i="2"/>
  <c r="K162" i="2"/>
  <c r="K162" i="2" a="1"/>
  <c r="J162" i="2"/>
  <c r="I162" i="2"/>
  <c r="L161" i="2"/>
  <c r="K161" i="2" a="1"/>
  <c r="K161" i="2" s="1"/>
  <c r="J161" i="2"/>
  <c r="I161" i="2"/>
  <c r="L160" i="2"/>
  <c r="K160" i="2"/>
  <c r="K160" i="2" a="1"/>
  <c r="J160" i="2"/>
  <c r="I160" i="2"/>
  <c r="L159" i="2"/>
  <c r="K159" i="2" a="1"/>
  <c r="K159" i="2" s="1"/>
  <c r="J159" i="2"/>
  <c r="I159" i="2"/>
  <c r="L158" i="2"/>
  <c r="K158" i="2"/>
  <c r="K158" i="2" a="1"/>
  <c r="J158" i="2"/>
  <c r="I158" i="2"/>
  <c r="L157" i="2"/>
  <c r="K157" i="2" a="1"/>
  <c r="K157" i="2" s="1"/>
  <c r="J157" i="2"/>
  <c r="I157" i="2"/>
  <c r="L156" i="2"/>
  <c r="K156" i="2"/>
  <c r="K156" i="2" a="1"/>
  <c r="J156" i="2"/>
  <c r="I156" i="2"/>
  <c r="L155" i="2"/>
  <c r="K155" i="2" a="1"/>
  <c r="K155" i="2" s="1"/>
  <c r="J155" i="2"/>
  <c r="I155" i="2"/>
  <c r="L154" i="2"/>
  <c r="K154" i="2"/>
  <c r="K154" i="2" a="1"/>
  <c r="J154" i="2"/>
  <c r="I154" i="2"/>
  <c r="L153" i="2"/>
  <c r="K153" i="2" a="1"/>
  <c r="K153" i="2" s="1"/>
  <c r="J153" i="2"/>
  <c r="I153" i="2"/>
  <c r="L152" i="2"/>
  <c r="K152" i="2"/>
  <c r="K152" i="2" a="1"/>
  <c r="J152" i="2"/>
  <c r="I152" i="2"/>
  <c r="L151" i="2"/>
  <c r="K151" i="2" a="1"/>
  <c r="K151" i="2" s="1"/>
  <c r="J151" i="2"/>
  <c r="I151" i="2"/>
  <c r="L150" i="2"/>
  <c r="K150" i="2"/>
  <c r="K150" i="2" a="1"/>
  <c r="J150" i="2"/>
  <c r="I150" i="2"/>
  <c r="L149" i="2"/>
  <c r="K149" i="2" a="1"/>
  <c r="K149" i="2" s="1"/>
  <c r="J149" i="2"/>
  <c r="I149" i="2"/>
  <c r="L148" i="2"/>
  <c r="K148" i="2"/>
  <c r="K148" i="2" a="1"/>
  <c r="J148" i="2"/>
  <c r="I148" i="2"/>
  <c r="L147" i="2"/>
  <c r="K147" i="2" a="1"/>
  <c r="K147" i="2" s="1"/>
  <c r="J147" i="2"/>
  <c r="I147" i="2"/>
  <c r="L146" i="2"/>
  <c r="K146" i="2"/>
  <c r="K146" i="2" a="1"/>
  <c r="J146" i="2"/>
  <c r="I146" i="2"/>
  <c r="L145" i="2"/>
  <c r="K145" i="2" a="1"/>
  <c r="K145" i="2" s="1"/>
  <c r="J145" i="2"/>
  <c r="I145" i="2"/>
  <c r="L144" i="2"/>
  <c r="K144" i="2"/>
  <c r="K144" i="2" a="1"/>
  <c r="J144" i="2"/>
  <c r="I144" i="2"/>
  <c r="L143" i="2"/>
  <c r="K143" i="2" a="1"/>
  <c r="K143" i="2" s="1"/>
  <c r="J143" i="2"/>
  <c r="I143" i="2"/>
  <c r="L142" i="2"/>
  <c r="K142" i="2"/>
  <c r="K142" i="2" a="1"/>
  <c r="J142" i="2"/>
  <c r="I142" i="2"/>
  <c r="L141" i="2"/>
  <c r="K141" i="2" a="1"/>
  <c r="K141" i="2" s="1"/>
  <c r="J141" i="2"/>
  <c r="I141" i="2"/>
  <c r="L140" i="2"/>
  <c r="K140" i="2"/>
  <c r="K140" i="2" a="1"/>
  <c r="J140" i="2"/>
  <c r="I140" i="2"/>
  <c r="L139" i="2"/>
  <c r="K139" i="2" a="1"/>
  <c r="K139" i="2" s="1"/>
  <c r="J139" i="2"/>
  <c r="I139" i="2"/>
  <c r="L138" i="2"/>
  <c r="K138" i="2"/>
  <c r="K138" i="2" a="1"/>
  <c r="J138" i="2"/>
  <c r="I138" i="2"/>
  <c r="L137" i="2"/>
  <c r="K137" i="2" a="1"/>
  <c r="K137" i="2" s="1"/>
  <c r="J137" i="2"/>
  <c r="I137" i="2"/>
  <c r="L136" i="2"/>
  <c r="K136" i="2"/>
  <c r="K136" i="2" a="1"/>
  <c r="J136" i="2"/>
  <c r="I136" i="2"/>
  <c r="L135" i="2"/>
  <c r="K135" i="2" a="1"/>
  <c r="K135" i="2" s="1"/>
  <c r="J135" i="2"/>
  <c r="I135" i="2"/>
  <c r="L134" i="2"/>
  <c r="K134" i="2"/>
  <c r="K134" i="2" a="1"/>
  <c r="J134" i="2"/>
  <c r="I134" i="2"/>
  <c r="L133" i="2"/>
  <c r="K133" i="2" a="1"/>
  <c r="K133" i="2" s="1"/>
  <c r="J133" i="2"/>
  <c r="I133" i="2"/>
  <c r="L132" i="2"/>
  <c r="K132" i="2"/>
  <c r="K132" i="2" a="1"/>
  <c r="J132" i="2"/>
  <c r="I132" i="2"/>
  <c r="L131" i="2"/>
  <c r="K131" i="2" a="1"/>
  <c r="K131" i="2" s="1"/>
  <c r="J131" i="2"/>
  <c r="I131" i="2"/>
  <c r="L130" i="2"/>
  <c r="K130" i="2"/>
  <c r="K130" i="2" a="1"/>
  <c r="J130" i="2"/>
  <c r="I130" i="2"/>
  <c r="L129" i="2"/>
  <c r="K129" i="2" a="1"/>
  <c r="K129" i="2" s="1"/>
  <c r="J129" i="2"/>
  <c r="I129" i="2"/>
  <c r="L128" i="2"/>
  <c r="K128" i="2"/>
  <c r="K128" i="2" a="1"/>
  <c r="J128" i="2"/>
  <c r="I128" i="2"/>
  <c r="L127" i="2"/>
  <c r="K127" i="2" a="1"/>
  <c r="K127" i="2" s="1"/>
  <c r="J127" i="2"/>
  <c r="I127" i="2"/>
  <c r="L126" i="2"/>
  <c r="K126" i="2"/>
  <c r="K126" i="2" a="1"/>
  <c r="J126" i="2"/>
  <c r="I126" i="2"/>
  <c r="L125" i="2"/>
  <c r="K125" i="2" a="1"/>
  <c r="K125" i="2" s="1"/>
  <c r="J125" i="2"/>
  <c r="I125" i="2"/>
  <c r="L124" i="2"/>
  <c r="K124" i="2"/>
  <c r="K124" i="2" a="1"/>
  <c r="J124" i="2"/>
  <c r="I124" i="2"/>
  <c r="L123" i="2"/>
  <c r="K123" i="2" a="1"/>
  <c r="K123" i="2" s="1"/>
  <c r="J123" i="2"/>
  <c r="I123" i="2"/>
  <c r="L122" i="2"/>
  <c r="K122" i="2"/>
  <c r="K122" i="2" a="1"/>
  <c r="J122" i="2"/>
  <c r="I122" i="2"/>
  <c r="L121" i="2"/>
  <c r="K121" i="2" a="1"/>
  <c r="K121" i="2" s="1"/>
  <c r="J121" i="2"/>
  <c r="I121" i="2"/>
  <c r="L120" i="2"/>
  <c r="K120" i="2"/>
  <c r="K120" i="2" a="1"/>
  <c r="J120" i="2"/>
  <c r="I120" i="2"/>
  <c r="L119" i="2"/>
  <c r="K119" i="2" a="1"/>
  <c r="K119" i="2" s="1"/>
  <c r="J119" i="2"/>
  <c r="I119" i="2"/>
  <c r="L118" i="2"/>
  <c r="K118" i="2"/>
  <c r="K118" i="2" a="1"/>
  <c r="J118" i="2"/>
  <c r="I118" i="2"/>
  <c r="L117" i="2"/>
  <c r="K117" i="2" a="1"/>
  <c r="K117" i="2" s="1"/>
  <c r="J117" i="2"/>
  <c r="I117" i="2"/>
  <c r="L116" i="2"/>
  <c r="K116" i="2"/>
  <c r="K116" i="2" a="1"/>
  <c r="J116" i="2"/>
  <c r="I116" i="2"/>
  <c r="L115" i="2"/>
  <c r="K115" i="2" a="1"/>
  <c r="K115" i="2" s="1"/>
  <c r="J115" i="2"/>
  <c r="I115" i="2"/>
  <c r="L114" i="2"/>
  <c r="K114" i="2"/>
  <c r="K114" i="2" a="1"/>
  <c r="J114" i="2"/>
  <c r="I114" i="2"/>
  <c r="L113" i="2"/>
  <c r="K113" i="2" a="1"/>
  <c r="K113" i="2" s="1"/>
  <c r="J113" i="2"/>
  <c r="I113" i="2"/>
  <c r="L112" i="2"/>
  <c r="K112" i="2"/>
  <c r="K112" i="2" a="1"/>
  <c r="J112" i="2"/>
  <c r="I112" i="2"/>
  <c r="L111" i="2"/>
  <c r="K111" i="2" a="1"/>
  <c r="K111" i="2" s="1"/>
  <c r="J111" i="2"/>
  <c r="I111" i="2"/>
  <c r="L110" i="2"/>
  <c r="K110" i="2"/>
  <c r="K110" i="2" a="1"/>
  <c r="J110" i="2"/>
  <c r="I110" i="2"/>
  <c r="L109" i="2"/>
  <c r="K109" i="2" a="1"/>
  <c r="K109" i="2" s="1"/>
  <c r="J109" i="2"/>
  <c r="I109" i="2"/>
  <c r="L108" i="2"/>
  <c r="K108" i="2"/>
  <c r="K108" i="2" a="1"/>
  <c r="J108" i="2"/>
  <c r="I108" i="2"/>
  <c r="L107" i="2"/>
  <c r="K107" i="2" a="1"/>
  <c r="K107" i="2" s="1"/>
  <c r="J107" i="2"/>
  <c r="I107" i="2"/>
  <c r="L106" i="2"/>
  <c r="K106" i="2"/>
  <c r="K106" i="2" a="1"/>
  <c r="J106" i="2"/>
  <c r="I106" i="2"/>
  <c r="L105" i="2"/>
  <c r="K105" i="2" a="1"/>
  <c r="K105" i="2" s="1"/>
  <c r="J105" i="2"/>
  <c r="I105" i="2"/>
  <c r="L104" i="2"/>
  <c r="K104" i="2"/>
  <c r="K104" i="2" a="1"/>
  <c r="J104" i="2"/>
  <c r="I104" i="2"/>
  <c r="L103" i="2"/>
  <c r="K103" i="2" a="1"/>
  <c r="K103" i="2" s="1"/>
  <c r="J103" i="2"/>
  <c r="I103" i="2"/>
  <c r="L102" i="2"/>
  <c r="K102" i="2"/>
  <c r="K102" i="2" a="1"/>
  <c r="J102" i="2"/>
  <c r="I102" i="2"/>
  <c r="L101" i="2"/>
  <c r="K101" i="2" a="1"/>
  <c r="K101" i="2" s="1"/>
  <c r="J101" i="2"/>
  <c r="I101" i="2"/>
  <c r="L100" i="2"/>
  <c r="K100" i="2"/>
  <c r="K100" i="2" a="1"/>
  <c r="J100" i="2"/>
  <c r="I100" i="2"/>
  <c r="L99" i="2"/>
  <c r="K99" i="2" a="1"/>
  <c r="K99" i="2" s="1"/>
  <c r="J99" i="2"/>
  <c r="I99" i="2"/>
  <c r="L98" i="2"/>
  <c r="K98" i="2"/>
  <c r="K98" i="2" a="1"/>
  <c r="J98" i="2"/>
  <c r="I98" i="2"/>
  <c r="L97" i="2"/>
  <c r="K97" i="2" a="1"/>
  <c r="K97" i="2" s="1"/>
  <c r="J97" i="2"/>
  <c r="I97" i="2"/>
  <c r="L96" i="2"/>
  <c r="K96" i="2"/>
  <c r="K96" i="2" a="1"/>
  <c r="J96" i="2"/>
  <c r="I96" i="2"/>
  <c r="L95" i="2"/>
  <c r="K95" i="2" a="1"/>
  <c r="K95" i="2" s="1"/>
  <c r="J95" i="2"/>
  <c r="I95" i="2"/>
  <c r="L94" i="2"/>
  <c r="K94" i="2"/>
  <c r="K94" i="2" a="1"/>
  <c r="J94" i="2"/>
  <c r="I94" i="2"/>
  <c r="L93" i="2"/>
  <c r="K93" i="2" a="1"/>
  <c r="K93" i="2" s="1"/>
  <c r="J93" i="2"/>
  <c r="I93" i="2"/>
  <c r="L92" i="2"/>
  <c r="K92" i="2"/>
  <c r="K92" i="2" a="1"/>
  <c r="J92" i="2"/>
  <c r="I92" i="2"/>
  <c r="L91" i="2"/>
  <c r="K91" i="2" a="1"/>
  <c r="K91" i="2" s="1"/>
  <c r="J91" i="2"/>
  <c r="I91" i="2"/>
  <c r="L90" i="2"/>
  <c r="K90" i="2"/>
  <c r="K90" i="2" a="1"/>
  <c r="J90" i="2"/>
  <c r="I90" i="2"/>
  <c r="L89" i="2"/>
  <c r="K89" i="2" a="1"/>
  <c r="K89" i="2" s="1"/>
  <c r="J89" i="2"/>
  <c r="I89" i="2"/>
  <c r="L88" i="2"/>
  <c r="K88" i="2"/>
  <c r="K88" i="2" a="1"/>
  <c r="J88" i="2"/>
  <c r="I88" i="2"/>
  <c r="L87" i="2"/>
  <c r="K87" i="2" a="1"/>
  <c r="K87" i="2" s="1"/>
  <c r="J87" i="2"/>
  <c r="I87" i="2"/>
  <c r="L86" i="2"/>
  <c r="K86" i="2"/>
  <c r="K86" i="2" a="1"/>
  <c r="J86" i="2"/>
  <c r="I86" i="2"/>
  <c r="L85" i="2"/>
  <c r="K85" i="2" a="1"/>
  <c r="K85" i="2" s="1"/>
  <c r="J85" i="2"/>
  <c r="I85" i="2"/>
  <c r="L84" i="2"/>
  <c r="K84" i="2"/>
  <c r="K84" i="2" a="1"/>
  <c r="J84" i="2"/>
  <c r="I84" i="2"/>
  <c r="L83" i="2"/>
  <c r="K83" i="2" a="1"/>
  <c r="K83" i="2" s="1"/>
  <c r="J83" i="2"/>
  <c r="I83" i="2"/>
  <c r="L82" i="2"/>
  <c r="K82" i="2"/>
  <c r="K82" i="2" a="1"/>
  <c r="J82" i="2"/>
  <c r="I82" i="2"/>
  <c r="L81" i="2"/>
  <c r="K81" i="2" a="1"/>
  <c r="K81" i="2" s="1"/>
  <c r="J81" i="2"/>
  <c r="I81" i="2"/>
  <c r="L80" i="2"/>
  <c r="K80" i="2"/>
  <c r="K80" i="2" a="1"/>
  <c r="J80" i="2"/>
  <c r="I80" i="2"/>
  <c r="L79" i="2"/>
  <c r="K79" i="2" a="1"/>
  <c r="K79" i="2" s="1"/>
  <c r="J79" i="2"/>
  <c r="I79" i="2"/>
  <c r="L78" i="2"/>
  <c r="K78" i="2"/>
  <c r="K78" i="2" a="1"/>
  <c r="J78" i="2"/>
  <c r="I78" i="2"/>
  <c r="L77" i="2"/>
  <c r="K77" i="2" a="1"/>
  <c r="K77" i="2" s="1"/>
  <c r="J77" i="2"/>
  <c r="I77" i="2"/>
  <c r="L76" i="2"/>
  <c r="K76" i="2"/>
  <c r="K76" i="2" a="1"/>
  <c r="J76" i="2"/>
  <c r="I76" i="2"/>
  <c r="L75" i="2"/>
  <c r="K75" i="2" a="1"/>
  <c r="K75" i="2" s="1"/>
  <c r="J75" i="2"/>
  <c r="I75" i="2"/>
  <c r="L74" i="2"/>
  <c r="K74" i="2"/>
  <c r="K74" i="2" a="1"/>
  <c r="J74" i="2"/>
  <c r="I74" i="2"/>
  <c r="L73" i="2"/>
  <c r="K73" i="2" a="1"/>
  <c r="K73" i="2" s="1"/>
  <c r="J73" i="2"/>
  <c r="I73" i="2"/>
  <c r="L72" i="2"/>
  <c r="K72" i="2"/>
  <c r="K72" i="2" a="1"/>
  <c r="J72" i="2"/>
  <c r="I72" i="2"/>
  <c r="L71" i="2"/>
  <c r="K71" i="2" a="1"/>
  <c r="K71" i="2" s="1"/>
  <c r="J71" i="2"/>
  <c r="I71" i="2"/>
  <c r="L70" i="2"/>
  <c r="K70" i="2"/>
  <c r="K70" i="2" a="1"/>
  <c r="J70" i="2"/>
  <c r="I70" i="2"/>
  <c r="L69" i="2"/>
  <c r="K69" i="2" a="1"/>
  <c r="K69" i="2" s="1"/>
  <c r="J69" i="2"/>
  <c r="I69" i="2"/>
  <c r="L68" i="2"/>
  <c r="K68" i="2"/>
  <c r="K68" i="2" a="1"/>
  <c r="J68" i="2"/>
  <c r="I68" i="2"/>
  <c r="L67" i="2"/>
  <c r="K67" i="2" a="1"/>
  <c r="K67" i="2" s="1"/>
  <c r="J67" i="2"/>
  <c r="I67" i="2"/>
  <c r="L66" i="2"/>
  <c r="K66" i="2"/>
  <c r="K66" i="2" a="1"/>
  <c r="J66" i="2"/>
  <c r="I66" i="2"/>
  <c r="L65" i="2"/>
  <c r="K65" i="2" a="1"/>
  <c r="K65" i="2" s="1"/>
  <c r="J65" i="2"/>
  <c r="I65" i="2"/>
  <c r="L64" i="2"/>
  <c r="K64" i="2"/>
  <c r="K64" i="2" a="1"/>
  <c r="J64" i="2"/>
  <c r="I64" i="2"/>
  <c r="L63" i="2"/>
  <c r="K63" i="2" a="1"/>
  <c r="K63" i="2" s="1"/>
  <c r="J63" i="2"/>
  <c r="I63" i="2"/>
  <c r="L62" i="2"/>
  <c r="K62" i="2"/>
  <c r="K62" i="2" a="1"/>
  <c r="J62" i="2"/>
  <c r="I62" i="2"/>
  <c r="L61" i="2"/>
  <c r="K61" i="2" a="1"/>
  <c r="K61" i="2" s="1"/>
  <c r="J61" i="2"/>
  <c r="I61" i="2"/>
  <c r="L60" i="2"/>
  <c r="K60" i="2"/>
  <c r="K60" i="2" a="1"/>
  <c r="J60" i="2"/>
  <c r="I60" i="2"/>
  <c r="L59" i="2"/>
  <c r="K59" i="2" a="1"/>
  <c r="K59" i="2" s="1"/>
  <c r="J59" i="2"/>
  <c r="I59" i="2"/>
  <c r="L58" i="2"/>
  <c r="K58" i="2"/>
  <c r="K58" i="2" a="1"/>
  <c r="J58" i="2"/>
  <c r="I58" i="2"/>
  <c r="L57" i="2"/>
  <c r="K57" i="2" a="1"/>
  <c r="K57" i="2" s="1"/>
  <c r="J57" i="2"/>
  <c r="I57" i="2"/>
  <c r="L56" i="2"/>
  <c r="K56" i="2"/>
  <c r="K56" i="2" a="1"/>
  <c r="J56" i="2"/>
  <c r="I56" i="2"/>
  <c r="L55" i="2"/>
  <c r="K55" i="2" a="1"/>
  <c r="K55" i="2" s="1"/>
  <c r="J55" i="2"/>
  <c r="I55" i="2"/>
  <c r="L54" i="2"/>
  <c r="K54" i="2"/>
  <c r="K54" i="2" a="1"/>
  <c r="J54" i="2"/>
  <c r="I54" i="2"/>
  <c r="L53" i="2"/>
  <c r="K53" i="2" a="1"/>
  <c r="K53" i="2" s="1"/>
  <c r="J53" i="2"/>
  <c r="I53" i="2"/>
  <c r="L52" i="2"/>
  <c r="K52" i="2" a="1"/>
  <c r="K52" i="2" s="1"/>
  <c r="J52" i="2"/>
  <c r="I52" i="2"/>
  <c r="L51" i="2"/>
  <c r="K51" i="2" a="1"/>
  <c r="K51" i="2" s="1"/>
  <c r="J51" i="2"/>
  <c r="I51" i="2"/>
  <c r="L50" i="2"/>
  <c r="K50" i="2"/>
  <c r="K50" i="2" a="1"/>
  <c r="J50" i="2"/>
  <c r="I50" i="2"/>
  <c r="L49" i="2"/>
  <c r="K49" i="2" a="1"/>
  <c r="K49" i="2" s="1"/>
  <c r="J49" i="2"/>
  <c r="I49" i="2"/>
  <c r="L48" i="2"/>
  <c r="K48" i="2" a="1"/>
  <c r="K48" i="2" s="1"/>
  <c r="J48" i="2"/>
  <c r="I48" i="2"/>
  <c r="L47" i="2"/>
  <c r="K47" i="2" a="1"/>
  <c r="K47" i="2" s="1"/>
  <c r="J47" i="2"/>
  <c r="I47" i="2"/>
  <c r="L46" i="2"/>
  <c r="K46" i="2"/>
  <c r="K46" i="2" a="1"/>
  <c r="J46" i="2"/>
  <c r="I46" i="2"/>
  <c r="L45" i="2"/>
  <c r="K45" i="2" a="1"/>
  <c r="K45" i="2" s="1"/>
  <c r="J45" i="2"/>
  <c r="I45" i="2"/>
  <c r="L44" i="2"/>
  <c r="K44" i="2" a="1"/>
  <c r="K44" i="2" s="1"/>
  <c r="J44" i="2"/>
  <c r="I44" i="2"/>
  <c r="L43" i="2"/>
  <c r="K43" i="2" a="1"/>
  <c r="K43" i="2" s="1"/>
  <c r="J43" i="2"/>
  <c r="I43" i="2"/>
  <c r="L42" i="2"/>
  <c r="K42" i="2"/>
  <c r="K42" i="2" a="1"/>
  <c r="J42" i="2"/>
  <c r="I42" i="2"/>
  <c r="L41" i="2"/>
  <c r="K41" i="2" a="1"/>
  <c r="K41" i="2" s="1"/>
  <c r="J41" i="2"/>
  <c r="I41" i="2"/>
  <c r="L40" i="2"/>
  <c r="K40" i="2" a="1"/>
  <c r="K40" i="2" s="1"/>
  <c r="J40" i="2"/>
  <c r="I40" i="2"/>
  <c r="L39" i="2"/>
  <c r="K39" i="2" a="1"/>
  <c r="K39" i="2" s="1"/>
  <c r="J39" i="2"/>
  <c r="I39" i="2"/>
  <c r="L38" i="2"/>
  <c r="K38" i="2"/>
  <c r="K38" i="2" a="1"/>
  <c r="J38" i="2"/>
  <c r="I38" i="2"/>
  <c r="L37" i="2"/>
  <c r="K37" i="2" a="1"/>
  <c r="K37" i="2" s="1"/>
  <c r="J37" i="2"/>
  <c r="I37" i="2"/>
  <c r="L36" i="2"/>
  <c r="K36" i="2" a="1"/>
  <c r="K36" i="2" s="1"/>
  <c r="J36" i="2"/>
  <c r="I36" i="2"/>
  <c r="L35" i="2"/>
  <c r="K35" i="2" a="1"/>
  <c r="K35" i="2" s="1"/>
  <c r="J35" i="2"/>
  <c r="I35" i="2"/>
  <c r="L34" i="2"/>
  <c r="K34" i="2"/>
  <c r="K34" i="2" a="1"/>
  <c r="J34" i="2"/>
  <c r="I34" i="2"/>
  <c r="L33" i="2"/>
  <c r="K33" i="2" a="1"/>
  <c r="K33" i="2" s="1"/>
  <c r="J33" i="2"/>
  <c r="I33" i="2"/>
  <c r="L32" i="2"/>
  <c r="K32" i="2" a="1"/>
  <c r="K32" i="2" s="1"/>
  <c r="J32" i="2"/>
  <c r="I32" i="2"/>
  <c r="L31" i="2"/>
  <c r="K31" i="2" a="1"/>
  <c r="K31" i="2" s="1"/>
  <c r="J31" i="2"/>
  <c r="I31" i="2"/>
  <c r="L30" i="2"/>
  <c r="K30" i="2"/>
  <c r="K30" i="2" a="1"/>
  <c r="J30" i="2"/>
  <c r="I30" i="2"/>
  <c r="L29" i="2"/>
  <c r="K29" i="2" a="1"/>
  <c r="K29" i="2" s="1"/>
  <c r="J29" i="2"/>
  <c r="I29" i="2"/>
  <c r="L28" i="2"/>
  <c r="K28" i="2" a="1"/>
  <c r="K28" i="2" s="1"/>
  <c r="J28" i="2"/>
  <c r="I28" i="2"/>
  <c r="L27" i="2"/>
  <c r="K27" i="2" a="1"/>
  <c r="K27" i="2" s="1"/>
  <c r="J27" i="2"/>
  <c r="I27" i="2"/>
  <c r="L26" i="2"/>
  <c r="K26" i="2"/>
  <c r="K26" i="2" a="1"/>
  <c r="J26" i="2"/>
  <c r="I26" i="2"/>
  <c r="L25" i="2"/>
  <c r="K25" i="2" a="1"/>
  <c r="K25" i="2" s="1"/>
  <c r="J25" i="2"/>
  <c r="I25" i="2"/>
  <c r="L24" i="2"/>
  <c r="K24" i="2" a="1"/>
  <c r="K24" i="2" s="1"/>
  <c r="J24" i="2"/>
  <c r="I24" i="2"/>
  <c r="L23" i="2"/>
  <c r="K23" i="2" a="1"/>
  <c r="K23" i="2" s="1"/>
  <c r="J23" i="2"/>
  <c r="I23" i="2"/>
  <c r="L22" i="2"/>
  <c r="K22" i="2"/>
  <c r="K22" i="2" a="1"/>
  <c r="J22" i="2"/>
  <c r="I22" i="2"/>
  <c r="L21" i="2"/>
  <c r="K21" i="2" a="1"/>
  <c r="K21" i="2" s="1"/>
  <c r="J21" i="2"/>
  <c r="I21" i="2"/>
  <c r="L20" i="2"/>
  <c r="K20" i="2" a="1"/>
  <c r="K20" i="2" s="1"/>
  <c r="J20" i="2"/>
  <c r="I20" i="2"/>
  <c r="L19" i="2"/>
  <c r="K19" i="2" a="1"/>
  <c r="K19" i="2" s="1"/>
  <c r="J19" i="2"/>
  <c r="I19" i="2"/>
  <c r="L18" i="2"/>
  <c r="K18" i="2"/>
  <c r="K18" i="2" a="1"/>
  <c r="J18" i="2"/>
  <c r="I18" i="2"/>
  <c r="L17" i="2"/>
  <c r="K17" i="2" a="1"/>
  <c r="K17" i="2" s="1"/>
  <c r="J17" i="2"/>
  <c r="I17" i="2"/>
  <c r="L16" i="2"/>
  <c r="K16" i="2" a="1"/>
  <c r="K16" i="2" s="1"/>
  <c r="J16" i="2"/>
  <c r="I16" i="2"/>
  <c r="L15" i="2"/>
  <c r="K15" i="2" a="1"/>
  <c r="K15" i="2" s="1"/>
  <c r="J15" i="2"/>
  <c r="I15" i="2"/>
  <c r="L14" i="2"/>
  <c r="K14" i="2"/>
  <c r="K14" i="2" a="1"/>
  <c r="J14" i="2"/>
  <c r="I14" i="2"/>
  <c r="L13" i="2"/>
  <c r="K13" i="2" a="1"/>
  <c r="K13" i="2" s="1"/>
  <c r="J13" i="2"/>
  <c r="I13" i="2"/>
  <c r="L12" i="2"/>
  <c r="K12" i="2" a="1"/>
  <c r="K12" i="2" s="1"/>
  <c r="J12" i="2"/>
  <c r="I12" i="2"/>
  <c r="L11" i="2"/>
  <c r="K11" i="2" a="1"/>
  <c r="K11" i="2" s="1"/>
  <c r="J11" i="2"/>
  <c r="I11" i="2"/>
  <c r="L10" i="2"/>
  <c r="K10" i="2"/>
  <c r="K10" i="2" a="1"/>
  <c r="J10" i="2"/>
  <c r="I10" i="2"/>
  <c r="L9" i="2"/>
  <c r="K9" i="2" a="1"/>
  <c r="K9" i="2" s="1"/>
  <c r="J9" i="2"/>
  <c r="I9" i="2"/>
  <c r="L8" i="2"/>
  <c r="K8" i="2" a="1"/>
  <c r="K8" i="2" s="1"/>
  <c r="J8" i="2"/>
  <c r="I8" i="2"/>
  <c r="L7" i="2"/>
  <c r="K7" i="2" a="1"/>
  <c r="K7" i="2" s="1"/>
  <c r="J7" i="2"/>
  <c r="I7" i="2"/>
  <c r="L6" i="2"/>
  <c r="K6" i="2"/>
  <c r="K6" i="2" a="1"/>
  <c r="J6" i="2"/>
  <c r="I6" i="2"/>
  <c r="L5" i="2"/>
  <c r="K5" i="2" a="1"/>
  <c r="K5" i="2" s="1"/>
  <c r="J5" i="2"/>
  <c r="I5" i="2"/>
  <c r="L4" i="2"/>
  <c r="K4" i="2" a="1"/>
  <c r="K4" i="2" s="1"/>
  <c r="J4" i="2"/>
  <c r="I4" i="2"/>
  <c r="M17" i="5" l="1"/>
  <c r="L18" i="5"/>
  <c r="M18" i="5"/>
  <c r="L19" i="5"/>
  <c r="L16" i="5"/>
  <c r="M19" i="5"/>
  <c r="L20" i="5"/>
  <c r="M16" i="5"/>
  <c r="L1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mple-data-excel-portfolio-project.xlsx!calls" type="102" refreshedVersion="5" minRefreshableVersion="5">
    <extLst>
      <ext xmlns:x15="http://schemas.microsoft.com/office/spreadsheetml/2010/11/main" uri="{DE250136-89BD-433C-8126-D09CA5730AF9}">
        <x15:connection id="calls-6c3590e6-b1af-4bcc-9d78-5e548e5f68c2" autoDelete="1">
          <x15:rangePr sourceName="_xlcn.WorksheetConnection_sampledataexcelportfolioproject.xlsxcalls1"/>
        </x15:connection>
      </ext>
    </extLst>
  </connection>
  <connection id="3" xr16:uid="{00000000-0015-0000-FFFF-FFFF02000000}" name="WorksheetConnection_sample-data-excel-portfolio-project.xlsx!calls_2" type="102" refreshedVersion="5" minRefreshableVersion="5">
    <extLst>
      <ext xmlns:x15="http://schemas.microsoft.com/office/spreadsheetml/2010/11/main" uri="{DE250136-89BD-433C-8126-D09CA5730AF9}">
        <x15:connection id="calls_2-1b411eeb-20a3-458b-807d-9de8c2385e33">
          <x15:rangePr sourceName="_xlcn.WorksheetConnection_sampledataexcelportfolioproject.xlsxcalls_21"/>
        </x15:connection>
      </ext>
    </extLst>
  </connection>
  <connection id="4" xr16:uid="{00000000-0015-0000-FFFF-FFFF03000000}" name="WorksheetConnection_sample-data-excel-portfolio-project.xlsx!customers" type="102" refreshedVersion="5" minRefreshableVersion="5">
    <extLst>
      <ext xmlns:x15="http://schemas.microsoft.com/office/spreadsheetml/2010/11/main" uri="{DE250136-89BD-433C-8126-D09CA5730AF9}">
        <x15:connection id="customers-ac759d21-4a21-432f-8d4d-b5c0427e7171">
          <x15:rangePr sourceName="_xlcn.WorksheetConnection_sampledataexcelportfolioproject.xlsxcustomers1"/>
        </x15:connection>
      </ext>
    </extLst>
  </connection>
</connections>
</file>

<file path=xl/sharedStrings.xml><?xml version="1.0" encoding="utf-8"?>
<sst xmlns="http://schemas.openxmlformats.org/spreadsheetml/2006/main" count="3169" uniqueCount="1087">
  <si>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</si>
  <si>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</si>
  <si>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</si>
  <si>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</si>
  <si>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</si>
  <si>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</si>
  <si>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</si>
  <si>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</si>
  <si>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</si>
  <si>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</si>
  <si>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</si>
  <si>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</si>
  <si>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</si>
  <si>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</si>
  <si>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</si>
  <si>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</si>
  <si>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</si>
  <si>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</si>
  <si>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</si>
  <si>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</si>
  <si>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</si>
  <si>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</si>
  <si>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</si>
  <si>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</si>
  <si>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</si>
  <si>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</si>
  <si>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</si>
  <si>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</si>
  <si>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</si>
  <si>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</si>
  <si>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</si>
  <si>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</si>
  <si>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</si>
  <si>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</si>
  <si>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</si>
  <si>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</si>
  <si>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</si>
  <si>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</si>
  <si>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</si>
  <si>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</si>
  <si>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</si>
  <si>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</si>
  <si>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</si>
  <si>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</si>
  <si>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</si>
  <si>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</si>
  <si>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</si>
  <si>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</si>
  <si>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</si>
  <si>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</si>
  <si>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</si>
  <si>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</si>
  <si>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</si>
  <si>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</si>
  <si>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</si>
  <si>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</si>
  <si>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</si>
  <si>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</si>
  <si>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</si>
  <si>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</si>
  <si>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</si>
  <si>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</si>
  <si>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</si>
  <si>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</si>
  <si>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</si>
  <si>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</si>
  <si>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</si>
  <si>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</si>
  <si>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</si>
  <si>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</si>
  <si>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</si>
  <si>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</si>
  <si>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</si>
  <si>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</si>
  <si>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</si>
  <si>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</si>
  <si>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</si>
  <si>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</si>
  <si>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</si>
  <si>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</si>
  <si>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</si>
  <si>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</si>
  <si>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</si>
  <si>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</si>
  <si>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</si>
  <si>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</si>
  <si>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</si>
  <si>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</si>
  <si>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</si>
  <si>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</si>
  <si>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</si>
  <si>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</si>
  <si>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</si>
  <si>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</si>
  <si>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</si>
  <si>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</si>
  <si>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</si>
  <si>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</si>
  <si>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</si>
  <si>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</si>
  <si>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</si>
  <si>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</si>
  <si>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</si>
  <si>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</si>
  <si>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</si>
  <si>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</si>
  <si>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</si>
  <si>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</si>
  <si>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</si>
  <si>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</si>
  <si>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</si>
  <si>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</si>
  <si>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</si>
  <si>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</si>
  <si>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</si>
  <si>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</si>
  <si>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</si>
  <si>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</si>
  <si>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</si>
  <si>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</si>
  <si>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</si>
  <si>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</si>
  <si>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</si>
  <si>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</si>
  <si>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</si>
  <si>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</si>
  <si>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</si>
  <si>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</si>
  <si>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</si>
  <si>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</si>
  <si>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</si>
  <si>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</si>
  <si>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</si>
  <si>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</si>
  <si>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</si>
  <si>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</si>
  <si>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</si>
  <si>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</si>
  <si>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</si>
  <si>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</si>
  <si>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</si>
  <si>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</si>
  <si>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</si>
  <si>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</si>
  <si>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</si>
  <si>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</si>
  <si>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</si>
  <si>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</si>
  <si>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</si>
  <si>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</si>
  <si>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</si>
  <si>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</si>
  <si>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</si>
  <si>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</si>
  <si>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</si>
  <si>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</si>
  <si>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</si>
  <si>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</si>
  <si>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</si>
  <si>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</si>
  <si>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</si>
  <si>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</si>
  <si>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</si>
  <si>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</si>
  <si>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</si>
  <si>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</si>
  <si>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</si>
  <si>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</si>
  <si>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</si>
  <si>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</si>
  <si>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</si>
  <si>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</si>
  <si>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</si>
  <si>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</si>
  <si>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</si>
  <si>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</si>
  <si>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</si>
  <si>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</si>
  <si>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</si>
  <si>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</si>
  <si>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</si>
  <si>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</si>
  <si>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</si>
  <si>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</si>
  <si>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</si>
  <si>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</si>
  <si>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</si>
  <si>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</si>
  <si>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</si>
  <si>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</si>
  <si>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</si>
  <si>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</si>
  <si>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</si>
  <si>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</si>
  <si>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</si>
  <si>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</si>
  <si>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</si>
  <si>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</si>
  <si>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</si>
  <si>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</si>
  <si>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</si>
  <si>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</si>
  <si>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</si>
  <si>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</si>
  <si>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</si>
  <si>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</si>
  <si>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</si>
  <si>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</si>
  <si>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</si>
  <si>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</si>
  <si>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</si>
  <si>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</si>
  <si>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</si>
  <si>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</si>
  <si>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</si>
  <si>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</si>
  <si>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</si>
  <si>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</si>
  <si>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</si>
  <si>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</si>
  <si>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</si>
  <si>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</si>
  <si>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</si>
  <si>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</si>
  <si>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</si>
  <si>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</si>
  <si>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</si>
  <si>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</si>
  <si>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</si>
  <si>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</si>
  <si>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</si>
  <si>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</si>
  <si>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</si>
  <si>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</si>
  <si>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</si>
  <si>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</si>
  <si>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</si>
  <si>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</si>
  <si>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</si>
  <si>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</si>
  <si>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</si>
  <si>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</si>
  <si>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</si>
  <si>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</si>
  <si>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</si>
  <si>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</si>
  <si>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</si>
  <si>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</si>
  <si>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</si>
  <si>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</si>
  <si>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</si>
  <si>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</si>
  <si>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</si>
  <si>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</si>
  <si>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</si>
  <si>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</si>
  <si>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</si>
  <si>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</si>
  <si>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</si>
  <si>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</si>
  <si>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</si>
  <si>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</si>
  <si>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</si>
  <si>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</si>
  <si>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</si>
  <si>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</si>
  <si>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</si>
  <si>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</si>
  <si>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</si>
  <si>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</si>
  <si>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</si>
  <si>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</si>
  <si>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</si>
  <si>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</si>
  <si>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</si>
  <si>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</si>
  <si>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</si>
  <si>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</si>
  <si>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</si>
  <si>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</si>
  <si>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</si>
  <si>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</si>
  <si>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</si>
  <si>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</si>
  <si>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</si>
  <si>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</si>
  <si>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</si>
  <si>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</si>
  <si>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</si>
  <si>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</si>
  <si>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</si>
  <si>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</si>
  <si>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</si>
  <si>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</si>
  <si>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</si>
  <si>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</si>
  <si>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</si>
  <si>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</si>
  <si>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</si>
  <si>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</si>
  <si>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</si>
  <si>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</si>
  <si>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</si>
  <si>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</si>
  <si>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</si>
  <si>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</si>
  <si>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</si>
  <si>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</si>
  <si>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</si>
  <si>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</si>
  <si>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</si>
  <si>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</si>
  <si>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</si>
  <si>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</si>
  <si>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</si>
  <si>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</si>
  <si>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</si>
  <si>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</si>
  <si>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</si>
  <si>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</si>
  <si>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</si>
  <si>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</si>
  <si>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</si>
  <si>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</si>
  <si>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</si>
  <si>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</si>
  <si>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</si>
  <si>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</si>
  <si>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</si>
  <si>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</si>
  <si>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</si>
  <si>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</si>
  <si>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</si>
  <si>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</si>
  <si>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</si>
  <si>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</si>
  <si>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</si>
  <si>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</si>
  <si>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</si>
  <si>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</si>
  <si>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</si>
  <si>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</si>
  <si>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</si>
  <si>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</si>
  <si>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</si>
  <si>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</si>
  <si>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</si>
  <si>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</si>
  <si>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</si>
  <si>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</si>
  <si>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</si>
  <si>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</si>
  <si>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</si>
  <si>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</si>
  <si>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</si>
  <si>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</si>
  <si>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</si>
  <si>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</si>
  <si>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</si>
  <si>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</si>
  <si>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</si>
  <si>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</si>
  <si>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</si>
  <si>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</si>
  <si>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</si>
  <si>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</si>
  <si>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</si>
  <si>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</si>
  <si>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</si>
  <si>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</si>
  <si>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</si>
  <si>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</si>
  <si>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</si>
  <si>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</si>
  <si>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</si>
  <si>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</si>
  <si>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</si>
  <si>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</si>
  <si>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</si>
  <si>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</si>
  <si>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</si>
  <si>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</si>
  <si>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</si>
  <si>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</si>
  <si>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</si>
  <si>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</si>
  <si>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</si>
  <si>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</si>
  <si>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</si>
  <si>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</si>
  <si>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</si>
  <si>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</si>
  <si>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</si>
  <si>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</si>
  <si>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</si>
  <si>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</si>
  <si>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</si>
  <si>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</si>
  <si>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</si>
  <si>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</si>
  <si>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</si>
  <si>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</si>
  <si>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</si>
  <si>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</si>
  <si>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</si>
  <si>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</si>
  <si>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</si>
  <si>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</si>
  <si>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</si>
  <si>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</si>
  <si>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</si>
  <si>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</si>
  <si>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</si>
  <si>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</si>
  <si>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</si>
  <si>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</si>
  <si>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</si>
  <si>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</si>
  <si>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</si>
  <si>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</si>
  <si>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</si>
  <si>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</si>
  <si>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</si>
  <si>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</si>
  <si>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</si>
  <si>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</si>
  <si>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</si>
  <si>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</si>
  <si>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</si>
  <si>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</si>
  <si>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</si>
  <si>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</si>
  <si>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</si>
  <si>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</si>
  <si>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</si>
  <si>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</si>
  <si>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</si>
  <si>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</si>
  <si>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</si>
  <si>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</si>
  <si>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</si>
  <si>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</si>
  <si>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</si>
  <si>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</si>
  <si>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</si>
  <si>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</si>
  <si>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</si>
  <si>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</si>
  <si>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</si>
  <si>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</si>
  <si>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</si>
  <si>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</si>
  <si>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</si>
  <si>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</si>
  <si>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</si>
  <si>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</si>
  <si>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</si>
  <si>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</si>
  <si>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</si>
  <si>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</si>
  <si>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</si>
  <si>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</si>
  <si>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</si>
  <si>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</si>
  <si>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</si>
  <si>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</si>
  <si>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</si>
  <si>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</si>
  <si>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</si>
  <si>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</si>
  <si>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</si>
  <si>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</si>
  <si>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</si>
  <si>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</si>
  <si>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</si>
  <si>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</si>
  <si>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</si>
  <si>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</si>
  <si>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</si>
  <si>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</si>
  <si>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</si>
  <si>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</si>
  <si>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</si>
  <si>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</si>
  <si>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</si>
  <si>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</si>
  <si>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</si>
  <si>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</si>
  <si>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</si>
  <si>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</si>
  <si>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</si>
  <si>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</si>
  <si>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</si>
  <si>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</si>
  <si>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</si>
  <si>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</si>
  <si>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</si>
  <si>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</si>
  <si>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</si>
  <si>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</si>
  <si>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</si>
  <si>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</si>
  <si>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</si>
  <si>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</si>
  <si>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</si>
  <si>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</si>
  <si>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</si>
  <si>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</si>
  <si>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</si>
  <si>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</si>
  <si>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</si>
  <si>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</si>
  <si>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</si>
  <si>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</si>
  <si>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</si>
  <si>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</si>
  <si>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</si>
  <si>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</si>
  <si>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</si>
  <si>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</si>
  <si>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</si>
  <si>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</si>
  <si>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</si>
  <si>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</si>
  <si>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</si>
  <si>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</si>
  <si>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</si>
  <si>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</si>
  <si>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</si>
  <si>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</si>
  <si>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</si>
  <si>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</si>
  <si>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</si>
  <si>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</si>
  <si>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</si>
  <si>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</si>
  <si>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</si>
  <si>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</si>
  <si>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</si>
  <si>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</si>
  <si>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</si>
  <si>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</si>
  <si>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</si>
  <si>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</si>
  <si>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</si>
  <si>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</si>
  <si>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</si>
  <si>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</si>
  <si>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</si>
  <si>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</si>
  <si>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</si>
  <si>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</si>
  <si>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</si>
  <si>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</si>
  <si>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</si>
  <si>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</si>
  <si>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</si>
  <si>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</si>
  <si>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</si>
  <si>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</si>
  <si>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</si>
  <si>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</si>
  <si>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</si>
  <si>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</si>
  <si>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</si>
  <si>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</si>
  <si>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</si>
  <si>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</si>
  <si>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</si>
  <si>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</si>
  <si>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</si>
  <si>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</si>
  <si>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</si>
  <si>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</si>
  <si>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</si>
  <si>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</si>
  <si>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</si>
  <si>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</si>
  <si>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</si>
  <si>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</si>
  <si>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</si>
  <si>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</si>
  <si>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</si>
  <si>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</si>
  <si>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</si>
  <si>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</si>
  <si>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</si>
  <si>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</si>
  <si>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</si>
  <si>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</si>
  <si>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</si>
  <si>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</si>
  <si>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</si>
  <si>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</si>
  <si>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</si>
  <si>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</si>
  <si>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</si>
  <si>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</si>
  <si>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</si>
  <si>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</si>
  <si>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</si>
  <si>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</si>
  <si>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</si>
  <si>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</si>
  <si>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</si>
  <si>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</si>
  <si>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</si>
  <si>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</si>
  <si>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</si>
  <si>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</si>
  <si>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</si>
  <si>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</si>
  <si>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</si>
  <si>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</si>
  <si>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</si>
  <si>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</si>
  <si>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</si>
  <si>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</si>
  <si>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</si>
  <si>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</si>
  <si>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</si>
  <si>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</si>
  <si>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</si>
  <si>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</si>
  <si>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</si>
  <si>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</si>
  <si>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</si>
  <si>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</si>
  <si>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</si>
  <si>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</si>
  <si>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</si>
  <si>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</si>
  <si>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</si>
  <si>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</si>
  <si>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</si>
  <si>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</si>
  <si>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</si>
  <si>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</si>
  <si>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</si>
  <si>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</si>
  <si>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</si>
  <si>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</si>
  <si>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</si>
  <si>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</si>
  <si>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</si>
  <si>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</si>
  <si>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</si>
  <si>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</si>
  <si>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</si>
  <si>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</si>
  <si>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</si>
  <si>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</si>
  <si>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</si>
  <si>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</si>
  <si>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</si>
  <si>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</si>
  <si>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</si>
  <si>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</si>
  <si>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</si>
  <si>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</si>
  <si>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</si>
  <si>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</si>
  <si>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</si>
  <si>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</si>
  <si>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</si>
  <si>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</si>
  <si>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</si>
  <si>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</si>
  <si>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</si>
  <si>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</si>
  <si>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</si>
  <si>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</si>
  <si>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</si>
  <si>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</si>
  <si>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</si>
  <si>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</si>
  <si>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</si>
  <si>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</si>
  <si>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</si>
  <si>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</si>
  <si>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</si>
  <si>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</si>
  <si>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</si>
  <si>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</si>
  <si>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</si>
  <si>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</si>
  <si>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</si>
  <si>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</si>
  <si>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</si>
  <si>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</si>
  <si>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</si>
  <si>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</si>
  <si>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</si>
  <si>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</si>
  <si>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</si>
  <si>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</si>
  <si>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</si>
  <si>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</si>
  <si>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</si>
  <si>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</si>
  <si>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</si>
  <si>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</si>
  <si>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</si>
  <si>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</si>
  <si>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</si>
  <si>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</si>
  <si>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</si>
  <si>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</si>
  <si>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</si>
  <si>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</si>
  <si>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</si>
  <si>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</si>
  <si>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</si>
  <si>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</si>
  <si>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</si>
  <si>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</si>
  <si>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</si>
  <si>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</si>
  <si>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</si>
  <si>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</si>
  <si>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</si>
  <si>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</si>
  <si>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</si>
  <si>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</si>
  <si>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</si>
  <si>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</si>
  <si>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</si>
  <si>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</si>
  <si>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</si>
  <si>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</si>
  <si>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</si>
  <si>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</si>
  <si>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</si>
  <si>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</si>
  <si>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</si>
  <si>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</si>
  <si>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</si>
  <si>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</si>
  <si>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</si>
  <si>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</si>
  <si>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</si>
  <si>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</si>
  <si>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</si>
  <si>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</si>
  <si>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</si>
  <si>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</si>
  <si>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</si>
  <si>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</si>
  <si>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</si>
  <si>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</si>
  <si>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</si>
  <si>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</si>
  <si>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</si>
  <si>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</si>
  <si>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</si>
  <si>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</si>
  <si>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</si>
  <si>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</si>
  <si>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</si>
  <si>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</si>
  <si>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</si>
  <si>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</si>
  <si>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</si>
  <si>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</si>
  <si>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</si>
  <si>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</si>
  <si>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</si>
  <si>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</si>
  <si>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</si>
  <si>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</si>
  <si>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</si>
  <si>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</si>
  <si>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</si>
  <si>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</si>
  <si>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</si>
  <si>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</si>
  <si>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</si>
  <si>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</si>
  <si>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</si>
  <si>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</si>
  <si>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</si>
  <si>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</si>
  <si>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</si>
  <si>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</si>
  <si>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</si>
  <si>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</si>
  <si>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</si>
  <si>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</si>
  <si>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</si>
  <si>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</si>
  <si>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</si>
  <si>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</si>
  <si>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</si>
  <si>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</si>
  <si>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</si>
  <si>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</si>
  <si>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</si>
  <si>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</si>
  <si>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</si>
  <si>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</si>
  <si>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</si>
  <si>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</si>
  <si>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</si>
  <si>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</si>
  <si>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</si>
  <si>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</si>
  <si>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</si>
  <si>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</si>
  <si>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</si>
  <si>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</si>
  <si>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</si>
  <si>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</si>
  <si>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</si>
  <si>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</si>
  <si>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</si>
  <si>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</si>
  <si>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</si>
  <si>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</si>
  <si>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</si>
  <si>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</si>
  <si>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</si>
  <si>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</si>
  <si>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</si>
  <si>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</si>
  <si>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</si>
  <si>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</si>
  <si>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</si>
  <si>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</si>
  <si>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</si>
  <si>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</si>
  <si>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</si>
  <si>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</si>
  <si>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</si>
  <si>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</si>
  <si>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</si>
  <si>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</si>
  <si>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</si>
  <si>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</si>
  <si>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</si>
  <si>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</si>
  <si>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</si>
  <si>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</si>
  <si>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</si>
  <si>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</si>
  <si>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</si>
  <si>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</si>
  <si>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</si>
  <si>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</si>
  <si>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</si>
  <si>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</si>
  <si>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</si>
  <si>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</si>
  <si>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</si>
  <si>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</si>
  <si>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</si>
  <si>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</si>
  <si>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</si>
  <si>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</si>
  <si>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</si>
  <si>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</si>
  <si>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</si>
  <si>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</si>
  <si>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</si>
  <si>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</si>
  <si>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</si>
  <si>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</si>
  <si>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</si>
  <si>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</si>
  <si>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</si>
  <si>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</si>
  <si>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</si>
  <si>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</si>
  <si>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</si>
  <si>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</si>
  <si>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</si>
  <si>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</si>
  <si>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</si>
  <si>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</si>
  <si>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</si>
  <si>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</si>
  <si>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</si>
  <si>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</si>
  <si>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</si>
  <si>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</si>
  <si>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</si>
  <si>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</si>
  <si>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</si>
  <si>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</si>
  <si>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</si>
  <si>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</si>
  <si>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</si>
  <si>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</si>
  <si>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</si>
  <si>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</si>
  <si>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</si>
  <si>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</si>
  <si>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</si>
  <si>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</si>
  <si>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</si>
  <si>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</si>
  <si>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</si>
  <si>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</si>
  <si>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</si>
  <si>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</si>
  <si>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</si>
  <si>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</si>
  <si>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</si>
  <si>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</si>
  <si>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</si>
  <si>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</si>
  <si>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</si>
  <si>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</si>
  <si>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</si>
  <si>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</si>
  <si>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</si>
  <si>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</si>
  <si>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</si>
  <si>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</si>
  <si>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</si>
  <si>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</si>
  <si>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</si>
  <si>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</si>
  <si>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</si>
  <si>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</si>
  <si>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</si>
  <si>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</si>
  <si>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</si>
  <si>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</si>
  <si>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</si>
  <si>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</si>
  <si>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</si>
  <si>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</si>
  <si>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</si>
  <si>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</si>
  <si>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</si>
  <si>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</si>
  <si>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</si>
  <si>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</si>
  <si>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</si>
  <si>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</si>
  <si>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</si>
  <si>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</si>
  <si>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</si>
  <si>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</si>
  <si>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</si>
  <si>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</si>
  <si>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</si>
  <si>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</si>
  <si>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</si>
  <si>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</si>
  <si>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</si>
  <si>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</si>
  <si>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</si>
  <si>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</si>
  <si>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</si>
  <si>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</si>
  <si>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</si>
  <si>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</si>
  <si>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</si>
  <si>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</si>
  <si>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</si>
  <si>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</si>
  <si>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</si>
  <si>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</si>
  <si>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</si>
  <si>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</si>
  <si>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</si>
  <si>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</si>
  <si>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</si>
  <si>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</si>
  <si>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</si>
  <si>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</si>
  <si>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</si>
  <si>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</si>
  <si>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</si>
  <si>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</si>
  <si>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</si>
  <si>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</si>
  <si>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</si>
  <si>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</si>
  <si>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</si>
  <si>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</si>
  <si>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</si>
  <si>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</si>
  <si>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</si>
  <si>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</si>
  <si>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</si>
  <si>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</si>
  <si>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</si>
  <si>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</si>
  <si>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</si>
  <si>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</si>
  <si>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</si>
  <si>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</si>
  <si>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</si>
  <si>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</si>
  <si>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</si>
  <si>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</si>
  <si>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</si>
  <si>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</si>
  <si>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</si>
  <si>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</si>
  <si>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</si>
  <si>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</si>
  <si>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</si>
  <si>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</si>
  <si>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</si>
  <si>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</si>
  <si>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</si>
  <si>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</si>
  <si>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</si>
  <si>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</si>
  <si>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</si>
  <si>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</si>
  <si>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</si>
  <si>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</si>
  <si>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</si>
  <si>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</si>
  <si>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</si>
  <si>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</si>
  <si>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</si>
  <si>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</si>
  <si>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</si>
  <si>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</si>
  <si>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</si>
  <si>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</si>
  <si>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</si>
  <si>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</si>
  <si>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</si>
  <si>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</si>
  <si>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</si>
  <si>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</si>
  <si>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</si>
  <si>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</si>
  <si>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</si>
  <si>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</si>
  <si>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</si>
  <si>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</si>
  <si>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</si>
  <si>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</si>
  <si>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Total Amount</t>
  </si>
  <si>
    <t>Avg Rating</t>
  </si>
  <si>
    <t>Total Duration</t>
  </si>
  <si>
    <t>Row Labels</t>
  </si>
  <si>
    <t>Grand Total</t>
  </si>
  <si>
    <t>Count of Call number</t>
  </si>
  <si>
    <t>5* calls</t>
  </si>
  <si>
    <t xml:space="preserve">Count of Call </t>
  </si>
  <si>
    <t>Column1</t>
  </si>
  <si>
    <t>Sunday</t>
  </si>
  <si>
    <t>Monday</t>
  </si>
  <si>
    <t>Tuesday</t>
  </si>
  <si>
    <t>Wednesday</t>
  </si>
  <si>
    <t>Thursday</t>
  </si>
  <si>
    <t>Friday</t>
  </si>
  <si>
    <t>Saturday</t>
  </si>
  <si>
    <t>reps</t>
  </si>
  <si>
    <t>call</t>
  </si>
  <si>
    <t>amount</t>
  </si>
  <si>
    <t>sel.calls</t>
  </si>
  <si>
    <t>sel.amount</t>
  </si>
  <si>
    <t>selected rep</t>
  </si>
  <si>
    <t>Column Labels</t>
  </si>
  <si>
    <t/>
  </si>
  <si>
    <t>Call Center Data Analysis Dashboard</t>
  </si>
  <si>
    <t>Pivots For Analysis</t>
  </si>
  <si>
    <t>KPI</t>
  </si>
  <si>
    <t>Day:Call Count</t>
  </si>
  <si>
    <t>Rep</t>
  </si>
  <si>
    <t>Rep:call&amp;amount</t>
  </si>
  <si>
    <t>for:graphs</t>
  </si>
  <si>
    <t>City:male&amp;Female</t>
  </si>
  <si>
    <t>Rating:call count</t>
  </si>
  <si>
    <t>Jan</t>
  </si>
  <si>
    <t>Feb</t>
  </si>
  <si>
    <t>Mar</t>
  </si>
  <si>
    <t>Apr</t>
  </si>
  <si>
    <t>May</t>
  </si>
  <si>
    <t>Jun</t>
  </si>
  <si>
    <t>Jul</t>
  </si>
  <si>
    <t>Aug</t>
  </si>
  <si>
    <t>Sep</t>
  </si>
  <si>
    <t>Oct</t>
  </si>
  <si>
    <t>Nov</t>
  </si>
  <si>
    <t>Dec</t>
  </si>
  <si>
    <t>Count of Call number2</t>
  </si>
  <si>
    <t>City:Representative Total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</si>
</sst>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_(* #,##0_);_(* \(#,##0\);_(* &quot;-&quot;??_);_(@_)"/>
    <numFmt numFmtId="166" formatCode="&quot;$&quot;#,##0"/>
    <numFmt numFmtId="167" formatCode="&quot;$&quot;#,###.0,&quot;k&quot;"/>
  </numFmts>
  <fonts count="12"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0"/>
      <color theme="1"/>
      <name val="Aptos"/>
      <family val="2"/>
      <scheme val="minor"/>
    </font>
    <font>
      <b/>
      <sz val="11"/>
      <color theme="1"/>
      <name val="Aptos"/>
      <family val="2"/>
      <scheme val="minor"/>
    </font>
    <font>
      <sz val="11"/>
      <color theme="1"/>
      <name val="Aptos"/>
      <family val="2"/>
      <scheme val="minor"/>
    </font>
    <font>
      <i/>
      <sz val="11"/>
      <color rgb="FF7F7F7F"/>
      <name val="Aptos"/>
      <family val="2"/>
      <scheme val="minor"/>
    </font>
    <font>
      <b/>
      <sz val="26"/>
      <color theme="1"/>
      <name val="Baskerville Old Face"/>
      <family val="1"/>
    </font>
    <font>
      <u/>
      <sz val="11"/>
      <color theme="1"/>
      <name val="Aptos"/>
      <family val="2"/>
      <scheme val="minor"/>
    </font>
    <font>
      <b/>
      <u/>
      <sz val="22"/>
      <color theme="0"/>
      <name val="Arial Black"/>
      <family val="2"/>
    </font>
    <font>
      <b/>
      <sz val="11"/>
      <color theme="5" tint="-0.249977111117893"/>
      <name val="Aptos"/>
      <family val="2"/>
      <scheme val="minor"/>
    </font>
  </fonts>
  <fills count="5">
    <fill>
      <patternFill patternType="none"/>
    </fill>
    <fill>
      <patternFill patternType="gray125"/>
    </fill>
    <fill>
      <patternFill patternType="solid">
        <fgColor theme="7"/>
        <bgColor indexed="64"/>
      </patternFill>
    </fill>
    <fill>
      <patternFill patternType="solid">
        <fgColor theme="5"/>
        <bgColor indexed="64"/>
      </patternFill>
    </fill>
    <fill>
      <patternFill patternType="solid">
        <fgColor theme="0" tint="-0.149998474074526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6" fillId="0" borderId="0" applyFont="0" applyFill="0" applyBorder="0" applyAlignment="0" applyProtection="0"/>
    <xf numFmtId="0" fontId="7" fillId="0" borderId="0" applyNumberFormat="0" applyFill="0" applyBorder="0" applyAlignment="0" applyProtection="0"/>
  </cellStyleXfs>
  <cellXfs count="8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0" borderId="0" xfId="0" pivotButton="1"/>
    <xf numFmtId="0" fontId="0" fillId="3" borderId="0" xfId="0" applyFill="1" applyAlignment="1">
      <alignment horizontal="left"/>
    </xf>
    <xf numFmtId="9" fontId="0" fillId="0" borderId="0" xfId="1" applyFont="1"/>
    <xf numFmtId="0" fontId="0" fillId="3" borderId="0" xfId="0" applyFill="1"/>
    <xf numFmtId="0" fontId="0" fillId="0" borderId="12" xfId="0" applyBorder="1"/>
    <xf numFmtId="0" fontId="0" fillId="0" borderId="11" xfId="0" applyBorder="1"/>
    <xf numFmtId="0" fontId="0" fillId="0" borderId="6" xfId="0" applyBorder="1"/>
    <xf numFmtId="0" fontId="0" fillId="0" borderId="13" xfId="0" applyBorder="1"/>
    <xf numFmtId="0" fontId="9" fillId="3" borderId="0" xfId="0" applyFont="1" applyFill="1"/>
    <xf numFmtId="0" fontId="8" fillId="3" borderId="0" xfId="0" applyFont="1" applyFill="1"/>
    <xf numFmtId="0" fontId="7" fillId="0" borderId="9" xfId="2" applyBorder="1"/>
    <xf numFmtId="0" fontId="0" fillId="0" borderId="10" xfId="0" applyBorder="1"/>
    <xf numFmtId="165" fontId="0" fillId="0" borderId="11" xfId="0" applyNumberFormat="1" applyBorder="1"/>
    <xf numFmtId="165" fontId="0" fillId="0" borderId="10" xfId="0" applyNumberFormat="1" applyBorder="1"/>
    <xf numFmtId="0" fontId="0" fillId="0" borderId="4" xfId="0" applyBorder="1"/>
    <xf numFmtId="0" fontId="7" fillId="0" borderId="0" xfId="2" applyAlignment="1">
      <alignment horizontal="left"/>
    </xf>
    <xf numFmtId="0" fontId="0" fillId="0" borderId="11" xfId="0" applyBorder="1" applyAlignment="1">
      <alignment horizontal="left"/>
    </xf>
    <xf numFmtId="0" fontId="0" fillId="0" borderId="6" xfId="0" applyBorder="1" applyAlignment="1">
      <alignment horizontal="left"/>
    </xf>
    <xf numFmtId="165" fontId="0" fillId="0" borderId="4" xfId="0" applyNumberFormat="1" applyBorder="1"/>
    <xf numFmtId="0" fontId="7" fillId="0" borderId="11" xfId="2" applyBorder="1"/>
    <xf numFmtId="167" fontId="0" fillId="0" borderId="0" xfId="0" applyNumberFormat="1"/>
    <xf numFmtId="0" fontId="7" fillId="0" borderId="9" xfId="2" applyFill="1" applyBorder="1" applyAlignment="1">
      <alignment horizontal="left"/>
    </xf>
    <xf numFmtId="165" fontId="0" fillId="0" borderId="6" xfId="0" applyNumberFormat="1" applyBorder="1"/>
    <xf numFmtId="165" fontId="0" fillId="0" borderId="3" xfId="0" applyNumberFormat="1" applyBorder="1"/>
    <xf numFmtId="165" fontId="0" fillId="0" borderId="14" xfId="0" applyNumberFormat="1" applyBorder="1"/>
    <xf numFmtId="165" fontId="0" fillId="0" borderId="2" xfId="0" applyNumberFormat="1" applyBorder="1"/>
    <xf numFmtId="0" fontId="0" fillId="0" borderId="14" xfId="0" applyBorder="1"/>
    <xf numFmtId="165" fontId="0" fillId="0" borderId="9" xfId="0" applyNumberFormat="1" applyBorder="1"/>
    <xf numFmtId="0" fontId="0" fillId="0" borderId="5" xfId="0" applyBorder="1" applyAlignment="1">
      <alignment horizontal="left"/>
    </xf>
    <xf numFmtId="0" fontId="0" fillId="0" borderId="9" xfId="0" pivotButton="1" applyBorder="1"/>
    <xf numFmtId="165" fontId="0" fillId="0" borderId="8" xfId="0" applyNumberFormat="1" applyBorder="1"/>
    <xf numFmtId="165" fontId="0" fillId="0" borderId="15" xfId="0" applyNumberFormat="1" applyBorder="1"/>
    <xf numFmtId="165" fontId="0" fillId="0" borderId="5" xfId="0" applyNumberFormat="1" applyBorder="1"/>
    <xf numFmtId="0" fontId="0" fillId="0" borderId="1" xfId="0" pivotButton="1" applyBorder="1"/>
    <xf numFmtId="0" fontId="0" fillId="0" borderId="8" xfId="0" applyBorder="1" applyAlignment="1">
      <alignment horizontal="left"/>
    </xf>
    <xf numFmtId="0" fontId="0" fillId="0" borderId="15" xfId="0" applyBorder="1" applyAlignment="1">
      <alignment horizontal="left"/>
    </xf>
    <xf numFmtId="0" fontId="0" fillId="0" borderId="1" xfId="0" applyBorder="1" applyAlignment="1">
      <alignment horizontal="left"/>
    </xf>
    <xf numFmtId="0" fontId="0" fillId="0" borderId="8" xfId="0" applyBorder="1" applyAlignment="1">
      <alignment horizontal="left" indent="1"/>
    </xf>
    <xf numFmtId="0" fontId="0" fillId="0" borderId="15" xfId="0" applyBorder="1" applyAlignment="1">
      <alignment horizontal="left" indent="1"/>
    </xf>
    <xf numFmtId="0" fontId="0" fillId="0" borderId="5" xfId="0" applyBorder="1" applyAlignment="1">
      <alignment horizontal="left" indent="1"/>
    </xf>
    <xf numFmtId="165" fontId="0" fillId="0" borderId="7" xfId="0" applyNumberFormat="1" applyBorder="1"/>
    <xf numFmtId="0" fontId="10" fillId="4" borderId="0" xfId="0" applyFont="1" applyFill="1"/>
    <xf numFmtId="0" fontId="0" fillId="4" borderId="0" xfId="0" applyFill="1"/>
    <xf numFmtId="0" fontId="0" fillId="4" borderId="9" xfId="0" applyFill="1" applyBorder="1"/>
    <xf numFmtId="0" fontId="5" fillId="4" borderId="12" xfId="0" applyFont="1" applyFill="1" applyBorder="1" applyAlignment="1">
      <alignment horizontal="left"/>
    </xf>
    <xf numFmtId="0" fontId="5" fillId="4" borderId="7" xfId="0" applyFont="1" applyFill="1" applyBorder="1" applyAlignment="1">
      <alignment horizontal="left"/>
    </xf>
    <xf numFmtId="0" fontId="5" fillId="4" borderId="11" xfId="0" applyFont="1" applyFill="1" applyBorder="1" applyAlignment="1">
      <alignment horizontal="left"/>
    </xf>
    <xf numFmtId="0" fontId="4" fillId="4" borderId="0" xfId="0" applyFont="1" applyFill="1"/>
    <xf numFmtId="0" fontId="4" fillId="4" borderId="10" xfId="0" applyFont="1" applyFill="1" applyBorder="1"/>
    <xf numFmtId="0" fontId="4" fillId="4" borderId="11" xfId="0" applyFont="1" applyFill="1" applyBorder="1" applyAlignment="1">
      <alignment horizontal="center"/>
    </xf>
    <xf numFmtId="166" fontId="4" fillId="4" borderId="0" xfId="0" applyNumberFormat="1" applyFont="1" applyFill="1"/>
    <xf numFmtId="166" fontId="4" fillId="4" borderId="10" xfId="0" applyNumberFormat="1" applyFont="1" applyFill="1" applyBorder="1"/>
    <xf numFmtId="0" fontId="4" fillId="4" borderId="6" xfId="0" applyFont="1" applyFill="1" applyBorder="1" applyAlignment="1">
      <alignment horizontal="center"/>
    </xf>
    <xf numFmtId="166" fontId="4" fillId="4" borderId="13" xfId="0" applyNumberFormat="1" applyFont="1" applyFill="1" applyBorder="1"/>
    <xf numFmtId="166" fontId="4" fillId="4" borderId="4" xfId="0" applyNumberFormat="1" applyFont="1" applyFill="1" applyBorder="1"/>
    <xf numFmtId="0" fontId="11" fillId="4" borderId="3" xfId="0" applyFont="1" applyFill="1" applyBorder="1" applyAlignment="1">
      <alignment horizontal="center"/>
    </xf>
    <xf numFmtId="0" fontId="0" fillId="4" borderId="14" xfId="0" applyFill="1" applyBorder="1" applyAlignment="1">
      <alignment horizontal="center"/>
    </xf>
    <xf numFmtId="0" fontId="0" fillId="4" borderId="2" xfId="0" applyFill="1" applyBorder="1" applyAlignment="1">
      <alignment horizontal="center"/>
    </xf>
    <xf numFmtId="0" fontId="0" fillId="0" borderId="8" xfId="0" applyNumberFormat="1" applyBorder="1"/>
    <xf numFmtId="0" fontId="0" fillId="0" borderId="15" xfId="0" applyNumberFormat="1" applyBorder="1"/>
    <xf numFmtId="0" fontId="0" fillId="0" borderId="5" xfId="0" applyNumberFormat="1" applyBorder="1"/>
  </cellXfs>
  <cellStyles count="3">
    <cellStyle name="Explanatory Text" xfId="2" builtinId="53"/>
    <cellStyle name="Normal" xfId="0" builtinId="0"/>
    <cellStyle name="Percent" xfId="1" builtinId="5"/>
  </cellStyles>
  <dxfs count="542">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patternFill>
      </fill>
    </dxf>
    <dxf>
      <fill>
        <patternFill>
          <bgColor theme="5"/>
        </patternFill>
      </fill>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5" tint="0.59996337778862885"/>
        </patternFill>
      </fill>
      <border>
        <left style="thin">
          <color auto="1"/>
        </left>
        <right style="thin">
          <color auto="1"/>
        </right>
        <top style="thin">
          <color auto="1"/>
        </top>
        <bottom style="thin">
          <color auto="1"/>
        </bottom>
        <vertical/>
        <horizontal/>
      </border>
    </dxf>
    <dxf>
      <fill>
        <patternFill>
          <bgColor theme="5"/>
        </patternFill>
      </fill>
    </dxf>
    <dxf>
      <fill>
        <patternFill patternType="solid">
          <bgColor theme="4"/>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b/>
        <color theme="1"/>
      </font>
      <border>
        <bottom style="thin">
          <color theme="5"/>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5"/>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Invisible" pivot="0" table="0" count="0" xr9:uid="{7E4323C6-97F0-462A-8AD0-9E061F5BC26D}"/>
    <tableStyle name="Slicer Style 1" pivot="0" table="0" count="1" xr9:uid="{00000000-0011-0000-FFFF-FFFF00000000}">
      <tableStyleElement type="wholeTable" dxfId="541"/>
    </tableStyle>
    <tableStyle name="SlicerStyleDark2 2" pivot="0" table="0" count="10" xr9:uid="{00000000-0011-0000-FFFF-FFFF01000000}">
      <tableStyleElement type="wholeTable" dxfId="540"/>
      <tableStyleElement type="headerRow" dxfId="539"/>
    </tableStyle>
    <tableStyle name="SlicerStyleDark2 3" pivot="0" table="0" count="10" xr9:uid="{00000000-0011-0000-FFFF-FFFF02000000}">
      <tableStyleElement type="wholeTable" dxfId="538"/>
      <tableStyleElement type="headerRow" dxfId="537"/>
    </tableStyle>
    <tableStyle name="TableStyleQueryPreview" pivot="0" count="3" xr9:uid="{00000000-0011-0000-FFFF-FFFF03000000}">
      <tableStyleElement type="wholeTable" dxfId="536"/>
      <tableStyleElement type="headerRow" dxfId="535"/>
      <tableStyleElement type="firstRowStripe" dxfId="534"/>
    </tableStyle>
    <tableStyle name="TableStyleQueryResult" pivot="0" count="3" xr9:uid="{00000000-0011-0000-FFFF-FFFF04000000}">
      <tableStyleElement type="wholeTable" dxfId="533"/>
      <tableStyleElement type="headerRow" dxfId="532"/>
      <tableStyleElement type="firstRowStripe" dxfId="531"/>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sharedStrings" Target="sharedStrings.xml"/><Relationship Id="rId26" Type="http://schemas.openxmlformats.org/officeDocument/2006/relationships/customXml" Target="../customXml/item6.xml"/><Relationship Id="rId39" Type="http://schemas.microsoft.com/office/2022/10/relationships/richValueRel" Target="richData/richValueRel.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41"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4.xml"/><Relationship Id="rId32" Type="http://schemas.openxmlformats.org/officeDocument/2006/relationships/customXml" Target="../customXml/item12.xml"/><Relationship Id="rId40" Type="http://schemas.microsoft.com/office/2017/06/relationships/rdRichValueTypes" Target="richData/rdRichValueTypes.xml"/><Relationship Id="rId5" Type="http://schemas.openxmlformats.org/officeDocument/2006/relationships/pivotCacheDefinition" Target="pivotCache/pivotCacheDefinition2.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7.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[Call_center_project 2.xlsx]Pivots!PivotTable1</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bg1"/>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1587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Pivots!$L$25</c:f>
              <c:strCache>
                <c:ptCount val="1"/>
                <c:pt idx="0">
                  <c:v>Count of Call number</c:v>
                </c:pt>
              </c:strCache>
            </c:strRef>
          </c:tx>
          <c:spPr>
            <a:gradFill flip="none" rotWithShape="1">
              <a:gsLst>
                <a:gs pos="0">
                  <a:schemeClr val="bg1"/>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cat>
            <c:strRef>
              <c:f>Pivots!$K$26:$K$38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Pivots!$L$26:$L$38</c:f>
              <c:numCache>
                <c:formatCode>_(* #,##0_);_(* \(#,##0\);_(* "-"??_);_(@_)</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E6A4-4F7C-A1A6-D555A8EC97C6}"/>
            </c:ext>
          </c:extLst>
        </c:ser>
        <c:dLbls>
          <c:showLegendKey val="0"/>
          <c:showVal val="0"/>
          <c:showCatName val="0"/>
          <c:showSerName val="0"/>
          <c:showPercent val="0"/>
          <c:showBubbleSize val="0"/>
        </c:dLbls>
        <c:axId val="1280488000"/>
        <c:axId val="1280483200"/>
      </c:areaChart>
      <c:lineChart>
        <c:grouping val="standard"/>
        <c:varyColors val="0"/>
        <c:ser>
          <c:idx val="1"/>
          <c:order val="1"/>
          <c:tx>
            <c:strRef>
              <c:f>Pivots!$M$25</c:f>
              <c:strCache>
                <c:ptCount val="1"/>
                <c:pt idx="0">
                  <c:v>Count of Call number2</c:v>
                </c:pt>
              </c:strCache>
            </c:strRef>
          </c:tx>
          <c:spPr>
            <a:ln w="28575" cap="rnd">
              <a:solidFill>
                <a:schemeClr val="accent2"/>
              </a:solidFill>
              <a:round/>
            </a:ln>
            <a:effectLst/>
          </c:spPr>
          <c:marker>
            <c:symbol val="circle"/>
            <c:size val="5"/>
            <c:spPr>
              <a:solidFill>
                <a:schemeClr val="bg1"/>
              </a:solidFill>
              <a:ln w="15875">
                <a:solidFill>
                  <a:schemeClr val="accent2">
                    <a:lumMod val="50000"/>
                  </a:schemeClr>
                </a:solidFill>
              </a:ln>
              <a:effectLst/>
            </c:spPr>
          </c:marker>
          <c:cat>
            <c:strRef>
              <c:f>Pivots!$K$26:$K$38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Pivots!$M$26:$M$38</c:f>
              <c:numCache>
                <c:formatCode>_(* #,##0_);_(* \(#,##0\);_(* "-"??_);_(@_)</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E6A4-4F7C-A1A6-D555A8EC97C6}"/>
            </c:ext>
          </c:extLst>
        </c:ser>
        <c:dLbls>
          <c:showLegendKey val="0"/>
          <c:showVal val="0"/>
          <c:showCatName val="0"/>
          <c:showSerName val="0"/>
          <c:showPercent val="0"/>
          <c:showBubbleSize val="0"/>
        </c:dLbls>
        <c:marker val="1"/>
        <c:smooth val="0"/>
        <c:axId val="1280488000"/>
        <c:axId val="1280483200"/>
      </c:lineChart>
      <c:catAx>
        <c:axId val="1280488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483200"/>
        <c:crosses val="autoZero"/>
        <c:auto val="1"/>
        <c:lblAlgn val="ctr"/>
        <c:lblOffset val="100"/>
        <c:noMultiLvlLbl val="0"/>
      </c:catAx>
      <c:valAx>
        <c:axId val="12804832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4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solidFill>
                  <a:srgbClr val="FF0000"/>
                </a:solidFill>
              </a:rPr>
              <a:t>Amount</a:t>
            </a:r>
            <a:r>
              <a:rPr lang="en-US" b="1"/>
              <a:t> </a:t>
            </a:r>
          </a:p>
        </c:rich>
      </c:tx>
      <c:layout>
        <c:manualLayout>
          <c:xMode val="edge"/>
          <c:yMode val="edge"/>
          <c:x val="8.1964285714285712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271700412448444E-2"/>
          <c:y val="9.9959029511554956E-2"/>
          <c:w val="0.92156862745098034"/>
          <c:h val="0.8506775067750677"/>
        </c:manualLayout>
      </c:layout>
      <c:barChart>
        <c:barDir val="bar"/>
        <c:grouping val="clustered"/>
        <c:varyColors val="0"/>
        <c:ser>
          <c:idx val="0"/>
          <c:order val="0"/>
          <c:spPr>
            <a:solidFill>
              <a:schemeClr val="bg1">
                <a:lumMod val="85000"/>
              </a:schemeClr>
            </a:solidFill>
            <a:ln>
              <a:noFill/>
            </a:ln>
            <a:effectLst/>
          </c:spPr>
          <c:invertIfNegative val="0"/>
          <c:dLbls>
            <c:dLbl>
              <c:idx val="3"/>
              <c:layout>
                <c:manualLayout>
                  <c:x val="7.8599800693362528E-3"/>
                  <c:y val="4.3744531933508311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6017797240585575"/>
                      <c:h val="0.13161111111111112"/>
                    </c:manualLayout>
                  </c15:layout>
                </c:ext>
                <c:ext xmlns:c16="http://schemas.microsoft.com/office/drawing/2014/chart" uri="{C3380CC4-5D6E-409C-BE32-E72D297353CC}">
                  <c16:uniqueId val="{00000000-508D-4D98-B288-774C00B5A1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Pivots!$I$16:$I$20</c:f>
              <c:strCache>
                <c:ptCount val="5"/>
                <c:pt idx="0">
                  <c:v>R01</c:v>
                </c:pt>
                <c:pt idx="1">
                  <c:v>R02</c:v>
                </c:pt>
                <c:pt idx="2">
                  <c:v>R03</c:v>
                </c:pt>
                <c:pt idx="3">
                  <c:v>R04</c:v>
                </c:pt>
                <c:pt idx="4">
                  <c:v>R05</c:v>
                </c:pt>
              </c:strCache>
            </c:strRef>
          </c:cat>
          <c:val>
            <c:numRef>
              <c:f>Pivots!$K$16:$K$20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1-508D-4D98-B288-774C00B5A1D3}"/>
            </c:ext>
          </c:extLst>
        </c:ser>
        <c:ser>
          <c:idx val="1"/>
          <c:order val="1"/>
          <c:tx>
            <c:v>sel amount</c:v>
          </c:tx>
          <c:spPr>
            <a:gradFill>
              <a:gsLst>
                <a:gs pos="0">
                  <a:srgbClr val="FF0000"/>
                </a:gs>
                <a:gs pos="100000">
                  <a:srgbClr val="F5E7DF"/>
                </a:gs>
                <a:gs pos="100000">
                  <a:schemeClr val="accent2">
                    <a:alpha val="73000"/>
                    <a:lumMod val="89000"/>
                    <a:lumOff val="11000"/>
                  </a:schemeClr>
                </a:gs>
              </a:gsLst>
              <a:lin ang="5400000" scaled="1"/>
            </a:gradFill>
            <a:ln>
              <a:noFill/>
            </a:ln>
            <a:effectLst/>
          </c:spPr>
          <c:invertIfNegative val="0"/>
          <c:dLbls>
            <c:delete val="1"/>
          </c:dLbls>
          <c:val>
            <c:numRef>
              <c:f>Pivots!$M$16:$M$20</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2-508D-4D98-B288-774C00B5A1D3}"/>
            </c:ext>
          </c:extLst>
        </c:ser>
        <c:dLbls>
          <c:dLblPos val="outEnd"/>
          <c:showLegendKey val="0"/>
          <c:showVal val="1"/>
          <c:showCatName val="0"/>
          <c:showSerName val="0"/>
          <c:showPercent val="0"/>
          <c:showBubbleSize val="0"/>
        </c:dLbls>
        <c:gapWidth val="25"/>
        <c:overlap val="100"/>
        <c:axId val="607762632"/>
        <c:axId val="607767728"/>
      </c:barChart>
      <c:catAx>
        <c:axId val="607762632"/>
        <c:scaling>
          <c:orientation val="maxMin"/>
        </c:scaling>
        <c:delete val="1"/>
        <c:axPos val="l"/>
        <c:numFmt formatCode="General" sourceLinked="1"/>
        <c:majorTickMark val="out"/>
        <c:minorTickMark val="none"/>
        <c:tickLblPos val="nextTo"/>
        <c:crossAx val="607767728"/>
        <c:crosses val="autoZero"/>
        <c:auto val="1"/>
        <c:lblAlgn val="ctr"/>
        <c:lblOffset val="100"/>
        <c:noMultiLvlLbl val="0"/>
      </c:catAx>
      <c:valAx>
        <c:axId val="607767728"/>
        <c:scaling>
          <c:orientation val="minMax"/>
        </c:scaling>
        <c:delete val="1"/>
        <c:axPos val="t"/>
        <c:numFmt formatCode="&quot;$&quot;#,###.0,&quot;k&quot;" sourceLinked="1"/>
        <c:majorTickMark val="out"/>
        <c:minorTickMark val="none"/>
        <c:tickLblPos val="nextTo"/>
        <c:crossAx val="6077626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lgn="ctr" rtl="0">
              <a:defRPr lang="en-US" sz="1000" b="1" i="0" u="none" strike="noStrike" kern="1200" spc="0" baseline="0">
                <a:solidFill>
                  <a:srgbClr val="FF0000"/>
                </a:solidFill>
                <a:latin typeface="+mn-lt"/>
                <a:ea typeface="+mn-ea"/>
                <a:cs typeface="+mn-cs"/>
              </a:defRPr>
            </a:pPr>
            <a:r>
              <a:rPr lang="en-US" sz="1000" b="1" i="0" u="none" strike="noStrike" kern="1200" spc="0" baseline="0">
                <a:solidFill>
                  <a:schemeClr val="accent2"/>
                </a:solidFill>
                <a:latin typeface="+mn-lt"/>
                <a:ea typeface="+mn-ea"/>
                <a:cs typeface="+mn-cs"/>
              </a:rPr>
              <a:t>Calls</a:t>
            </a:r>
          </a:p>
        </c:rich>
      </c:tx>
      <c:layout>
        <c:manualLayout>
          <c:xMode val="edge"/>
          <c:yMode val="edge"/>
          <c:x val="0.20155299113370084"/>
          <c:y val="3.2586551077066768E-2"/>
        </c:manualLayout>
      </c:layout>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rgbClr val="FF0000"/>
              </a:solidFill>
              <a:latin typeface="+mn-lt"/>
              <a:ea typeface="+mn-ea"/>
              <a:cs typeface="+mn-cs"/>
            </a:defRPr>
          </a:pPr>
          <a:endParaRPr lang="en-US"/>
        </a:p>
      </c:txPr>
    </c:title>
    <c:autoTitleDeleted val="0"/>
    <c:plotArea>
      <c:layout>
        <c:manualLayout>
          <c:layoutTarget val="inner"/>
          <c:xMode val="edge"/>
          <c:yMode val="edge"/>
          <c:x val="0.19902973729314136"/>
          <c:y val="0.11133738284664478"/>
          <c:w val="0.72977281541819705"/>
          <c:h val="0.82892060684539948"/>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Pivots!$I$16:$I$20</c:f>
              <c:strCache>
                <c:ptCount val="5"/>
                <c:pt idx="0">
                  <c:v>R01</c:v>
                </c:pt>
                <c:pt idx="1">
                  <c:v>R02</c:v>
                </c:pt>
                <c:pt idx="2">
                  <c:v>R03</c:v>
                </c:pt>
                <c:pt idx="3">
                  <c:v>R04</c:v>
                </c:pt>
                <c:pt idx="4">
                  <c:v>R05</c:v>
                </c:pt>
              </c:strCache>
            </c:strRef>
          </c:cat>
          <c:val>
            <c:numRef>
              <c:f>Pivots!$J$16:$J$20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9EC4-43BE-928E-088B0036E0EB}"/>
            </c:ext>
          </c:extLst>
        </c:ser>
        <c:ser>
          <c:idx val="1"/>
          <c:order val="1"/>
          <c:tx>
            <c:v>selected calls</c:v>
          </c:tx>
          <c:spPr>
            <a:gradFill>
              <a:gsLst>
                <a:gs pos="0">
                  <a:schemeClr val="accent2"/>
                </a:gs>
                <a:gs pos="100000">
                  <a:srgbClr val="F5E7DF"/>
                </a:gs>
                <a:gs pos="100000">
                  <a:schemeClr val="accent2">
                    <a:alpha val="73000"/>
                    <a:lumMod val="89000"/>
                    <a:lumOff val="11000"/>
                  </a:schemeClr>
                </a:gs>
              </a:gsLst>
              <a:lin ang="5400000" scaled="1"/>
            </a:gradFill>
            <a:ln>
              <a:noFill/>
            </a:ln>
            <a:effectLst/>
          </c:spPr>
          <c:invertIfNegative val="0"/>
          <c:dLbls>
            <c:delete val="1"/>
          </c:dLbls>
          <c:val>
            <c:numRef>
              <c:f>Pivots!$L$16:$L$20</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9EC4-43BE-928E-088B0036E0EB}"/>
            </c:ext>
          </c:extLst>
        </c:ser>
        <c:dLbls>
          <c:dLblPos val="outEnd"/>
          <c:showLegendKey val="0"/>
          <c:showVal val="1"/>
          <c:showCatName val="0"/>
          <c:showSerName val="0"/>
          <c:showPercent val="0"/>
          <c:showBubbleSize val="0"/>
        </c:dLbls>
        <c:gapWidth val="25"/>
        <c:overlap val="100"/>
        <c:axId val="607767336"/>
        <c:axId val="607761064"/>
      </c:barChart>
      <c:catAx>
        <c:axId val="6077673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761064"/>
        <c:crosses val="autoZero"/>
        <c:auto val="1"/>
        <c:lblAlgn val="ctr"/>
        <c:lblOffset val="100"/>
        <c:noMultiLvlLbl val="0"/>
      </c:catAx>
      <c:valAx>
        <c:axId val="607761064"/>
        <c:scaling>
          <c:orientation val="minMax"/>
          <c:min val="0"/>
        </c:scaling>
        <c:delete val="1"/>
        <c:axPos val="t"/>
        <c:numFmt formatCode="General" sourceLinked="1"/>
        <c:majorTickMark val="none"/>
        <c:minorTickMark val="none"/>
        <c:tickLblPos val="nextTo"/>
        <c:crossAx val="6077673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[Call_center_project 2.xlsx]Pivots!PivotTable10</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6">
              <a:lumMod val="60000"/>
              <a:lumOff val="40000"/>
            </a:schemeClr>
          </a:solidFill>
          <a:ln>
            <a:noFill/>
          </a:ln>
          <a:effectLst/>
        </c:spPr>
        <c:marker>
          <c:symbol val="none"/>
        </c:marker>
        <c:dLbl>
          <c:idx val="0"/>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6.1111111111111109E-2"/>
          <c:y val="5.0870147255689425E-2"/>
          <c:w val="0.87777777777777777"/>
          <c:h val="0.83143239625167331"/>
        </c:manualLayout>
      </c:layout>
      <c:barChart>
        <c:barDir val="col"/>
        <c:grouping val="stacked"/>
        <c:varyColors val="0"/>
        <c:ser>
          <c:idx val="0"/>
          <c:order val="0"/>
          <c:tx>
            <c:strRef>
              <c:f>Pivots!$C$35:$C$36</c:f>
              <c:strCache>
                <c:ptCount val="1"/>
                <c:pt idx="0">
                  <c:v>Female</c:v>
                </c:pt>
              </c:strCache>
            </c:strRef>
          </c:tx>
          <c:spPr>
            <a:solidFill>
              <a:schemeClr val="accent2"/>
            </a:solidFill>
            <a:ln>
              <a:noFill/>
            </a:ln>
            <a:effectLst/>
          </c:spPr>
          <c:invertIfNegative val="0"/>
          <c:dLbls>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Pivots!$B$37:$B$40</c:f>
              <c:strCache>
                <c:ptCount val="3"/>
                <c:pt idx="0">
                  <c:v>Cincinnati</c:v>
                </c:pt>
                <c:pt idx="1">
                  <c:v>Cleveland</c:v>
                </c:pt>
                <c:pt idx="2">
                  <c:v>Columbus</c:v>
                </c:pt>
              </c:strCache>
            </c:strRef>
          </c:cat>
          <c:val>
            <c:numRef>
              <c:f>Pivots!$C$37:$C$40</c:f>
              <c:numCache>
                <c:formatCode>General</c:formatCode>
                <c:ptCount val="3"/>
                <c:pt idx="0">
                  <c:v>144</c:v>
                </c:pt>
                <c:pt idx="1">
                  <c:v>326</c:v>
                </c:pt>
                <c:pt idx="2">
                  <c:v>129</c:v>
                </c:pt>
              </c:numCache>
            </c:numRef>
          </c:val>
          <c:extLst>
            <c:ext xmlns:c16="http://schemas.microsoft.com/office/drawing/2014/chart" uri="{C3380CC4-5D6E-409C-BE32-E72D297353CC}">
              <c16:uniqueId val="{00000000-8166-41BD-9368-A75A69345288}"/>
            </c:ext>
          </c:extLst>
        </c:ser>
        <c:ser>
          <c:idx val="1"/>
          <c:order val="1"/>
          <c:tx>
            <c:strRef>
              <c:f>Pivots!$D$35:$D$36</c:f>
              <c:strCache>
                <c:ptCount val="1"/>
                <c:pt idx="0">
                  <c:v>Male</c:v>
                </c:pt>
              </c:strCache>
            </c:strRef>
          </c:tx>
          <c:spPr>
            <a:solidFill>
              <a:schemeClr val="accent6">
                <a:lumMod val="60000"/>
                <a:lumOff val="40000"/>
              </a:schemeClr>
            </a:solidFill>
            <a:ln>
              <a:noFill/>
            </a:ln>
            <a:effectLst/>
          </c:spPr>
          <c:invertIfNegative val="0"/>
          <c:dLbls>
            <c:spPr>
              <a:solidFill>
                <a:schemeClr val="bg1">
                  <a:lumMod val="95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Pivots!$B$37:$B$40</c:f>
              <c:strCache>
                <c:ptCount val="3"/>
                <c:pt idx="0">
                  <c:v>Cincinnati</c:v>
                </c:pt>
                <c:pt idx="1">
                  <c:v>Cleveland</c:v>
                </c:pt>
                <c:pt idx="2">
                  <c:v>Columbus</c:v>
                </c:pt>
              </c:strCache>
            </c:strRef>
          </c:cat>
          <c:val>
            <c:numRef>
              <c:f>Pivots!$D$37:$D$40</c:f>
              <c:numCache>
                <c:formatCode>General</c:formatCode>
                <c:ptCount val="3"/>
                <c:pt idx="0">
                  <c:v>132</c:v>
                </c:pt>
                <c:pt idx="1">
                  <c:v>63</c:v>
                </c:pt>
                <c:pt idx="2">
                  <c:v>206</c:v>
                </c:pt>
              </c:numCache>
            </c:numRef>
          </c:val>
          <c:extLst>
            <c:ext xmlns:c16="http://schemas.microsoft.com/office/drawing/2014/chart" uri="{C3380CC4-5D6E-409C-BE32-E72D297353CC}">
              <c16:uniqueId val="{00000001-8166-41BD-9368-A75A69345288}"/>
            </c:ext>
          </c:extLst>
        </c:ser>
        <c:dLbls>
          <c:dLblPos val="ctr"/>
          <c:showLegendKey val="0"/>
          <c:showVal val="1"/>
          <c:showCatName val="0"/>
          <c:showSerName val="0"/>
          <c:showPercent val="0"/>
          <c:showBubbleSize val="0"/>
        </c:dLbls>
        <c:gapWidth val="25"/>
        <c:overlap val="100"/>
        <c:axId val="607765768"/>
        <c:axId val="607766160"/>
      </c:barChart>
      <c:catAx>
        <c:axId val="607765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766160"/>
        <c:crosses val="autoZero"/>
        <c:auto val="1"/>
        <c:lblAlgn val="ctr"/>
        <c:lblOffset val="100"/>
        <c:noMultiLvlLbl val="0"/>
      </c:catAx>
      <c:valAx>
        <c:axId val="607766160"/>
        <c:scaling>
          <c:orientation val="minMax"/>
        </c:scaling>
        <c:delete val="1"/>
        <c:axPos val="l"/>
        <c:numFmt formatCode="General" sourceLinked="1"/>
        <c:majorTickMark val="out"/>
        <c:minorTickMark val="none"/>
        <c:tickLblPos val="nextTo"/>
        <c:crossAx val="6077657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[Call_center_project 2.xlsx]Pivots!rep sati</c:name>
    <c:fmtId val="6"/>
  </c:pivotSource>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248247815176942E-2"/>
          <c:y val="0.12933745629974391"/>
          <c:w val="0.84880706813056817"/>
          <c:h val="0.72975886524822708"/>
        </c:manualLayout>
      </c:layout>
      <c:barChart>
        <c:barDir val="col"/>
        <c:grouping val="clustered"/>
        <c:varyColors val="0"/>
        <c:ser>
          <c:idx val="0"/>
          <c:order val="0"/>
          <c:tx>
            <c:strRef>
              <c:f>Pivots!$C$43</c:f>
              <c:strCache>
                <c:ptCount val="1"/>
                <c:pt idx="0">
                  <c:v>Total</c:v>
                </c:pt>
              </c:strCache>
            </c:strRef>
          </c:tx>
          <c:spPr>
            <a:solidFill>
              <a:schemeClr val="accent2"/>
            </a:solidFill>
            <a:ln>
              <a:noFill/>
            </a:ln>
            <a:effectLst/>
          </c:spPr>
          <c:invertIfNegative val="0"/>
          <c:cat>
            <c:strRef>
              <c:f>Pivots!$B$44:$B$50</c:f>
              <c:strCache>
                <c:ptCount val="6"/>
                <c:pt idx="0">
                  <c:v>0</c:v>
                </c:pt>
                <c:pt idx="1">
                  <c:v>1</c:v>
                </c:pt>
                <c:pt idx="2">
                  <c:v>2</c:v>
                </c:pt>
                <c:pt idx="3">
                  <c:v>3</c:v>
                </c:pt>
                <c:pt idx="4">
                  <c:v>4</c:v>
                </c:pt>
                <c:pt idx="5">
                  <c:v>5</c:v>
                </c:pt>
              </c:strCache>
            </c:strRef>
          </c:cat>
          <c:val>
            <c:numRef>
              <c:f>Pivots!$C$44:$C$50</c:f>
              <c:numCache>
                <c:formatCode>General</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3529-49C7-ACBF-91FBBFA21B81}"/>
            </c:ext>
          </c:extLst>
        </c:ser>
        <c:dLbls>
          <c:showLegendKey val="0"/>
          <c:showVal val="0"/>
          <c:showCatName val="0"/>
          <c:showSerName val="0"/>
          <c:showPercent val="0"/>
          <c:showBubbleSize val="0"/>
        </c:dLbls>
        <c:gapWidth val="25"/>
        <c:overlap val="-27"/>
        <c:axId val="607763024"/>
        <c:axId val="607763416"/>
      </c:barChart>
      <c:catAx>
        <c:axId val="607763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763416"/>
        <c:crosses val="autoZero"/>
        <c:auto val="1"/>
        <c:lblAlgn val="ctr"/>
        <c:lblOffset val="100"/>
        <c:noMultiLvlLbl val="0"/>
      </c:catAx>
      <c:valAx>
        <c:axId val="6077634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7630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[Call_center_project 2.xlsx]Pivots!PivotTable3</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s>
    <c:plotArea>
      <c:layout/>
      <c:barChart>
        <c:barDir val="bar"/>
        <c:grouping val="clustered"/>
        <c:varyColors val="0"/>
        <c:ser>
          <c:idx val="0"/>
          <c:order val="0"/>
          <c:tx>
            <c:strRef>
              <c:f>Pivots!$C$15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Pivots!$B$16:$B$23</c:f>
              <c:strCache>
                <c:ptCount val="7"/>
                <c:pt idx="0">
                  <c:v>Sunday</c:v>
                </c:pt>
                <c:pt idx="1">
                  <c:v>Monday</c:v>
                </c:pt>
                <c:pt idx="2">
                  <c:v>Tuesday</c:v>
                </c:pt>
                <c:pt idx="3">
                  <c:v>Wednesday</c:v>
                </c:pt>
                <c:pt idx="4">
                  <c:v>Thursday</c:v>
                </c:pt>
                <c:pt idx="5">
                  <c:v>Friday</c:v>
                </c:pt>
                <c:pt idx="6">
                  <c:v>Saturday</c:v>
                </c:pt>
              </c:strCache>
            </c:strRef>
          </c:cat>
          <c:val>
            <c:numRef>
              <c:f>Pivots!$C$16:$C$23</c:f>
              <c:numCache>
                <c:formatCode>_(* #,##0_);_(* \(#,##0\);_(* "-"??_);_(@_)</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74B3-487C-8836-7531181E2D27}"/>
            </c:ext>
          </c:extLst>
        </c:ser>
        <c:dLbls>
          <c:dLblPos val="outEnd"/>
          <c:showLegendKey val="0"/>
          <c:showVal val="1"/>
          <c:showCatName val="0"/>
          <c:showSerName val="0"/>
          <c:showPercent val="0"/>
          <c:showBubbleSize val="0"/>
        </c:dLbls>
        <c:gapWidth val="25"/>
        <c:axId val="607764200"/>
        <c:axId val="607764592"/>
      </c:barChart>
      <c:catAx>
        <c:axId val="607764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764592"/>
        <c:crosses val="autoZero"/>
        <c:auto val="1"/>
        <c:lblAlgn val="ctr"/>
        <c:lblOffset val="100"/>
        <c:noMultiLvlLbl val="0"/>
      </c:catAx>
      <c:valAx>
        <c:axId val="607764592"/>
        <c:scaling>
          <c:orientation val="minMax"/>
        </c:scaling>
        <c:delete val="1"/>
        <c:axPos val="b"/>
        <c:numFmt formatCode="_(* #,##0_);_(* \(#,##0\);_(* &quot;-&quot;??_);_(@_)" sourceLinked="1"/>
        <c:majorTickMark val="out"/>
        <c:minorTickMark val="none"/>
        <c:tickLblPos val="nextTo"/>
        <c:crossAx val="6077642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314326</xdr:colOff>
      <xdr:row>15</xdr:row>
      <xdr:rowOff>0</xdr:rowOff>
    </xdr:from>
    <xdr:to>
      <xdr:col>6</xdr:col>
      <xdr:colOff>95251</xdr:colOff>
      <xdr:row>16</xdr:row>
      <xdr:rowOff>57150</xdr:rowOff>
    </xdr:to>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2724151" y="2352675"/>
          <a:ext cx="4667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a:solidFill>
              <a:schemeClr val="bg1"/>
            </a:solidFill>
            <a:latin typeface="+mj-lt"/>
          </a:endParaRPr>
        </a:p>
      </xdr:txBody>
    </xdr:sp>
    <xdr:clientData/>
  </xdr:twoCellAnchor>
  <xdr:twoCellAnchor>
    <xdr:from>
      <xdr:col>2</xdr:col>
      <xdr:colOff>304801</xdr:colOff>
      <xdr:row>27</xdr:row>
      <xdr:rowOff>85725</xdr:rowOff>
    </xdr:from>
    <xdr:to>
      <xdr:col>3</xdr:col>
      <xdr:colOff>85726</xdr:colOff>
      <xdr:row>28</xdr:row>
      <xdr:rowOff>142875</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657226" y="4429125"/>
          <a:ext cx="4667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a:solidFill>
              <a:schemeClr val="bg1"/>
            </a:solidFill>
            <a:latin typeface="+mj-lt"/>
          </a:endParaRPr>
        </a:p>
      </xdr:txBody>
    </xdr:sp>
    <xdr:clientData/>
  </xdr:twoCellAnchor>
  <xdr:twoCellAnchor editAs="oneCell">
    <xdr:from>
      <xdr:col>2</xdr:col>
      <xdr:colOff>177885</xdr:colOff>
      <xdr:row>27</xdr:row>
      <xdr:rowOff>133735</xdr:rowOff>
    </xdr:from>
    <xdr:to>
      <xdr:col>2</xdr:col>
      <xdr:colOff>337638</xdr:colOff>
      <xdr:row>28</xdr:row>
      <xdr:rowOff>106053</xdr:rowOff>
    </xdr:to>
    <xdr:pic>
      <xdr:nvPicPr>
        <xdr:cNvPr id="25" name="Graphic 5" descr="Receiver with solid fill">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
          <a:lum bright="70000" contrast="-70000"/>
          <a:extLst>
            <a:ext uri="{96DAC541-7B7A-43D3-8B79-37D633B846F1}">
              <asvg:svgBlip xmlns:asvg="http://schemas.microsoft.com/office/drawing/2016/SVG/main" r:embed="rId2"/>
            </a:ext>
          </a:extLst>
        </a:blip>
        <a:stretch>
          <a:fillRect/>
        </a:stretch>
      </xdr:blipFill>
      <xdr:spPr>
        <a:xfrm rot="763166">
          <a:off x="530310" y="4477135"/>
          <a:ext cx="159753" cy="153293"/>
        </a:xfrm>
        <a:prstGeom prst="rect">
          <a:avLst/>
        </a:prstGeom>
      </xdr:spPr>
    </xdr:pic>
    <xdr:clientData/>
  </xdr:twoCellAnchor>
  <xdr:twoCellAnchor>
    <xdr:from>
      <xdr:col>2</xdr:col>
      <xdr:colOff>228601</xdr:colOff>
      <xdr:row>28</xdr:row>
      <xdr:rowOff>142875</xdr:rowOff>
    </xdr:from>
    <xdr:to>
      <xdr:col>3</xdr:col>
      <xdr:colOff>133351</xdr:colOff>
      <xdr:row>29</xdr:row>
      <xdr:rowOff>85725</xdr:rowOff>
    </xdr:to>
    <xdr:sp macro="" textlink="Pivots!B6">
      <xdr:nvSpPr>
        <xdr:cNvPr id="26" name="TextBox 25">
          <a:extLst>
            <a:ext uri="{FF2B5EF4-FFF2-40B4-BE49-F238E27FC236}">
              <a16:creationId xmlns:a16="http://schemas.microsoft.com/office/drawing/2014/main" id="{00000000-0008-0000-0100-00001A000000}"/>
            </a:ext>
          </a:extLst>
        </xdr:cNvPr>
        <xdr:cNvSpPr txBox="1"/>
      </xdr:nvSpPr>
      <xdr:spPr>
        <a:xfrm>
          <a:off x="581026" y="4848225"/>
          <a:ext cx="590550"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0E378B-30E5-487B-A92A-F4134CAFE7F5}" type="TxLink">
            <a:rPr lang="en-US" sz="1000" b="0" i="0" u="none" strike="noStrike">
              <a:solidFill>
                <a:schemeClr val="bg1">
                  <a:lumMod val="95000"/>
                </a:schemeClr>
              </a:solidFill>
              <a:latin typeface="+mj-lt"/>
            </a:rPr>
            <a:pPr algn="ctr"/>
            <a:t> 1,000 </a:t>
          </a:fld>
          <a:endParaRPr lang="en-US" sz="1000">
            <a:solidFill>
              <a:schemeClr val="bg1">
                <a:lumMod val="95000"/>
              </a:schemeClr>
            </a:solidFill>
            <a:latin typeface="+mj-lt"/>
          </a:endParaRPr>
        </a:p>
      </xdr:txBody>
    </xdr:sp>
    <xdr:clientData/>
  </xdr:twoCellAnchor>
  <xdr:twoCellAnchor>
    <xdr:from>
      <xdr:col>0</xdr:col>
      <xdr:colOff>28574</xdr:colOff>
      <xdr:row>1</xdr:row>
      <xdr:rowOff>28577</xdr:rowOff>
    </xdr:from>
    <xdr:to>
      <xdr:col>3</xdr:col>
      <xdr:colOff>228599</xdr:colOff>
      <xdr:row>36</xdr:row>
      <xdr:rowOff>19051</xdr:rowOff>
    </xdr:to>
    <xdr:sp macro="" textlink="">
      <xdr:nvSpPr>
        <xdr:cNvPr id="7" name="Arrow: Pentagon 6">
          <a:extLst>
            <a:ext uri="{FF2B5EF4-FFF2-40B4-BE49-F238E27FC236}">
              <a16:creationId xmlns:a16="http://schemas.microsoft.com/office/drawing/2014/main" id="{F67E617D-8FF4-3C62-7260-F4FEDFDBC969}"/>
            </a:ext>
          </a:extLst>
        </xdr:cNvPr>
        <xdr:cNvSpPr/>
      </xdr:nvSpPr>
      <xdr:spPr>
        <a:xfrm rot="5400000">
          <a:off x="-2681288" y="3252789"/>
          <a:ext cx="6657974" cy="1238250"/>
        </a:xfrm>
        <a:prstGeom prst="homePlate">
          <a:avLst/>
        </a:prstGeom>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7</xdr:row>
      <xdr:rowOff>85725</xdr:rowOff>
    </xdr:from>
    <xdr:to>
      <xdr:col>3</xdr:col>
      <xdr:colOff>523875</xdr:colOff>
      <xdr:row>29</xdr:row>
      <xdr:rowOff>123823</xdr:rowOff>
    </xdr:to>
    <xdr:grpSp>
      <xdr:nvGrpSpPr>
        <xdr:cNvPr id="6" name="Group 5">
          <a:extLst>
            <a:ext uri="{FF2B5EF4-FFF2-40B4-BE49-F238E27FC236}">
              <a16:creationId xmlns:a16="http://schemas.microsoft.com/office/drawing/2014/main" id="{0F79C47A-5938-F70E-E59A-45D1A2F3CD64}"/>
            </a:ext>
          </a:extLst>
        </xdr:cNvPr>
        <xdr:cNvGrpSpPr/>
      </xdr:nvGrpSpPr>
      <xdr:grpSpPr>
        <a:xfrm>
          <a:off x="76200" y="1981200"/>
          <a:ext cx="1485900" cy="4229098"/>
          <a:chOff x="333375" y="1276350"/>
          <a:chExt cx="1485900" cy="4229098"/>
        </a:xfrm>
      </xdr:grpSpPr>
      <xdr:sp macro="" textlink="Pivots!B11">
        <xdr:nvSpPr>
          <xdr:cNvPr id="2" name="Rectangle 1">
            <a:extLst>
              <a:ext uri="{FF2B5EF4-FFF2-40B4-BE49-F238E27FC236}">
                <a16:creationId xmlns:a16="http://schemas.microsoft.com/office/drawing/2014/main" id="{00000000-0008-0000-0100-000002000000}"/>
              </a:ext>
            </a:extLst>
          </xdr:cNvPr>
          <xdr:cNvSpPr/>
        </xdr:nvSpPr>
        <xdr:spPr>
          <a:xfrm>
            <a:off x="352424" y="1304924"/>
            <a:ext cx="1066801" cy="609600"/>
          </a:xfrm>
          <a:prstGeom prst="rect">
            <a:avLst/>
          </a:prstGeom>
          <a:solidFill>
            <a:schemeClr val="accent2"/>
          </a:solidFill>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fld id="{14E14A10-396E-4F0E-AF75-5C4F4152BC8F}" type="TxLink">
              <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rPr>
              <a:pPr algn="ctr"/>
              <a:t> 1,000 </a:t>
            </a:fld>
            <a:endParaRPr lang="en-US" sz="1100">
              <a:solidFill>
                <a:schemeClr val="bg1"/>
              </a:solidFill>
              <a:effectLst>
                <a:outerShdw blurRad="254000" dist="127000" dir="5400000" algn="ctr" rotWithShape="0">
                  <a:schemeClr val="tx1">
                    <a:alpha val="50000"/>
                  </a:schemeClr>
                </a:outerShdw>
              </a:effectLst>
              <a:latin typeface="Arial Black" panose="020B0A04020102020204" pitchFamily="34" charset="0"/>
            </a:endParaRPr>
          </a:p>
        </xdr:txBody>
      </xdr:sp>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504825" y="1276350"/>
            <a:ext cx="466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Bell MT" panose="02020503060305020303" pitchFamily="18" charset="0"/>
              </a:rPr>
              <a:t>Calls</a:t>
            </a:r>
          </a:p>
        </xdr:txBody>
      </xdr:sp>
      <xdr:pic>
        <xdr:nvPicPr>
          <xdr:cNvPr id="4" name="Graphic 5" descr="Receiver with solid fill">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lum bright="70000" contrast="-70000"/>
            <a:extLst>
              <a:ext uri="{96DAC541-7B7A-43D3-8B79-37D633B846F1}">
                <asvg:svgBlip xmlns:asvg="http://schemas.microsoft.com/office/drawing/2016/SVG/main" r:embed="rId2"/>
              </a:ext>
            </a:extLst>
          </a:blip>
          <a:stretch>
            <a:fillRect/>
          </a:stretch>
        </xdr:blipFill>
        <xdr:spPr>
          <a:xfrm rot="763166">
            <a:off x="406484" y="1333885"/>
            <a:ext cx="159753" cy="162818"/>
          </a:xfrm>
          <a:prstGeom prst="rect">
            <a:avLst/>
          </a:prstGeom>
        </xdr:spPr>
      </xdr:pic>
      <xdr:sp macro="" textlink="Pivots!B6">
        <xdr:nvSpPr>
          <xdr:cNvPr id="5" name="TextBox 4">
            <a:extLst>
              <a:ext uri="{FF2B5EF4-FFF2-40B4-BE49-F238E27FC236}">
                <a16:creationId xmlns:a16="http://schemas.microsoft.com/office/drawing/2014/main" id="{00000000-0008-0000-0100-000005000000}"/>
              </a:ext>
            </a:extLst>
          </xdr:cNvPr>
          <xdr:cNvSpPr txBox="1"/>
        </xdr:nvSpPr>
        <xdr:spPr>
          <a:xfrm>
            <a:off x="590550" y="1724025"/>
            <a:ext cx="5905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0E378B-30E5-487B-A92A-F4134CAFE7F5}" type="TxLink">
              <a:rPr lang="en-US" sz="1000" b="0" i="0" u="none" strike="noStrike">
                <a:solidFill>
                  <a:schemeClr val="bg1">
                    <a:lumMod val="95000"/>
                  </a:schemeClr>
                </a:solidFill>
                <a:latin typeface="+mj-lt"/>
              </a:rPr>
              <a:pPr algn="ctr"/>
              <a:t> 1,000 </a:t>
            </a:fld>
            <a:endParaRPr lang="en-US" sz="1000">
              <a:solidFill>
                <a:schemeClr val="bg1">
                  <a:lumMod val="95000"/>
                </a:schemeClr>
              </a:solidFill>
              <a:latin typeface="+mj-lt"/>
            </a:endParaRPr>
          </a:p>
        </xdr:txBody>
      </xdr:sp>
      <xdr:sp macro="" textlink="Pivots!C11">
        <xdr:nvSpPr>
          <xdr:cNvPr id="11" name="Rectangle 10">
            <a:extLst>
              <a:ext uri="{FF2B5EF4-FFF2-40B4-BE49-F238E27FC236}">
                <a16:creationId xmlns:a16="http://schemas.microsoft.com/office/drawing/2014/main" id="{00000000-0008-0000-0100-00000B000000}"/>
              </a:ext>
            </a:extLst>
          </xdr:cNvPr>
          <xdr:cNvSpPr/>
        </xdr:nvSpPr>
        <xdr:spPr>
          <a:xfrm>
            <a:off x="333375" y="2190749"/>
            <a:ext cx="1066801" cy="619125"/>
          </a:xfrm>
          <a:prstGeom prst="rect">
            <a:avLst/>
          </a:prstGeom>
          <a:solidFill>
            <a:schemeClr val="accent2"/>
          </a:solidFill>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DC8AFF93-C069-49B6-830A-A7D0EB3C1707}" type="TxLink">
              <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ea typeface="+mn-ea"/>
                <a:cs typeface="+mn-cs"/>
              </a:rPr>
              <a:pPr marL="0" indent="0" algn="ctr"/>
              <a:t> 96,623 </a:t>
            </a:fld>
            <a:endPar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ea typeface="+mn-ea"/>
              <a:cs typeface="+mn-cs"/>
            </a:endParaRPr>
          </a:p>
        </xdr:txBody>
      </xdr:sp>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542926" y="2162175"/>
            <a:ext cx="67627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Bell MT" panose="02020503060305020303" pitchFamily="18" charset="0"/>
                <a:ea typeface="+mn-ea"/>
                <a:cs typeface="+mn-cs"/>
              </a:rPr>
              <a:t>Amount</a:t>
            </a:r>
          </a:p>
        </xdr:txBody>
      </xdr:sp>
      <xdr:sp macro="" textlink="Pivots!C6">
        <xdr:nvSpPr>
          <xdr:cNvPr id="14" name="TextBox 13">
            <a:extLst>
              <a:ext uri="{FF2B5EF4-FFF2-40B4-BE49-F238E27FC236}">
                <a16:creationId xmlns:a16="http://schemas.microsoft.com/office/drawing/2014/main" id="{00000000-0008-0000-0100-00000E000000}"/>
              </a:ext>
            </a:extLst>
          </xdr:cNvPr>
          <xdr:cNvSpPr txBox="1"/>
        </xdr:nvSpPr>
        <xdr:spPr>
          <a:xfrm>
            <a:off x="533400" y="2590800"/>
            <a:ext cx="733426"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DC63A1-F947-4831-A8A8-E59075800CD5}" type="TxLink">
              <a:rPr lang="en-US" sz="1000" b="0" i="0" u="none" strike="noStrike">
                <a:solidFill>
                  <a:schemeClr val="bg1">
                    <a:lumMod val="95000"/>
                  </a:schemeClr>
                </a:solidFill>
                <a:latin typeface="+mj-lt"/>
                <a:ea typeface="+mn-ea"/>
                <a:cs typeface="+mn-cs"/>
              </a:rPr>
              <a:pPr marL="0" indent="0" algn="ctr"/>
              <a:t> 96,623 </a:t>
            </a:fld>
            <a:endParaRPr lang="en-US" sz="1000" b="0" i="0" u="none" strike="noStrike">
              <a:solidFill>
                <a:schemeClr val="bg1">
                  <a:lumMod val="95000"/>
                </a:schemeClr>
              </a:solidFill>
              <a:latin typeface="+mj-lt"/>
              <a:ea typeface="+mn-ea"/>
              <a:cs typeface="+mn-cs"/>
            </a:endParaRPr>
          </a:p>
        </xdr:txBody>
      </xdr:sp>
      <xdr:sp macro="" textlink="Pivots!D11">
        <xdr:nvSpPr>
          <xdr:cNvPr id="15" name="Rectangle 14">
            <a:extLst>
              <a:ext uri="{FF2B5EF4-FFF2-40B4-BE49-F238E27FC236}">
                <a16:creationId xmlns:a16="http://schemas.microsoft.com/office/drawing/2014/main" id="{00000000-0008-0000-0100-00000F000000}"/>
              </a:ext>
            </a:extLst>
          </xdr:cNvPr>
          <xdr:cNvSpPr/>
        </xdr:nvSpPr>
        <xdr:spPr>
          <a:xfrm>
            <a:off x="352425" y="3105149"/>
            <a:ext cx="1066801" cy="609600"/>
          </a:xfrm>
          <a:prstGeom prst="rect">
            <a:avLst/>
          </a:prstGeom>
          <a:solidFill>
            <a:schemeClr val="accent2"/>
          </a:solidFill>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79120632-52B4-4634-96DA-B2E369D98EC8}" type="TxLink">
              <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ea typeface="+mn-ea"/>
                <a:cs typeface="+mn-cs"/>
              </a:rPr>
              <a:pPr marL="0" indent="0" algn="ctr"/>
              <a:t> 89,850 </a:t>
            </a:fld>
            <a:endPar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ea typeface="+mn-ea"/>
              <a:cs typeface="+mn-cs"/>
            </a:endParaRPr>
          </a:p>
        </xdr:txBody>
      </xdr:sp>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04826" y="3057525"/>
            <a:ext cx="73342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Bell MT" panose="02020503060305020303" pitchFamily="18" charset="0"/>
                <a:ea typeface="+mn-ea"/>
                <a:cs typeface="+mn-cs"/>
              </a:rPr>
              <a:t>Duration</a:t>
            </a:r>
            <a:r>
              <a:rPr lang="en-US" sz="1000">
                <a:solidFill>
                  <a:schemeClr val="bg1"/>
                </a:solidFill>
                <a:latin typeface="+mj-lt"/>
              </a:rPr>
              <a:t> </a:t>
            </a:r>
          </a:p>
        </xdr:txBody>
      </xdr:sp>
      <xdr:sp macro="" textlink="Pivots!D6">
        <xdr:nvSpPr>
          <xdr:cNvPr id="18" name="TextBox 17">
            <a:extLst>
              <a:ext uri="{FF2B5EF4-FFF2-40B4-BE49-F238E27FC236}">
                <a16:creationId xmlns:a16="http://schemas.microsoft.com/office/drawing/2014/main" id="{00000000-0008-0000-0100-000012000000}"/>
              </a:ext>
            </a:extLst>
          </xdr:cNvPr>
          <xdr:cNvSpPr txBox="1"/>
        </xdr:nvSpPr>
        <xdr:spPr>
          <a:xfrm>
            <a:off x="552450" y="3543300"/>
            <a:ext cx="704849" cy="11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DC9152-4EC9-45D8-8C21-17177001C550}" type="TxLink">
              <a:rPr lang="en-US" sz="1000" b="0" i="0" u="none" strike="noStrike">
                <a:solidFill>
                  <a:schemeClr val="bg1">
                    <a:lumMod val="95000"/>
                  </a:schemeClr>
                </a:solidFill>
                <a:latin typeface="+mj-lt"/>
                <a:ea typeface="+mn-ea"/>
                <a:cs typeface="+mn-cs"/>
              </a:rPr>
              <a:pPr marL="0" indent="0" algn="ctr"/>
              <a:t> 89,850 </a:t>
            </a:fld>
            <a:endParaRPr lang="en-US" sz="1000" b="0" i="0" u="none" strike="noStrike">
              <a:solidFill>
                <a:schemeClr val="bg1">
                  <a:lumMod val="95000"/>
                </a:schemeClr>
              </a:solidFill>
              <a:latin typeface="+mj-lt"/>
              <a:ea typeface="+mn-ea"/>
              <a:cs typeface="+mn-cs"/>
            </a:endParaRPr>
          </a:p>
        </xdr:txBody>
      </xdr:sp>
      <xdr:sp macro="" textlink="Pivots!E11">
        <xdr:nvSpPr>
          <xdr:cNvPr id="19" name="Rectangle 18">
            <a:extLst>
              <a:ext uri="{FF2B5EF4-FFF2-40B4-BE49-F238E27FC236}">
                <a16:creationId xmlns:a16="http://schemas.microsoft.com/office/drawing/2014/main" id="{00000000-0008-0000-0100-000013000000}"/>
              </a:ext>
            </a:extLst>
          </xdr:cNvPr>
          <xdr:cNvSpPr/>
        </xdr:nvSpPr>
        <xdr:spPr>
          <a:xfrm>
            <a:off x="361950" y="4038599"/>
            <a:ext cx="1066801" cy="609600"/>
          </a:xfrm>
          <a:prstGeom prst="rect">
            <a:avLst/>
          </a:prstGeom>
          <a:solidFill>
            <a:schemeClr val="accent2"/>
          </a:solidFill>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9A5A509E-4A27-4ACD-B59E-BE14650EAC52}" type="TxLink">
              <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ea typeface="+mn-ea"/>
                <a:cs typeface="+mn-cs"/>
              </a:rPr>
              <a:pPr marL="0" indent="0" algn="ctr"/>
              <a:t> 4 </a:t>
            </a:fld>
            <a:endPar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ea typeface="+mn-ea"/>
              <a:cs typeface="+mn-cs"/>
            </a:endParaRPr>
          </a:p>
        </xdr:txBody>
      </xdr:sp>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581026" y="3990975"/>
            <a:ext cx="123824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Bell MT" panose="02020503060305020303" pitchFamily="18" charset="0"/>
                <a:ea typeface="+mn-ea"/>
                <a:cs typeface="+mn-cs"/>
              </a:rPr>
              <a:t>Avg</a:t>
            </a:r>
            <a:r>
              <a:rPr lang="en-US" sz="1000" baseline="0">
                <a:solidFill>
                  <a:schemeClr val="bg1"/>
                </a:solidFill>
                <a:latin typeface="+mj-lt"/>
              </a:rPr>
              <a:t> </a:t>
            </a:r>
            <a:r>
              <a:rPr lang="en-US" sz="1000">
                <a:solidFill>
                  <a:schemeClr val="bg1">
                    <a:lumMod val="95000"/>
                  </a:schemeClr>
                </a:solidFill>
                <a:latin typeface="Bell MT" panose="02020503060305020303" pitchFamily="18" charset="0"/>
                <a:ea typeface="+mn-ea"/>
                <a:cs typeface="+mn-cs"/>
              </a:rPr>
              <a:t>Rating</a:t>
            </a:r>
          </a:p>
        </xdr:txBody>
      </xdr:sp>
      <xdr:sp macro="" textlink="Pivots!E6">
        <xdr:nvSpPr>
          <xdr:cNvPr id="22" name="TextBox 21">
            <a:extLst>
              <a:ext uri="{FF2B5EF4-FFF2-40B4-BE49-F238E27FC236}">
                <a16:creationId xmlns:a16="http://schemas.microsoft.com/office/drawing/2014/main" id="{00000000-0008-0000-0100-000016000000}"/>
              </a:ext>
            </a:extLst>
          </xdr:cNvPr>
          <xdr:cNvSpPr txBox="1"/>
        </xdr:nvSpPr>
        <xdr:spPr>
          <a:xfrm>
            <a:off x="609601" y="4457700"/>
            <a:ext cx="5905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936654-844E-4B11-8E53-3FBEDD52B7BB}" type="TxLink">
              <a:rPr lang="en-US" sz="1000" b="0" i="0" u="none" strike="noStrike">
                <a:solidFill>
                  <a:schemeClr val="bg1">
                    <a:lumMod val="95000"/>
                  </a:schemeClr>
                </a:solidFill>
                <a:latin typeface="+mj-lt"/>
                <a:ea typeface="+mn-ea"/>
                <a:cs typeface="+mn-cs"/>
              </a:rPr>
              <a:pPr marL="0" indent="0" algn="ctr"/>
              <a:t> 4 </a:t>
            </a:fld>
            <a:endParaRPr lang="en-US" sz="1000" b="0" i="0" u="none" strike="noStrike">
              <a:solidFill>
                <a:schemeClr val="bg1">
                  <a:lumMod val="95000"/>
                </a:schemeClr>
              </a:solidFill>
              <a:latin typeface="+mj-lt"/>
              <a:ea typeface="+mn-ea"/>
              <a:cs typeface="+mn-cs"/>
            </a:endParaRPr>
          </a:p>
        </xdr:txBody>
      </xdr:sp>
      <xdr:sp macro="" textlink="Pivots!F11">
        <xdr:nvSpPr>
          <xdr:cNvPr id="27" name="Rectangle 26">
            <a:extLst>
              <a:ext uri="{FF2B5EF4-FFF2-40B4-BE49-F238E27FC236}">
                <a16:creationId xmlns:a16="http://schemas.microsoft.com/office/drawing/2014/main" id="{00000000-0008-0000-0100-00001B000000}"/>
              </a:ext>
            </a:extLst>
          </xdr:cNvPr>
          <xdr:cNvSpPr/>
        </xdr:nvSpPr>
        <xdr:spPr>
          <a:xfrm>
            <a:off x="352425" y="4886323"/>
            <a:ext cx="1066801" cy="619125"/>
          </a:xfrm>
          <a:prstGeom prst="rect">
            <a:avLst/>
          </a:prstGeom>
          <a:solidFill>
            <a:schemeClr val="accent2"/>
          </a:solidFill>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fld id="{A889F63A-4AD2-48ED-A3CA-CFD182F71068}" type="TxLink">
              <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ea typeface="+mn-ea"/>
                <a:cs typeface="+mn-cs"/>
              </a:rPr>
              <a:pPr marL="0" indent="0" algn="ctr"/>
              <a:t> 307 </a:t>
            </a:fld>
            <a:endParaRPr lang="en-US" sz="1100" b="0" i="0" u="none" strike="noStrike">
              <a:solidFill>
                <a:schemeClr val="bg1"/>
              </a:solidFill>
              <a:effectLst>
                <a:outerShdw blurRad="254000" dist="127000" dir="5400000" algn="ctr" rotWithShape="0">
                  <a:schemeClr val="tx1">
                    <a:alpha val="50000"/>
                  </a:schemeClr>
                </a:outerShdw>
              </a:effectLst>
              <a:latin typeface="Arial Black" panose="020B0A04020102020204" pitchFamily="34" charset="0"/>
              <a:ea typeface="+mn-ea"/>
              <a:cs typeface="+mn-cs"/>
            </a:endParaRPr>
          </a:p>
        </xdr:txBody>
      </xdr:sp>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476251" y="4829175"/>
            <a:ext cx="990599"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95000"/>
                  </a:schemeClr>
                </a:solidFill>
                <a:latin typeface="Bell MT" panose="02020503060305020303" pitchFamily="18" charset="0"/>
                <a:ea typeface="+mn-ea"/>
                <a:cs typeface="+mn-cs"/>
              </a:rPr>
              <a:t>Happy</a:t>
            </a:r>
            <a:r>
              <a:rPr lang="en-US" sz="1000" baseline="0">
                <a:solidFill>
                  <a:schemeClr val="bg1"/>
                </a:solidFill>
                <a:latin typeface="+mj-lt"/>
              </a:rPr>
              <a:t> </a:t>
            </a:r>
            <a:r>
              <a:rPr lang="en-US" sz="1000">
                <a:solidFill>
                  <a:schemeClr val="bg1">
                    <a:lumMod val="95000"/>
                  </a:schemeClr>
                </a:solidFill>
                <a:latin typeface="Bell MT" panose="02020503060305020303" pitchFamily="18" charset="0"/>
                <a:ea typeface="+mn-ea"/>
                <a:cs typeface="+mn-cs"/>
              </a:rPr>
              <a:t>Callers</a:t>
            </a:r>
            <a:r>
              <a:rPr lang="en-US" sz="1000" baseline="0">
                <a:solidFill>
                  <a:schemeClr val="bg1"/>
                </a:solidFill>
                <a:latin typeface="+mj-lt"/>
              </a:rPr>
              <a:t> </a:t>
            </a:r>
            <a:endParaRPr lang="en-US" sz="1000">
              <a:solidFill>
                <a:schemeClr val="bg1"/>
              </a:solidFill>
              <a:latin typeface="+mj-lt"/>
            </a:endParaRPr>
          </a:p>
        </xdr:txBody>
      </xdr:sp>
      <xdr:sp macro="" textlink="Pivots!F6">
        <xdr:nvSpPr>
          <xdr:cNvPr id="30" name="TextBox 29">
            <a:extLst>
              <a:ext uri="{FF2B5EF4-FFF2-40B4-BE49-F238E27FC236}">
                <a16:creationId xmlns:a16="http://schemas.microsoft.com/office/drawing/2014/main" id="{00000000-0008-0000-0100-00001E000000}"/>
              </a:ext>
            </a:extLst>
          </xdr:cNvPr>
          <xdr:cNvSpPr txBox="1"/>
        </xdr:nvSpPr>
        <xdr:spPr>
          <a:xfrm>
            <a:off x="581026" y="5314949"/>
            <a:ext cx="590550"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499566-0915-4D92-8FAF-9E3E87AE5468}" type="TxLink">
              <a:rPr lang="en-US" sz="1000" b="0" i="0" u="none" strike="noStrike">
                <a:solidFill>
                  <a:schemeClr val="bg1">
                    <a:lumMod val="95000"/>
                  </a:schemeClr>
                </a:solidFill>
                <a:latin typeface="+mj-lt"/>
                <a:ea typeface="+mn-ea"/>
                <a:cs typeface="+mn-cs"/>
              </a:rPr>
              <a:pPr marL="0" indent="0" algn="ctr"/>
              <a:t> 307 </a:t>
            </a:fld>
            <a:endParaRPr lang="en-US" sz="1000" b="0" i="0" u="none" strike="noStrike">
              <a:solidFill>
                <a:schemeClr val="bg1">
                  <a:lumMod val="95000"/>
                </a:schemeClr>
              </a:solidFill>
              <a:latin typeface="+mj-lt"/>
              <a:ea typeface="+mn-ea"/>
              <a:cs typeface="+mn-cs"/>
            </a:endParaRPr>
          </a:p>
        </xdr:txBody>
      </xdr:sp>
      <xdr:pic>
        <xdr:nvPicPr>
          <xdr:cNvPr id="32" name="Graphic 2" descr="Hourglass Finished with solid fill">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
            <a:lum bright="70000" contrast="-70000"/>
            <a:extLst>
              <a:ext uri="{96DAC541-7B7A-43D3-8B79-37D633B846F1}">
                <asvg:svgBlip xmlns:asvg="http://schemas.microsoft.com/office/drawing/2016/SVG/main" r:embed="rId4"/>
              </a:ext>
            </a:extLst>
          </a:blip>
          <a:stretch>
            <a:fillRect/>
          </a:stretch>
        </xdr:blipFill>
        <xdr:spPr>
          <a:xfrm>
            <a:off x="400050" y="3114676"/>
            <a:ext cx="180975" cy="186841"/>
          </a:xfrm>
          <a:prstGeom prst="rect">
            <a:avLst/>
          </a:prstGeom>
        </xdr:spPr>
      </xdr:pic>
      <xdr:pic>
        <xdr:nvPicPr>
          <xdr:cNvPr id="33" name="Graphic 6" descr="Rating Star with solid fill">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5">
            <a:lum bright="70000" contrast="-70000"/>
            <a:extLst>
              <a:ext uri="{96DAC541-7B7A-43D3-8B79-37D633B846F1}">
                <asvg:svgBlip xmlns:asvg="http://schemas.microsoft.com/office/drawing/2016/SVG/main" r:embed="rId6"/>
              </a:ext>
            </a:extLst>
          </a:blip>
          <a:srcRect/>
          <a:stretch/>
        </xdr:blipFill>
        <xdr:spPr>
          <a:xfrm>
            <a:off x="381000" y="3971925"/>
            <a:ext cx="276225" cy="274630"/>
          </a:xfrm>
          <a:prstGeom prst="rect">
            <a:avLst/>
          </a:prstGeom>
        </xdr:spPr>
      </xdr:pic>
    </xdr:grpSp>
    <xdr:clientData/>
  </xdr:twoCellAnchor>
  <xdr:twoCellAnchor editAs="oneCell">
    <xdr:from>
      <xdr:col>0</xdr:col>
      <xdr:colOff>104775</xdr:colOff>
      <xdr:row>12</xdr:row>
      <xdr:rowOff>57150</xdr:rowOff>
    </xdr:from>
    <xdr:to>
      <xdr:col>1</xdr:col>
      <xdr:colOff>123825</xdr:colOff>
      <xdr:row>13</xdr:row>
      <xdr:rowOff>55120</xdr:rowOff>
    </xdr:to>
    <xdr:pic>
      <xdr:nvPicPr>
        <xdr:cNvPr id="31" name="Graphic 3" descr="Shopping cart with solid fill">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7">
          <a:lum bright="70000" contrast="-70000"/>
          <a:extLst>
            <a:ext uri="{96DAC541-7B7A-43D3-8B79-37D633B846F1}">
              <asvg:svgBlip xmlns:asvg="http://schemas.microsoft.com/office/drawing/2016/SVG/main" r:embed="rId8"/>
            </a:ext>
          </a:extLst>
        </a:blip>
        <a:stretch>
          <a:fillRect/>
        </a:stretch>
      </xdr:blipFill>
      <xdr:spPr>
        <a:xfrm>
          <a:off x="104775" y="2667000"/>
          <a:ext cx="190500" cy="188470"/>
        </a:xfrm>
        <a:prstGeom prst="rect">
          <a:avLst/>
        </a:prstGeom>
      </xdr:spPr>
    </xdr:pic>
    <xdr:clientData/>
  </xdr:twoCellAnchor>
  <xdr:twoCellAnchor editAs="oneCell">
    <xdr:from>
      <xdr:col>0</xdr:col>
      <xdr:colOff>123825</xdr:colOff>
      <xdr:row>26</xdr:row>
      <xdr:rowOff>76201</xdr:rowOff>
    </xdr:from>
    <xdr:to>
      <xdr:col>1</xdr:col>
      <xdr:colOff>131049</xdr:colOff>
      <xdr:row>27</xdr:row>
      <xdr:rowOff>66675</xdr:rowOff>
    </xdr:to>
    <xdr:pic>
      <xdr:nvPicPr>
        <xdr:cNvPr id="34" name="Graphic 1" descr="Star-struck face outline with solid fill">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9">
          <a:lum bright="70000" contrast="-70000"/>
          <a:extLst>
            <a:ext uri="{96DAC541-7B7A-43D3-8B79-37D633B846F1}">
              <asvg:svgBlip xmlns:asvg="http://schemas.microsoft.com/office/drawing/2016/SVG/main" r:embed="rId10"/>
            </a:ext>
          </a:extLst>
        </a:blip>
        <a:stretch>
          <a:fillRect/>
        </a:stretch>
      </xdr:blipFill>
      <xdr:spPr>
        <a:xfrm>
          <a:off x="123825" y="5353051"/>
          <a:ext cx="178674" cy="180974"/>
        </a:xfrm>
        <a:prstGeom prst="rect">
          <a:avLst/>
        </a:prstGeom>
      </xdr:spPr>
    </xdr:pic>
    <xdr:clientData/>
  </xdr:twoCellAnchor>
  <xdr:twoCellAnchor>
    <xdr:from>
      <xdr:col>3</xdr:col>
      <xdr:colOff>595312</xdr:colOff>
      <xdr:row>1</xdr:row>
      <xdr:rowOff>66675</xdr:rowOff>
    </xdr:from>
    <xdr:to>
      <xdr:col>11</xdr:col>
      <xdr:colOff>309562</xdr:colOff>
      <xdr:row>16</xdr:row>
      <xdr:rowOff>104775</xdr:rowOff>
    </xdr:to>
    <xdr:sp macro="" textlink="">
      <xdr:nvSpPr>
        <xdr:cNvPr id="9" name="Rectangle: Rounded Corners 8">
          <a:extLst>
            <a:ext uri="{FF2B5EF4-FFF2-40B4-BE49-F238E27FC236}">
              <a16:creationId xmlns:a16="http://schemas.microsoft.com/office/drawing/2014/main" id="{26617A48-F0CC-4510-7560-0B1F1AB35EE5}"/>
            </a:ext>
          </a:extLst>
        </xdr:cNvPr>
        <xdr:cNvSpPr/>
      </xdr:nvSpPr>
      <xdr:spPr>
        <a:xfrm>
          <a:off x="1633537" y="581025"/>
          <a:ext cx="5200650" cy="2895600"/>
        </a:xfrm>
        <a:prstGeom prst="roundRect">
          <a:avLst/>
        </a:prstGeom>
        <a:gradFill flip="none" rotWithShape="1">
          <a:gsLst>
            <a:gs pos="87000">
              <a:schemeClr val="bg1"/>
            </a:gs>
            <a:gs pos="100000">
              <a:schemeClr val="accent3">
                <a:lumMod val="45000"/>
                <a:lumOff val="55000"/>
              </a:schemeClr>
            </a:gs>
            <a:gs pos="100000">
              <a:schemeClr val="accent3">
                <a:lumMod val="45000"/>
                <a:lumOff val="55000"/>
              </a:schemeClr>
            </a:gs>
            <a:gs pos="100000">
              <a:schemeClr val="accent3">
                <a:lumMod val="30000"/>
                <a:lumOff val="70000"/>
              </a:schemeClr>
            </a:gs>
          </a:gsLst>
          <a:lin ang="5400000" scaled="1"/>
          <a:tileRect/>
        </a:gradFill>
        <a:ln>
          <a:solidFill>
            <a:schemeClr val="bg1"/>
          </a:solid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638176</xdr:colOff>
      <xdr:row>2</xdr:row>
      <xdr:rowOff>171449</xdr:rowOff>
    </xdr:from>
    <xdr:to>
      <xdr:col>11</xdr:col>
      <xdr:colOff>114300</xdr:colOff>
      <xdr:row>16</xdr:row>
      <xdr:rowOff>123824</xdr:rowOff>
    </xdr:to>
    <xdr:graphicFrame macro="">
      <xdr:nvGraphicFramePr>
        <xdr:cNvPr id="13" name="Chart 12">
          <a:extLst>
            <a:ext uri="{FF2B5EF4-FFF2-40B4-BE49-F238E27FC236}">
              <a16:creationId xmlns:a16="http://schemas.microsoft.com/office/drawing/2014/main" id="{302188D2-CCEF-4E24-B2EE-9AFEAB8CD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595312</xdr:colOff>
      <xdr:row>17</xdr:row>
      <xdr:rowOff>152400</xdr:rowOff>
    </xdr:from>
    <xdr:to>
      <xdr:col>11</xdr:col>
      <xdr:colOff>309562</xdr:colOff>
      <xdr:row>33</xdr:row>
      <xdr:rowOff>0</xdr:rowOff>
    </xdr:to>
    <xdr:sp macro="" textlink="">
      <xdr:nvSpPr>
        <xdr:cNvPr id="17" name="Rectangle: Rounded Corners 16">
          <a:extLst>
            <a:ext uri="{FF2B5EF4-FFF2-40B4-BE49-F238E27FC236}">
              <a16:creationId xmlns:a16="http://schemas.microsoft.com/office/drawing/2014/main" id="{5EF77AE7-ED2D-4146-9355-A3A37840A874}"/>
            </a:ext>
          </a:extLst>
        </xdr:cNvPr>
        <xdr:cNvSpPr/>
      </xdr:nvSpPr>
      <xdr:spPr>
        <a:xfrm>
          <a:off x="1633537" y="3714750"/>
          <a:ext cx="5200650" cy="2895600"/>
        </a:xfrm>
        <a:prstGeom prst="roundRect">
          <a:avLst/>
        </a:prstGeom>
        <a:gradFill flip="none" rotWithShape="1">
          <a:gsLst>
            <a:gs pos="87000">
              <a:schemeClr val="bg1"/>
            </a:gs>
            <a:gs pos="100000">
              <a:schemeClr val="accent3">
                <a:lumMod val="45000"/>
                <a:lumOff val="55000"/>
              </a:schemeClr>
            </a:gs>
            <a:gs pos="100000">
              <a:schemeClr val="accent3">
                <a:lumMod val="45000"/>
                <a:lumOff val="55000"/>
              </a:schemeClr>
            </a:gs>
            <a:gs pos="100000">
              <a:schemeClr val="accent3">
                <a:lumMod val="30000"/>
                <a:lumOff val="70000"/>
              </a:schemeClr>
            </a:gs>
          </a:gsLst>
          <a:lin ang="5400000" scaled="1"/>
          <a:tileRect/>
        </a:gradFill>
        <a:ln>
          <a:solidFill>
            <a:schemeClr val="bg1"/>
          </a:solid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438149</xdr:colOff>
      <xdr:row>20</xdr:row>
      <xdr:rowOff>0</xdr:rowOff>
    </xdr:from>
    <xdr:to>
      <xdr:col>11</xdr:col>
      <xdr:colOff>171450</xdr:colOff>
      <xdr:row>32</xdr:row>
      <xdr:rowOff>171450</xdr:rowOff>
    </xdr:to>
    <xdr:graphicFrame macro="">
      <xdr:nvGraphicFramePr>
        <xdr:cNvPr id="38" name="Chart 37">
          <a:extLst>
            <a:ext uri="{FF2B5EF4-FFF2-40B4-BE49-F238E27FC236}">
              <a16:creationId xmlns:a16="http://schemas.microsoft.com/office/drawing/2014/main" id="{00000000-0008-0000-01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152401</xdr:colOff>
      <xdr:row>20</xdr:row>
      <xdr:rowOff>11906</xdr:rowOff>
    </xdr:from>
    <xdr:to>
      <xdr:col>7</xdr:col>
      <xdr:colOff>504825</xdr:colOff>
      <xdr:row>32</xdr:row>
      <xdr:rowOff>178594</xdr:rowOff>
    </xdr:to>
    <xdr:graphicFrame macro="">
      <xdr:nvGraphicFramePr>
        <xdr:cNvPr id="37" name="Chart 36">
          <a:extLst>
            <a:ext uri="{FF2B5EF4-FFF2-40B4-BE49-F238E27FC236}">
              <a16:creationId xmlns:a16="http://schemas.microsoft.com/office/drawing/2014/main" id="{00000000-0008-0000-01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676275</xdr:colOff>
      <xdr:row>1</xdr:row>
      <xdr:rowOff>85725</xdr:rowOff>
    </xdr:from>
    <xdr:to>
      <xdr:col>16</xdr:col>
      <xdr:colOff>409575</xdr:colOff>
      <xdr:row>16</xdr:row>
      <xdr:rowOff>123825</xdr:rowOff>
    </xdr:to>
    <xdr:grpSp>
      <xdr:nvGrpSpPr>
        <xdr:cNvPr id="29" name="Group 28">
          <a:extLst>
            <a:ext uri="{FF2B5EF4-FFF2-40B4-BE49-F238E27FC236}">
              <a16:creationId xmlns:a16="http://schemas.microsoft.com/office/drawing/2014/main" id="{CB649163-8FC7-AC10-E3F3-B1E30E3C32E6}"/>
            </a:ext>
          </a:extLst>
        </xdr:cNvPr>
        <xdr:cNvGrpSpPr/>
      </xdr:nvGrpSpPr>
      <xdr:grpSpPr>
        <a:xfrm>
          <a:off x="7200900" y="838200"/>
          <a:ext cx="3248025" cy="2895600"/>
          <a:chOff x="7105650" y="590550"/>
          <a:chExt cx="3257550" cy="2895600"/>
        </a:xfrm>
      </xdr:grpSpPr>
      <xdr:sp macro="" textlink="">
        <xdr:nvSpPr>
          <xdr:cNvPr id="21" name="Rectangle: Rounded Corners 20">
            <a:extLst>
              <a:ext uri="{FF2B5EF4-FFF2-40B4-BE49-F238E27FC236}">
                <a16:creationId xmlns:a16="http://schemas.microsoft.com/office/drawing/2014/main" id="{F14ADC9D-F98E-48B2-9392-AA5761B727F4}"/>
              </a:ext>
            </a:extLst>
          </xdr:cNvPr>
          <xdr:cNvSpPr/>
        </xdr:nvSpPr>
        <xdr:spPr>
          <a:xfrm>
            <a:off x="7105650" y="590550"/>
            <a:ext cx="3257550" cy="2895600"/>
          </a:xfrm>
          <a:prstGeom prst="roundRect">
            <a:avLst/>
          </a:prstGeom>
          <a:gradFill flip="none" rotWithShape="1">
            <a:gsLst>
              <a:gs pos="87000">
                <a:schemeClr val="bg1"/>
              </a:gs>
              <a:gs pos="100000">
                <a:schemeClr val="accent3">
                  <a:lumMod val="45000"/>
                  <a:lumOff val="55000"/>
                </a:schemeClr>
              </a:gs>
              <a:gs pos="100000">
                <a:schemeClr val="accent3">
                  <a:lumMod val="45000"/>
                  <a:lumOff val="55000"/>
                </a:schemeClr>
              </a:gs>
              <a:gs pos="100000">
                <a:schemeClr val="accent3">
                  <a:lumMod val="30000"/>
                  <a:lumOff val="70000"/>
                </a:schemeClr>
              </a:gs>
            </a:gsLst>
            <a:lin ang="5400000" scaled="1"/>
            <a:tileRect/>
          </a:gradFill>
          <a:ln>
            <a:solidFill>
              <a:schemeClr val="bg1"/>
            </a:solid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00000000-0008-0000-0100-000027000000}"/>
              </a:ext>
            </a:extLst>
          </xdr:cNvPr>
          <xdr:cNvGraphicFramePr>
            <a:graphicFrameLocks/>
          </xdr:cNvGraphicFramePr>
        </xdr:nvGraphicFramePr>
        <xdr:xfrm>
          <a:off x="7334250" y="981075"/>
          <a:ext cx="2876549" cy="2495551"/>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11</xdr:col>
      <xdr:colOff>671512</xdr:colOff>
      <xdr:row>18</xdr:row>
      <xdr:rowOff>19050</xdr:rowOff>
    </xdr:from>
    <xdr:to>
      <xdr:col>16</xdr:col>
      <xdr:colOff>414337</xdr:colOff>
      <xdr:row>33</xdr:row>
      <xdr:rowOff>57150</xdr:rowOff>
    </xdr:to>
    <xdr:sp macro="" textlink="">
      <xdr:nvSpPr>
        <xdr:cNvPr id="23" name="Rectangle: Rounded Corners 22">
          <a:extLst>
            <a:ext uri="{FF2B5EF4-FFF2-40B4-BE49-F238E27FC236}">
              <a16:creationId xmlns:a16="http://schemas.microsoft.com/office/drawing/2014/main" id="{E44DB9A6-B011-4E3E-8912-D0CF74E6C16D}"/>
            </a:ext>
          </a:extLst>
        </xdr:cNvPr>
        <xdr:cNvSpPr/>
      </xdr:nvSpPr>
      <xdr:spPr>
        <a:xfrm>
          <a:off x="7196137" y="3771900"/>
          <a:ext cx="3257550" cy="2895600"/>
        </a:xfrm>
        <a:prstGeom prst="roundRect">
          <a:avLst/>
        </a:prstGeom>
        <a:gradFill flip="none" rotWithShape="1">
          <a:gsLst>
            <a:gs pos="87000">
              <a:schemeClr val="bg1"/>
            </a:gs>
            <a:gs pos="100000">
              <a:schemeClr val="accent3">
                <a:lumMod val="45000"/>
                <a:lumOff val="55000"/>
              </a:schemeClr>
            </a:gs>
            <a:gs pos="100000">
              <a:schemeClr val="accent3">
                <a:lumMod val="45000"/>
                <a:lumOff val="55000"/>
              </a:schemeClr>
            </a:gs>
            <a:gs pos="100000">
              <a:schemeClr val="accent3">
                <a:lumMod val="30000"/>
                <a:lumOff val="70000"/>
              </a:schemeClr>
            </a:gs>
          </a:gsLst>
          <a:lin ang="5400000" scaled="1"/>
          <a:tileRect/>
        </a:gradFill>
        <a:ln>
          <a:solidFill>
            <a:schemeClr val="bg1"/>
          </a:solid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21</xdr:row>
      <xdr:rowOff>76200</xdr:rowOff>
    </xdr:from>
    <xdr:to>
      <xdr:col>16</xdr:col>
      <xdr:colOff>428625</xdr:colOff>
      <xdr:row>33</xdr:row>
      <xdr:rowOff>85725</xdr:rowOff>
    </xdr:to>
    <xdr:graphicFrame macro="">
      <xdr:nvGraphicFramePr>
        <xdr:cNvPr id="42" name="Chart 41">
          <a:extLst>
            <a:ext uri="{FF2B5EF4-FFF2-40B4-BE49-F238E27FC236}">
              <a16:creationId xmlns:a16="http://schemas.microsoft.com/office/drawing/2014/main" id="{00000000-0008-0000-01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76201</xdr:colOff>
      <xdr:row>1</xdr:row>
      <xdr:rowOff>66675</xdr:rowOff>
    </xdr:from>
    <xdr:to>
      <xdr:col>20</xdr:col>
      <xdr:colOff>123826</xdr:colOff>
      <xdr:row>16</xdr:row>
      <xdr:rowOff>104775</xdr:rowOff>
    </xdr:to>
    <xdr:sp macro="" textlink="">
      <xdr:nvSpPr>
        <xdr:cNvPr id="40" name="Rectangle: Rounded Corners 39">
          <a:extLst>
            <a:ext uri="{FF2B5EF4-FFF2-40B4-BE49-F238E27FC236}">
              <a16:creationId xmlns:a16="http://schemas.microsoft.com/office/drawing/2014/main" id="{E7163F4F-9308-510F-DD94-9F0844568048}"/>
            </a:ext>
          </a:extLst>
        </xdr:cNvPr>
        <xdr:cNvSpPr/>
      </xdr:nvSpPr>
      <xdr:spPr>
        <a:xfrm>
          <a:off x="10801351" y="581025"/>
          <a:ext cx="2457450" cy="2895600"/>
        </a:xfrm>
        <a:prstGeom prst="roundRect">
          <a:avLst/>
        </a:prstGeom>
        <a:gradFill flip="none" rotWithShape="1">
          <a:gsLst>
            <a:gs pos="87000">
              <a:schemeClr val="bg1"/>
            </a:gs>
            <a:gs pos="100000">
              <a:schemeClr val="accent3">
                <a:lumMod val="45000"/>
                <a:lumOff val="55000"/>
              </a:schemeClr>
            </a:gs>
            <a:gs pos="100000">
              <a:schemeClr val="accent3">
                <a:lumMod val="45000"/>
                <a:lumOff val="55000"/>
              </a:schemeClr>
            </a:gs>
            <a:gs pos="100000">
              <a:schemeClr val="accent3">
                <a:lumMod val="30000"/>
                <a:lumOff val="70000"/>
              </a:schemeClr>
            </a:gs>
          </a:gsLst>
          <a:lin ang="5400000" scaled="1"/>
          <a:tileRect/>
        </a:gradFill>
        <a:ln>
          <a:solidFill>
            <a:schemeClr val="bg1"/>
          </a:solid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85725</xdr:colOff>
      <xdr:row>4</xdr:row>
      <xdr:rowOff>9525</xdr:rowOff>
    </xdr:from>
    <xdr:to>
      <xdr:col>19</xdr:col>
      <xdr:colOff>847725</xdr:colOff>
      <xdr:row>16</xdr:row>
      <xdr:rowOff>180975</xdr:rowOff>
    </xdr:to>
    <xdr:graphicFrame macro="">
      <xdr:nvGraphicFramePr>
        <xdr:cNvPr id="36" name="Chart 35">
          <a:extLst>
            <a:ext uri="{FF2B5EF4-FFF2-40B4-BE49-F238E27FC236}">
              <a16:creationId xmlns:a16="http://schemas.microsoft.com/office/drawing/2014/main" id="{00000000-0008-0000-01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352425</xdr:colOff>
      <xdr:row>1</xdr:row>
      <xdr:rowOff>57150</xdr:rowOff>
    </xdr:from>
    <xdr:to>
      <xdr:col>23</xdr:col>
      <xdr:colOff>752475</xdr:colOff>
      <xdr:row>16</xdr:row>
      <xdr:rowOff>95250</xdr:rowOff>
    </xdr:to>
    <xdr:grpSp>
      <xdr:nvGrpSpPr>
        <xdr:cNvPr id="46" name="Group 45">
          <a:extLst>
            <a:ext uri="{FF2B5EF4-FFF2-40B4-BE49-F238E27FC236}">
              <a16:creationId xmlns:a16="http://schemas.microsoft.com/office/drawing/2014/main" id="{CC479656-CAFD-8491-C3EF-F405A18E270C}"/>
            </a:ext>
          </a:extLst>
        </xdr:cNvPr>
        <xdr:cNvGrpSpPr/>
      </xdr:nvGrpSpPr>
      <xdr:grpSpPr>
        <a:xfrm>
          <a:off x="13487400" y="809625"/>
          <a:ext cx="2457450" cy="2895600"/>
          <a:chOff x="13506450" y="581025"/>
          <a:chExt cx="2457450" cy="2895600"/>
        </a:xfrm>
      </xdr:grpSpPr>
      <xdr:sp macro="" textlink="">
        <xdr:nvSpPr>
          <xdr:cNvPr id="45" name="Rectangle: Rounded Corners 44">
            <a:extLst>
              <a:ext uri="{FF2B5EF4-FFF2-40B4-BE49-F238E27FC236}">
                <a16:creationId xmlns:a16="http://schemas.microsoft.com/office/drawing/2014/main" id="{0D732947-BE40-49E5-8B46-1C5E036D2B6C}"/>
              </a:ext>
            </a:extLst>
          </xdr:cNvPr>
          <xdr:cNvSpPr/>
        </xdr:nvSpPr>
        <xdr:spPr>
          <a:xfrm>
            <a:off x="13506450" y="581025"/>
            <a:ext cx="2457450" cy="2895600"/>
          </a:xfrm>
          <a:prstGeom prst="roundRect">
            <a:avLst/>
          </a:prstGeom>
          <a:gradFill flip="none" rotWithShape="1">
            <a:gsLst>
              <a:gs pos="87000">
                <a:schemeClr val="bg1"/>
              </a:gs>
              <a:gs pos="100000">
                <a:schemeClr val="accent3">
                  <a:lumMod val="45000"/>
                  <a:lumOff val="55000"/>
                </a:schemeClr>
              </a:gs>
              <a:gs pos="100000">
                <a:schemeClr val="accent3">
                  <a:lumMod val="45000"/>
                  <a:lumOff val="55000"/>
                </a:schemeClr>
              </a:gs>
              <a:gs pos="100000">
                <a:schemeClr val="accent3">
                  <a:lumMod val="30000"/>
                  <a:lumOff val="70000"/>
                </a:schemeClr>
              </a:gs>
            </a:gsLst>
            <a:lin ang="5400000" scaled="1"/>
            <a:tileRect/>
          </a:gradFill>
          <a:ln>
            <a:solidFill>
              <a:schemeClr val="bg1"/>
            </a:solid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41" name="Representative">
                <a:extLst>
                  <a:ext uri="{FF2B5EF4-FFF2-40B4-BE49-F238E27FC236}">
                    <a16:creationId xmlns:a16="http://schemas.microsoft.com/office/drawing/2014/main" id="{00000000-0008-0000-0100-000029000000}"/>
                  </a:ext>
                </a:extLst>
              </xdr:cNvPr>
              <xdr:cNvGraphicFramePr/>
            </xdr:nvGraphicFramePr>
            <xdr:xfrm>
              <a:off x="13935075" y="971550"/>
              <a:ext cx="1676400" cy="2314575"/>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13916025" y="1200150"/>
                <a:ext cx="1676400" cy="2314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xdr:col>
      <xdr:colOff>57149</xdr:colOff>
      <xdr:row>2</xdr:row>
      <xdr:rowOff>28574</xdr:rowOff>
    </xdr:from>
    <xdr:to>
      <xdr:col>2</xdr:col>
      <xdr:colOff>619123</xdr:colOff>
      <xdr:row>6</xdr:row>
      <xdr:rowOff>9523</xdr:rowOff>
    </xdr:to>
    <xdr:pic>
      <xdr:nvPicPr>
        <xdr:cNvPr id="52" name="Picture 51">
          <a:extLst>
            <a:ext uri="{FF2B5EF4-FFF2-40B4-BE49-F238E27FC236}">
              <a16:creationId xmlns:a16="http://schemas.microsoft.com/office/drawing/2014/main" id="{4AF857AC-F0BE-FEBF-A016-7340D01A9D7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28599" y="733424"/>
          <a:ext cx="742949" cy="742949"/>
        </a:xfrm>
        <a:prstGeom prst="rect">
          <a:avLst/>
        </a:prstGeom>
        <a:effectLst>
          <a:innerShdw blurRad="63500" dist="50800" dir="18900000">
            <a:prstClr val="black">
              <a:alpha val="50000"/>
            </a:prstClr>
          </a:innerShdw>
        </a:effectLst>
      </xdr:spPr>
    </xdr:pic>
    <xdr:clientData/>
  </xdr:twoCellAnchor>
  <xdr:twoCellAnchor>
    <xdr:from>
      <xdr:col>0</xdr:col>
      <xdr:colOff>0</xdr:colOff>
      <xdr:row>0</xdr:row>
      <xdr:rowOff>1</xdr:rowOff>
    </xdr:from>
    <xdr:to>
      <xdr:col>24</xdr:col>
      <xdr:colOff>314325</xdr:colOff>
      <xdr:row>1</xdr:row>
      <xdr:rowOff>9526</xdr:rowOff>
    </xdr:to>
    <xdr:sp macro="" textlink="">
      <xdr:nvSpPr>
        <xdr:cNvPr id="53" name="Arrow: Pentagon 52">
          <a:extLst>
            <a:ext uri="{FF2B5EF4-FFF2-40B4-BE49-F238E27FC236}">
              <a16:creationId xmlns:a16="http://schemas.microsoft.com/office/drawing/2014/main" id="{B65A6084-7D0D-44F7-8863-1F2BFCC1A39D}"/>
            </a:ext>
          </a:extLst>
        </xdr:cNvPr>
        <xdr:cNvSpPr/>
      </xdr:nvSpPr>
      <xdr:spPr>
        <a:xfrm>
          <a:off x="0" y="1"/>
          <a:ext cx="16335375" cy="762000"/>
        </a:xfrm>
        <a:prstGeom prst="homePlate">
          <a:avLst/>
        </a:prstGeom>
        <a:gradFill flip="none" rotWithShape="1">
          <a:gsLst>
            <a:gs pos="14000">
              <a:schemeClr val="bg1"/>
            </a:gs>
            <a:gs pos="23000">
              <a:schemeClr val="accent2">
                <a:lumMod val="89000"/>
              </a:schemeClr>
            </a:gs>
            <a:gs pos="69000">
              <a:schemeClr val="accent2">
                <a:lumMod val="75000"/>
              </a:schemeClr>
            </a:gs>
            <a:gs pos="97000">
              <a:schemeClr val="accent2">
                <a:lumMod val="70000"/>
              </a:schemeClr>
            </a:gs>
          </a:gsLst>
          <a:path path="circle">
            <a:fillToRect l="100000" t="100000"/>
          </a:path>
          <a:tileRect r="-100000" b="-100000"/>
        </a:gradFill>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22</xdr:col>
      <xdr:colOff>342899</xdr:colOff>
      <xdr:row>0</xdr:row>
      <xdr:rowOff>123825</xdr:rowOff>
    </xdr:from>
    <xdr:to>
      <xdr:col>23</xdr:col>
      <xdr:colOff>142874</xdr:colOff>
      <xdr:row>0</xdr:row>
      <xdr:rowOff>609600</xdr:rowOff>
    </xdr:to>
    <xdr:pic>
      <xdr:nvPicPr>
        <xdr:cNvPr id="50" name="Picture 49">
          <a:extLst>
            <a:ext uri="{FF2B5EF4-FFF2-40B4-BE49-F238E27FC236}">
              <a16:creationId xmlns:a16="http://schemas.microsoft.com/office/drawing/2014/main" id="{2DC5127B-1B30-608E-DCBB-6F6C12BC5ED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849474" y="123825"/>
          <a:ext cx="485775" cy="485775"/>
        </a:xfrm>
        <a:prstGeom prst="rect">
          <a:avLst/>
        </a:prstGeom>
      </xdr:spPr>
    </xdr:pic>
    <xdr:clientData/>
  </xdr:twoCellAnchor>
  <xdr:twoCellAnchor>
    <xdr:from>
      <xdr:col>2</xdr:col>
      <xdr:colOff>19050</xdr:colOff>
      <xdr:row>0</xdr:row>
      <xdr:rowOff>152400</xdr:rowOff>
    </xdr:from>
    <xdr:to>
      <xdr:col>13</xdr:col>
      <xdr:colOff>409575</xdr:colOff>
      <xdr:row>0</xdr:row>
      <xdr:rowOff>638175</xdr:rowOff>
    </xdr:to>
    <xdr:sp macro="" textlink="">
      <xdr:nvSpPr>
        <xdr:cNvPr id="54" name="TextBox 53">
          <a:extLst>
            <a:ext uri="{FF2B5EF4-FFF2-40B4-BE49-F238E27FC236}">
              <a16:creationId xmlns:a16="http://schemas.microsoft.com/office/drawing/2014/main" id="{CB8D83C5-1FF5-D60F-1CBF-92A81D004994}"/>
            </a:ext>
          </a:extLst>
        </xdr:cNvPr>
        <xdr:cNvSpPr txBox="1"/>
      </xdr:nvSpPr>
      <xdr:spPr>
        <a:xfrm>
          <a:off x="371475" y="152400"/>
          <a:ext cx="79343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latin typeface="Arial Black" panose="020B0A04020102020204" pitchFamily="34" charset="0"/>
            </a:rPr>
            <a:t>Call Center Data Analysis Dashboard </a:t>
          </a:r>
        </a:p>
      </xdr:txBody>
    </xdr:sp>
    <xdr:clientData/>
  </xdr:twoCellAnchor>
  <xdr:twoCellAnchor>
    <xdr:from>
      <xdr:col>4</xdr:col>
      <xdr:colOff>352425</xdr:colOff>
      <xdr:row>1</xdr:row>
      <xdr:rowOff>114300</xdr:rowOff>
    </xdr:from>
    <xdr:to>
      <xdr:col>7</xdr:col>
      <xdr:colOff>9525</xdr:colOff>
      <xdr:row>2</xdr:row>
      <xdr:rowOff>171450</xdr:rowOff>
    </xdr:to>
    <xdr:sp macro="" textlink="">
      <xdr:nvSpPr>
        <xdr:cNvPr id="55" name="TextBox 54">
          <a:extLst>
            <a:ext uri="{FF2B5EF4-FFF2-40B4-BE49-F238E27FC236}">
              <a16:creationId xmlns:a16="http://schemas.microsoft.com/office/drawing/2014/main" id="{7B4A489C-D747-F5CD-4FCE-4B7FD24ADE8C}"/>
            </a:ext>
          </a:extLst>
        </xdr:cNvPr>
        <xdr:cNvSpPr txBox="1"/>
      </xdr:nvSpPr>
      <xdr:spPr>
        <a:xfrm>
          <a:off x="2076450" y="866775"/>
          <a:ext cx="1714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solidFill>
                <a:schemeClr val="accent2"/>
              </a:solidFill>
            </a:rPr>
            <a:t>Month:Total</a:t>
          </a:r>
          <a:r>
            <a:rPr lang="en-US" sz="1200" b="1" u="sng" baseline="0">
              <a:solidFill>
                <a:schemeClr val="accent2"/>
              </a:solidFill>
            </a:rPr>
            <a:t> Call</a:t>
          </a:r>
          <a:endParaRPr lang="en-US" sz="1200" b="1" u="sng">
            <a:solidFill>
              <a:schemeClr val="accent2"/>
            </a:solidFill>
          </a:endParaRPr>
        </a:p>
      </xdr:txBody>
    </xdr:sp>
    <xdr:clientData/>
  </xdr:twoCellAnchor>
  <xdr:twoCellAnchor>
    <xdr:from>
      <xdr:col>12</xdr:col>
      <xdr:colOff>352424</xdr:colOff>
      <xdr:row>1</xdr:row>
      <xdr:rowOff>180974</xdr:rowOff>
    </xdr:from>
    <xdr:to>
      <xdr:col>14</xdr:col>
      <xdr:colOff>257174</xdr:colOff>
      <xdr:row>3</xdr:row>
      <xdr:rowOff>57149</xdr:rowOff>
    </xdr:to>
    <xdr:sp macro="" textlink="">
      <xdr:nvSpPr>
        <xdr:cNvPr id="56" name="TextBox 55">
          <a:extLst>
            <a:ext uri="{FF2B5EF4-FFF2-40B4-BE49-F238E27FC236}">
              <a16:creationId xmlns:a16="http://schemas.microsoft.com/office/drawing/2014/main" id="{8D4B616B-D74E-A0E3-B736-181ECFF35892}"/>
            </a:ext>
          </a:extLst>
        </xdr:cNvPr>
        <xdr:cNvSpPr txBox="1"/>
      </xdr:nvSpPr>
      <xdr:spPr>
        <a:xfrm>
          <a:off x="7562849" y="933449"/>
          <a:ext cx="13620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u="sng">
              <a:solidFill>
                <a:schemeClr val="accent2"/>
              </a:solidFill>
              <a:latin typeface="+mn-lt"/>
              <a:ea typeface="+mn-ea"/>
              <a:cs typeface="+mn-cs"/>
            </a:rPr>
            <a:t>City:Total Call</a:t>
          </a:r>
        </a:p>
      </xdr:txBody>
    </xdr:sp>
    <xdr:clientData/>
  </xdr:twoCellAnchor>
  <xdr:twoCellAnchor>
    <xdr:from>
      <xdr:col>17</xdr:col>
      <xdr:colOff>314324</xdr:colOff>
      <xdr:row>1</xdr:row>
      <xdr:rowOff>180975</xdr:rowOff>
    </xdr:from>
    <xdr:to>
      <xdr:col>19</xdr:col>
      <xdr:colOff>171449</xdr:colOff>
      <xdr:row>3</xdr:row>
      <xdr:rowOff>95250</xdr:rowOff>
    </xdr:to>
    <xdr:sp macro="" textlink="">
      <xdr:nvSpPr>
        <xdr:cNvPr id="35" name="TextBox 34">
          <a:extLst>
            <a:ext uri="{FF2B5EF4-FFF2-40B4-BE49-F238E27FC236}">
              <a16:creationId xmlns:a16="http://schemas.microsoft.com/office/drawing/2014/main" id="{B1F86604-D905-C1FD-F0A6-3379C0202270}"/>
            </a:ext>
          </a:extLst>
        </xdr:cNvPr>
        <xdr:cNvSpPr txBox="1"/>
      </xdr:nvSpPr>
      <xdr:spPr>
        <a:xfrm>
          <a:off x="11039474" y="933450"/>
          <a:ext cx="14001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u="sng">
              <a:solidFill>
                <a:schemeClr val="accent2"/>
              </a:solidFill>
              <a:latin typeface="+mn-lt"/>
              <a:ea typeface="+mn-ea"/>
              <a:cs typeface="+mn-cs"/>
            </a:rPr>
            <a:t>weekdays:Sale</a:t>
          </a:r>
        </a:p>
      </xdr:txBody>
    </xdr:sp>
    <xdr:clientData/>
  </xdr:twoCellAnchor>
  <xdr:twoCellAnchor>
    <xdr:from>
      <xdr:col>20</xdr:col>
      <xdr:colOff>619125</xdr:colOff>
      <xdr:row>1</xdr:row>
      <xdr:rowOff>123825</xdr:rowOff>
    </xdr:from>
    <xdr:to>
      <xdr:col>23</xdr:col>
      <xdr:colOff>228600</xdr:colOff>
      <xdr:row>2</xdr:row>
      <xdr:rowOff>180975</xdr:rowOff>
    </xdr:to>
    <xdr:sp macro="" textlink="">
      <xdr:nvSpPr>
        <xdr:cNvPr id="43" name="TextBox 42">
          <a:extLst>
            <a:ext uri="{FF2B5EF4-FFF2-40B4-BE49-F238E27FC236}">
              <a16:creationId xmlns:a16="http://schemas.microsoft.com/office/drawing/2014/main" id="{81FC3C89-FD4D-FC93-B9BE-7DC45912052E}"/>
            </a:ext>
          </a:extLst>
        </xdr:cNvPr>
        <xdr:cNvSpPr txBox="1"/>
      </xdr:nvSpPr>
      <xdr:spPr>
        <a:xfrm>
          <a:off x="13754100" y="876300"/>
          <a:ext cx="16668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accent2"/>
              </a:solidFill>
              <a:latin typeface="+mn-lt"/>
              <a:ea typeface="+mn-ea"/>
              <a:cs typeface="+mn-cs"/>
            </a:rPr>
            <a:t>Filter:Representative </a:t>
          </a:r>
        </a:p>
      </xdr:txBody>
    </xdr:sp>
    <xdr:clientData/>
  </xdr:twoCellAnchor>
  <xdr:twoCellAnchor>
    <xdr:from>
      <xdr:col>4</xdr:col>
      <xdr:colOff>209550</xdr:colOff>
      <xdr:row>18</xdr:row>
      <xdr:rowOff>66675</xdr:rowOff>
    </xdr:from>
    <xdr:to>
      <xdr:col>8</xdr:col>
      <xdr:colOff>76200</xdr:colOff>
      <xdr:row>19</xdr:row>
      <xdr:rowOff>152400</xdr:rowOff>
    </xdr:to>
    <xdr:sp macro="" textlink="">
      <xdr:nvSpPr>
        <xdr:cNvPr id="44" name="TextBox 43">
          <a:extLst>
            <a:ext uri="{FF2B5EF4-FFF2-40B4-BE49-F238E27FC236}">
              <a16:creationId xmlns:a16="http://schemas.microsoft.com/office/drawing/2014/main" id="{BA181739-68DB-E8EE-0AF4-3717C9CFC400}"/>
            </a:ext>
          </a:extLst>
        </xdr:cNvPr>
        <xdr:cNvSpPr txBox="1"/>
      </xdr:nvSpPr>
      <xdr:spPr>
        <a:xfrm>
          <a:off x="1933575" y="4057650"/>
          <a:ext cx="26098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u="sng">
              <a:solidFill>
                <a:schemeClr val="accent2"/>
              </a:solidFill>
              <a:latin typeface="+mn-lt"/>
              <a:ea typeface="+mn-ea"/>
              <a:cs typeface="+mn-cs"/>
            </a:rPr>
            <a:t>Representative:Total Call&amp;Amount</a:t>
          </a:r>
        </a:p>
      </xdr:txBody>
    </xdr:sp>
    <xdr:clientData/>
  </xdr:twoCellAnchor>
  <xdr:twoCellAnchor>
    <xdr:from>
      <xdr:col>12</xdr:col>
      <xdr:colOff>266700</xdr:colOff>
      <xdr:row>18</xdr:row>
      <xdr:rowOff>133350</xdr:rowOff>
    </xdr:from>
    <xdr:to>
      <xdr:col>14</xdr:col>
      <xdr:colOff>257175</xdr:colOff>
      <xdr:row>19</xdr:row>
      <xdr:rowOff>152400</xdr:rowOff>
    </xdr:to>
    <xdr:sp macro="" textlink="">
      <xdr:nvSpPr>
        <xdr:cNvPr id="47" name="TextBox 46">
          <a:extLst>
            <a:ext uri="{FF2B5EF4-FFF2-40B4-BE49-F238E27FC236}">
              <a16:creationId xmlns:a16="http://schemas.microsoft.com/office/drawing/2014/main" id="{4AD5E597-DD25-9757-D270-4882A3756240}"/>
            </a:ext>
          </a:extLst>
        </xdr:cNvPr>
        <xdr:cNvSpPr txBox="1"/>
      </xdr:nvSpPr>
      <xdr:spPr>
        <a:xfrm>
          <a:off x="7477125" y="4124325"/>
          <a:ext cx="14478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solidFill>
                <a:schemeClr val="accent2"/>
              </a:solidFill>
              <a:latin typeface="+mn-lt"/>
              <a:ea typeface="+mn-ea"/>
              <a:cs typeface="+mn-cs"/>
            </a:rPr>
            <a:t>Rating</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1.697096875003" backgroundQuery="1" createdVersion="5" refreshedVersion="8" minRefreshableVersion="3" recordCount="0" supportSubquery="1" supportAdvancedDrill="1" xr:uid="{00000000-000A-0000-FFFF-FFFF56000000}">
  <cacheSource type="external" connectionId="1"/>
  <cacheFields count="6">
    <cacheField name="[Measures].[Count of Call number]" caption="Count of Call number" numFmtId="0" hierarchy="34" level="32767"/>
    <cacheField name="[Measures].[Total Amount]" caption="Total Amount" numFmtId="0" hierarchy="29" level="32767"/>
    <cacheField name="[Measures].[Total Duration]" caption="Total Duration" numFmtId="0" hierarchy="30" level="32767"/>
    <cacheField name="[Measures].[Calculated field 1]" caption="Calculated field 1" numFmtId="0" hierarchy="31" level="32767"/>
    <cacheField name="[Measures].[5* calls]" caption="5* calls" numFmtId="0" hierarchy="33" level="32767"/>
    <cacheField name="[calls].[Representative].[Representative]" caption="Representative" numFmtId="0" hierarchy="3" level="1">
      <sharedItems containsSemiMixedTypes="0" containsNonDate="0" containsString="0"/>
    </cacheField>
  </cacheFields>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Calculated field 1]" caption="Calculated field 1" measure="1" displayFolder="" measureGroup="calls" count="0" oneField="1">
      <fieldsUsage count="1">
        <fieldUsage x="3"/>
      </fieldsUsage>
    </cacheHierarchy>
    <cacheHierarchy uniqueName="[Measures].[5* Rating]" caption="5* Rating" measure="1" displayFolder="" measureGroup="calls" count="0"/>
    <cacheHierarchy uniqueName="[Measures].[5* calls]" caption="5* calls" measure="1" displayFolder="" measureGroup="calls" count="0" oneField="1">
      <fieldsUsage count="1">
        <fieldUsage x="4"/>
      </fieldsUsage>
    </cacheHierarchy>
    <cacheHierarchy uniqueName="[Measures].[Count of Call number]" caption="Count of Call number" measure="1" displayFolder="" measureGroup="calls" count="0" oneField="1">
      <fieldsUsage count="1">
        <fieldUsage x="0"/>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1.697099537036" backgroundQuery="1" createdVersion="5" refreshedVersion="8" minRefreshableVersion="3" recordCount="0" supportSubquery="1" supportAdvancedDrill="1" xr:uid="{00000000-000A-0000-FFFF-FFFF02000000}">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27" level="1">
      <sharedItems count="3">
        <s v="Cincinnati"/>
        <s v="Cleveland"/>
        <s v="Columbus"/>
      </sharedItems>
    </cacheField>
    <cacheField name="[customers].[Customer ID].[Customer ID]" caption="Customer ID" numFmtId="0" hierarchy="24" level="1">
      <sharedItems count="15">
        <s v="C0003"/>
        <s v="C0004"/>
        <s v="C0011"/>
        <s v="C0012"/>
        <s v="C0002"/>
        <s v="C0007"/>
        <s v="C0008"/>
        <s v="C0010"/>
        <s v="C0013"/>
        <s v="C0015"/>
        <s v="C0001"/>
        <s v="C0005"/>
        <s v="C0006"/>
        <s v="C0009"/>
        <s v="C0014"/>
      </sharedItems>
    </cacheField>
    <cacheField name="[Measures].[Total Amount]" caption="Total Amount" numFmtId="0" hierarchy="29" level="32767"/>
  </cacheFields>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Calculated field 1]" caption="Calculated field 1" measure="1" displayFolder="" measureGroup="calls" count="0"/>
    <cacheHierarchy uniqueName="[Measures].[5* Rating]" caption="5* Rating" measure="1" displayFolder="" measureGroup="calls" count="0"/>
    <cacheHierarchy uniqueName="[Measures].[5* calls]" caption="5* calls" measure="1" displayFolder="" measureGroup="calls" count="0"/>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1.697101388891" backgroundQuery="1" createdVersion="5" refreshedVersion="8" minRefreshableVersion="3" recordCount="0" supportSubquery="1" supportAdvancedDrill="1" xr:uid="{00000000-000A-0000-FFFF-FFFF01000000}">
  <cacheSource type="external" connectionId="1"/>
  <cacheFields count="4">
    <cacheField name="[customers].[City].[City]" caption="City" numFmtId="0" hierarchy="27" level="1">
      <sharedItems count="3">
        <s v="Cincinnati"/>
        <s v="Cleveland"/>
        <s v="Columbus"/>
      </sharedItems>
    </cacheField>
    <cacheField name="[customers].[Gedner].[Gedner]" caption="Gedner" numFmtId="0" hierarchy="25" level="1">
      <sharedItems count="2">
        <s v="Female"/>
        <s v="Male"/>
      </sharedItems>
    </cacheField>
    <cacheField name="[Measures].[Count of Call number]" caption="Count of Call number" numFmtId="0" hierarchy="34" level="32767"/>
    <cacheField name="[calls].[Representative].[Representative]" caption="Representative" numFmtId="0" hierarchy="3" level="1">
      <sharedItems containsSemiMixedTypes="0" containsNonDate="0" containsString="0"/>
    </cacheField>
  </cacheFields>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Total Duration]" caption="Total Duration" measure="1" displayFolder="" measureGroup="calls" count="0"/>
    <cacheHierarchy uniqueName="[Measures].[Calculated field 1]" caption="Calculated field 1" measure="1" displayFolder="" measureGroup="calls" count="0"/>
    <cacheHierarchy uniqueName="[Measures].[5* Rating]" caption="5* Rating" measure="1" displayFolder="" measureGroup="calls" count="0"/>
    <cacheHierarchy uniqueName="[Measures].[5* calls]" caption="5* calls" measure="1" displayFolder="" measureGroup="calls" count="0"/>
    <cacheHierarchy uniqueName="[Measures].[Count of Call number]" caption="Count of Call number" measure="1" displayFolder="" measureGroup="calls"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1.697102777776" backgroundQuery="1" createdVersion="5" refreshedVersion="8" minRefreshableVersion="3" recordCount="0" supportSubquery="1" supportAdvancedDrill="1" xr:uid="{00000000-000A-0000-FFFF-FFFF00000000}">
  <cacheSource type="external" connectionId="1"/>
  <cacheFields count="3">
    <cacheField name="[calls].[Representative].[Representative]" caption="Representative" numFmtId="0" hierarchy="3" level="1">
      <sharedItems count="5">
        <s v="R01"/>
        <s v="R02"/>
        <s v="R03"/>
        <s v="R04"/>
        <s v="R05"/>
      </sharedItems>
    </cacheField>
    <cacheField name="[Measures].[Count of Call number]" caption="Count of Call number" numFmtId="0" hierarchy="34" level="32767"/>
    <cacheField name="[Measures].[Total Amount]" caption="Total Amount" numFmtId="0" hierarchy="29" level="32767"/>
  </cacheFields>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Calculated field 1]" caption="Calculated field 1" measure="1" displayFolder="" measureGroup="calls" count="0"/>
    <cacheHierarchy uniqueName="[Measures].[5* Rating]" caption="5* Rating" measure="1" displayFolder="" measureGroup="calls" count="0"/>
    <cacheHierarchy uniqueName="[Measures].[5* calls]" caption="5* calls" measure="1" displayFolder="" measureGroup="calls" count="0"/>
    <cacheHierarchy uniqueName="[Measures].[Count of Call number]" caption="Count of Call number" measure="1" displayFolder="" measureGroup="calls" count="0" oneField="1">
      <fieldsUsage count="1">
        <fieldUsage x="1"/>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760811574073" backgroundQuery="1" createdVersion="5" refreshedVersion="8" minRefreshableVersion="3" recordCount="0" supportSubquery="1" supportAdvancedDrill="1" xr:uid="{00000000-000A-0000-FFFF-FFFF3D010000}">
  <cacheSource type="external" connectionId="1"/>
  <cacheFields count="6">
    <cacheField name="[Measures].[Count of Call number]" caption="Count of Call number" numFmtId="0" hierarchy="34" level="32767"/>
    <cacheField name="[Measures].[Total Amount]" caption="Total Amount" numFmtId="0" hierarchy="29" level="32767"/>
    <cacheField name="[Measures].[Total Duration]" caption="Total Duration" numFmtId="0" hierarchy="30" level="32767"/>
    <cacheField name="[Measures].[Calculated field 1]" caption="Calculated field 1" numFmtId="0" hierarchy="31" level="32767"/>
    <cacheField name="[Measures].[5* calls]" caption="5* calls" numFmtId="0" hierarchy="33" level="32767"/>
    <cacheField name="[calls].[Representative].[Representative]" caption="Representative" numFmtId="0" hierarchy="3" level="1">
      <sharedItems containsSemiMixedTypes="0" containsNonDate="0" containsString="0"/>
    </cacheField>
  </cacheFields>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Calculated field 1]" caption="Calculated field 1" measure="1" displayFolder="" measureGroup="calls" count="0" oneField="1">
      <fieldsUsage count="1">
        <fieldUsage x="3"/>
      </fieldsUsage>
    </cacheHierarchy>
    <cacheHierarchy uniqueName="[Measures].[5* Rating]" caption="5* Rating" measure="1" displayFolder="" measureGroup="calls" count="0"/>
    <cacheHierarchy uniqueName="[Measures].[5* calls]" caption="5* calls" measure="1" displayFolder="" measureGroup="calls" count="0" oneField="1">
      <fieldsUsage count="1">
        <fieldUsage x="4"/>
      </fieldsUsage>
    </cacheHierarchy>
    <cacheHierarchy uniqueName="[Measures].[Count of Call number]" caption="Count of Call number" measure="1" displayFolder="" measureGroup="calls" count="0" oneField="1">
      <fieldsUsage count="1">
        <fieldUsage x="0"/>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76081226852" backgroundQuery="1" createdVersion="5" refreshedVersion="8" minRefreshableVersion="3" recordCount="0" supportSubquery="1" supportAdvancedDrill="1" xr:uid="{00000000-000A-0000-FFFF-FFFF40010000}">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ount of Call number]" caption="Count of Call number" numFmtId="0" hierarchy="34" level="32767"/>
  </cacheFields>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Total Duration]" caption="Total Duration" measure="1" displayFolder="" measureGroup="calls" count="0"/>
    <cacheHierarchy uniqueName="[Measures].[Calculated field 1]" caption="Calculated field 1" measure="1" displayFolder="" measureGroup="calls" count="0"/>
    <cacheHierarchy uniqueName="[Measures].[5* Rating]" caption="5* Rating" measure="1" displayFolder="" measureGroup="calls" count="0"/>
    <cacheHierarchy uniqueName="[Measures].[5* calls]" caption="5* calls" measure="1" displayFolder="" measureGroup="calls" count="0"/>
    <cacheHierarchy uniqueName="[Measures].[Count of Call number]" caption="Count of Call number" measure="1" displayFolder="" measureGroup="calls"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76081284722" backgroundQuery="1" createdVersion="5" refreshedVersion="8" minRefreshableVersion="3" recordCount="0" supportSubquery="1" supportAdvancedDrill="1" xr:uid="{00000000-000A-0000-FFFF-FFFF43010000}">
  <cacheSource type="external" connectionId="1"/>
  <cacheFields count="1">
    <cacheField name="[calls].[Representative].[Representative]" caption="Representative" numFmtId="0" hierarchy="3" level="1">
      <sharedItems count="5">
        <s v="R01"/>
        <s v="R02"/>
        <s v="R03"/>
        <s v="R04"/>
        <s v="R05"/>
      </sharedItems>
    </cacheField>
  </cacheFields>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Total Duration]" caption="Total Duration" measure="1" displayFolder="" measureGroup="calls" count="0"/>
    <cacheHierarchy uniqueName="[Measures].[Calculated field 1]" caption="Calculated field 1" measure="1" displayFolder="" measureGroup="calls" count="0"/>
    <cacheHierarchy uniqueName="[Measures].[5* Rating]" caption="5* Rating" measure="1" displayFolder="" measureGroup="calls" count="0"/>
    <cacheHierarchy uniqueName="[Measures].[5* calls]" caption="5* calls" measure="1" displayFolder="" measureGroup="calls" count="0"/>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760813310182" backgroundQuery="1" createdVersion="5" refreshedVersion="8" minRefreshableVersion="3" recordCount="0" supportSubquery="1" supportAdvancedDrill="1" xr:uid="{00000000-000A-0000-FFFF-FFFF46010000}">
  <cacheSource type="external" connectionId="1"/>
  <cacheFields count="3">
    <cacheField name="[Measures].[Count of Call number]" caption="Count of Call number" numFmtId="0" hierarchy="34" level="32767"/>
    <cacheField name="[calls].[Representative].[Representative]" caption="Representative" numFmtId="0" hierarchy="3" level="1">
      <sharedItems containsSemiMixedTypes="0" containsNonDate="0" containsString="0"/>
    </cacheField>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s>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Total Duration]" caption="Total Duration" measure="1" displayFolder="" measureGroup="calls" count="0"/>
    <cacheHierarchy uniqueName="[Measures].[Calculated field 1]" caption="Calculated field 1" measure="1" displayFolder="" measureGroup="calls" count="0"/>
    <cacheHierarchy uniqueName="[Measures].[5* Rating]" caption="5* Rating" measure="1" displayFolder="" measureGroup="calls" count="0"/>
    <cacheHierarchy uniqueName="[Measures].[5* calls]" caption="5* calls" measure="1" displayFolder="" measureGroup="calls" count="0"/>
    <cacheHierarchy uniqueName="[Measures].[Count of Call number]" caption="Count of Call number" measure="1" displayFolder="" measureGroup="calls" count="0" oneField="1">
      <fieldsUsage count="1">
        <fieldUsage x="0"/>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760814004629" backgroundQuery="1" createdVersion="5" refreshedVersion="8" minRefreshableVersion="3" recordCount="0" supportSubquery="1" supportAdvancedDrill="1" xr:uid="{FE4F0948-498B-4187-AA42-16EF4F59E320}">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ount of Call number]" caption="Count of Call number" numFmtId="0" hierarchy="34" level="32767"/>
    <cacheField name="Dummy0" numFmtId="0" hierarchy="46" level="32767">
      <extLst>
        <ext xmlns:x14="http://schemas.microsoft.com/office/spreadsheetml/2009/9/main" uri="{63CAB8AC-B538-458d-9737-405883B0398D}">
          <x14:cacheField ignore="1"/>
        </ext>
      </extLst>
    </cacheField>
  </cacheFields>
  <cacheHierarchies count="4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Total Duration]" caption="Total Duration" measure="1" displayFolder="" measureGroup="calls" count="0"/>
    <cacheHierarchy uniqueName="[Measures].[Calculated field 1]" caption="Calculated field 1" measure="1" displayFolder="" measureGroup="calls" count="0"/>
    <cacheHierarchy uniqueName="[Measures].[5* Rating]" caption="5* Rating" measure="1" displayFolder="" measureGroup="calls" count="0"/>
    <cacheHierarchy uniqueName="[Measures].[5* calls]" caption="5* calls" measure="1" displayFolder="" measureGroup="calls" count="0"/>
    <cacheHierarchy uniqueName="[Measures].[Count of Call number]" caption="Count of Call number" measure="1" displayFolder="" measureGroup="calls" count="0" oneField="1">
      <fieldsUsage count="1">
        <fieldUsage x="3"/>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4">
    <dimension name="calls" uniqueName="[calls]" caption="calls"/>
    <dimension name="calls_2" uniqueName="[calls_2]" caption="calls_2"/>
    <dimension name="customers" uniqueName="[customers]" caption="customers"/>
    <dimension measure="1" name="Measures" uniqueName="[Measures]" caption="Measures"/>
  </dimensions>
  <measureGroups count="3">
    <measureGroup name="calls" caption="calls"/>
    <measureGroup name="calls_2" caption="calls_2"/>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1.697086805558" backgroundQuery="1" createdVersion="3" refreshedVersion="8" minRefreshableVersion="3" recordCount="0" supportSubquery="1" supportAdvancedDrill="1" xr:uid="{A0DAA71D-38B3-49E8-8829-2A6D478AB1EE}">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_2].[Call number]" caption="Call number" attribute="1" defaultMemberUniqueName="[calls_2].[Call number].[All]" allUniqueName="[calls_2].[Call number].[All]" dimensionUniqueName="[calls_2]" displayFolder="" count="0" memberValueDatatype="130" unbalanced="0"/>
    <cacheHierarchy uniqueName="[calls_2].[Customer ID]" caption="Customer ID" attribute="1" defaultMemberUniqueName="[calls_2].[Customer ID].[All]" allUniqueName="[calls_2].[Customer ID].[All]" dimensionUniqueName="[calls_2]" displayFolder="" count="0" memberValueDatatype="130" unbalanced="0"/>
    <cacheHierarchy uniqueName="[calls_2].[Duration]" caption="Duration" attribute="1" defaultMemberUniqueName="[calls_2].[Duration].[All]" allUniqueName="[calls_2].[Duration].[All]" dimensionUniqueName="[calls_2]" displayFolder="" count="0" memberValueDatatype="20" unbalanced="0"/>
    <cacheHierarchy uniqueName="[calls_2].[Representative]" caption="Representative" attribute="1" defaultMemberUniqueName="[calls_2].[Representative].[All]" allUniqueName="[calls_2].[Representative].[All]" dimensionUniqueName="[calls_2]" displayFolder="" count="0" memberValueDatatype="130" unbalanced="0"/>
    <cacheHierarchy uniqueName="[calls_2].[Date of Call]" caption="Date of Call" attribute="1" time="1" defaultMemberUniqueName="[calls_2].[Date of Call].[All]" allUniqueName="[calls_2].[Date of Call].[All]" dimensionUniqueName="[calls_2]" displayFolder="" count="0" memberValueDatatype="7" unbalanced="0"/>
    <cacheHierarchy uniqueName="[calls_2].[Purchase Amount]" caption="Purchase Amount" attribute="1" defaultMemberUniqueName="[calls_2].[Purchase Amount].[All]" allUniqueName="[calls_2].[Purchase Amount].[All]" dimensionUniqueName="[calls_2]" displayFolder="" count="0" memberValueDatatype="20" unbalanced="0"/>
    <cacheHierarchy uniqueName="[calls_2].[Satisfaction Rating]" caption="Satisfaction Rating" attribute="1" defaultMemberUniqueName="[calls_2].[Satisfaction Rating].[All]" allUniqueName="[calls_2].[Satisfaction Rating].[All]" dimensionUniqueName="[calls_2]" displayFolder="" count="0" memberValueDatatype="5" unbalanced="0"/>
    <cacheHierarchy uniqueName="[calls_2].[FY]" caption="FY" attribute="1" defaultMemberUniqueName="[calls_2].[FY].[All]" allUniqueName="[calls_2].[FY].[All]" dimensionUniqueName="[calls_2]" displayFolder="" count="0" memberValueDatatype="20" unbalanced="0"/>
    <cacheHierarchy uniqueName="[calls_2].[Day of week]" caption="Day of week" attribute="1" defaultMemberUniqueName="[calls_2].[Day of week].[All]" allUniqueName="[calls_2].[Day of week].[All]" dimensionUniqueName="[calls_2]" displayFolder="" count="0" memberValueDatatype="130" unbalanced="0"/>
    <cacheHierarchy uniqueName="[calls_2].[Duration Bucket]" caption="Duration Bucket" attribute="1" defaultMemberUniqueName="[calls_2].[Duration Bucket].[All]" allUniqueName="[calls_2].[Duration Bucket].[All]" dimensionUniqueName="[calls_2]" displayFolder="" count="0" memberValueDatatype="130" unbalanced="0"/>
    <cacheHierarchy uniqueName="[calls_2].[Rating rounded]" caption="Rating rounded" attribute="1" defaultMemberUniqueName="[calls_2].[Rating rounded].[All]" allUniqueName="[calls_2].[Rating rounded].[All]" dimensionUniqueName="[calls_2]" displayFolder="" count="0" memberValueDatatype="20" unbalanced="0"/>
    <cacheHierarchy uniqueName="[calls_2].[Month Name]" caption="Month Name" attribute="1" defaultMemberUniqueName="[calls_2].[Month Name].[All]" allUniqueName="[calls_2].[Month Name].[All]" dimensionUniqueName="[calls_2]"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Total Duration]" caption="Total Duration" measure="1" displayFolder="" measureGroup="calls" count="0"/>
    <cacheHierarchy uniqueName="[Measures].[Calculated field 1]" caption="Calculated field 1" measure="1" displayFolder="" measureGroup="calls" count="0"/>
    <cacheHierarchy uniqueName="[Measures].[5* Rating]" caption="5* Rating" measure="1" displayFolder="" measureGroup="calls" count="0"/>
    <cacheHierarchy uniqueName="[Measures].[5* calls]" caption="5* calls" measure="1" displayFolder="" measureGroup="calls" count="0"/>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Average of Rating rounded]" caption="Average of Rating rounded" measure="1" displayFolder="" measureGroup="calls"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2]" caption="Count of Call number 2" measure="1" displayFolder="" measureGroup="calls_2" count="0">
      <extLst>
        <ext xmlns:x15="http://schemas.microsoft.com/office/spreadsheetml/2010/11/main" uri="{B97F6D7D-B522-45F9-BDA1-12C45D357490}">
          <x15:cacheHierarchy aggregatedColumn="12"/>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__XL_Count calls]" caption="__XL_Count calls" measure="1" displayFolder="" measureGroup="calls" count="0" hidden="1"/>
    <cacheHierarchy uniqueName="[Measures].[__XL_Count calls_2]" caption="__XL_Count calls_2" measure="1" displayFolder="" measureGroup="calls_2" count="0" hidden="1"/>
    <cacheHierarchy uniqueName="[Measures].[__XL_Count customers]" caption="__XL_Count customers" measure="1" displayFolder="" measureGroup="customers"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8144461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rep" cacheId="346" applyNumberFormats="0" applyBorderFormats="0" applyFontFormats="0" applyPatternFormats="0" applyAlignmentFormats="0" applyWidthHeightFormats="1" dataCaption="Values" tag="a993a62e-0439-445f-aca1-b21d01fc89d5" updatedVersion="8" minRefreshableVersion="3" useAutoFormatting="1" subtotalHiddenItems="1" rowGrandTotals="0" colGrandTotals="0" itemPrintTitles="1" createdVersion="5" indent="0" outline="1" outlineData="1" multipleFieldFilters="0">
  <location ref="B26:B31" firstHeaderRow="1" firstDataRow="1" firstDataCol="1"/>
  <pivotFields count="1">
    <pivotField axis="axisRow" allDrilled="1" showAll="0" dataSourceSort="1" defaultAttributeDrillState="1">
      <items count="6">
        <item x="0"/>
        <item x="1"/>
        <item x="2"/>
        <item x="3"/>
        <item x="4"/>
        <item t="default"/>
      </items>
    </pivotField>
  </pivotFields>
  <rowFields count="1">
    <field x="0"/>
  </rowFields>
  <rowItems count="5">
    <i>
      <x/>
    </i>
    <i>
      <x v="1"/>
    </i>
    <i>
      <x v="2"/>
    </i>
    <i>
      <x v="3"/>
    </i>
    <i>
      <x v="4"/>
    </i>
  </rowItems>
  <formats count="2">
    <format dxfId="464">
      <pivotArea dataOnly="0" labelOnly="1" fieldPosition="0">
        <references count="1">
          <reference field="0" count="0"/>
        </references>
      </pivotArea>
    </format>
    <format dxfId="463">
      <pivotArea dataOnly="0" labelOnly="1" fieldPosition="0">
        <references count="1">
          <reference field="0" count="0"/>
        </references>
      </pivotArea>
    </format>
  </formats>
  <pivotHierarchies count="4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13" cacheId="29" applyNumberFormats="0" applyBorderFormats="0" applyFontFormats="0" applyPatternFormats="0" applyAlignmentFormats="0" applyWidthHeightFormats="1" dataCaption="Values" tag="fd8627e8-d0cf-4783-93c8-1af78c517ceb" updatedVersion="8" minRefreshableVersion="3" useAutoFormatting="1" subtotalHiddenItems="1" rowGrandTotals="0" itemPrintTitles="1" createdVersion="5" indent="0" outline="1" outlineData="1" multipleFieldFilters="0" chartFormat="9" rowHeaderCaption="">
  <location ref="B52:H71" firstHeaderRow="1" firstDataRow="2" firstDataCol="1"/>
  <pivotFields count="4">
    <pivotField axis="axisCol" allDrilled="1" showAll="0" dataSourceSort="1" defaultAttributeDrillState="1">
      <items count="6">
        <item x="0"/>
        <item x="1"/>
        <item x="2"/>
        <item x="3"/>
        <item x="4"/>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16">
        <item x="0"/>
        <item x="1"/>
        <item x="2"/>
        <item x="3"/>
        <item x="4"/>
        <item x="5"/>
        <item x="6"/>
        <item x="7"/>
        <item x="8"/>
        <item x="9"/>
        <item x="10"/>
        <item x="11"/>
        <item x="12"/>
        <item x="13"/>
        <item x="14"/>
        <item t="default"/>
      </items>
    </pivotField>
    <pivotField dataField="1" showAl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formats count="12">
    <format dxfId="476">
      <pivotArea type="all" dataOnly="0" outline="0" fieldPosition="0"/>
    </format>
    <format dxfId="475">
      <pivotArea outline="0" collapsedLevelsAreSubtotals="1" fieldPosition="0"/>
    </format>
    <format dxfId="474">
      <pivotArea type="origin" dataOnly="0" labelOnly="1" outline="0" fieldPosition="0"/>
    </format>
    <format dxfId="473">
      <pivotArea field="0" type="button" dataOnly="0" labelOnly="1" outline="0" axis="axisCol" fieldPosition="0"/>
    </format>
    <format dxfId="472">
      <pivotArea type="topRight" dataOnly="0" labelOnly="1" outline="0" fieldPosition="0"/>
    </format>
    <format dxfId="471">
      <pivotArea field="1" type="button" dataOnly="0" labelOnly="1" outline="0" axis="axisRow" fieldPosition="0"/>
    </format>
    <format dxfId="470">
      <pivotArea dataOnly="0" labelOnly="1" fieldPosition="0">
        <references count="1">
          <reference field="1" count="0"/>
        </references>
      </pivotArea>
    </format>
    <format dxfId="469">
      <pivotArea dataOnly="0" labelOnly="1" fieldPosition="0">
        <references count="2">
          <reference field="1" count="1" selected="0">
            <x v="0"/>
          </reference>
          <reference field="2" count="4">
            <x v="0"/>
            <x v="1"/>
            <x v="2"/>
            <x v="3"/>
          </reference>
        </references>
      </pivotArea>
    </format>
    <format dxfId="468">
      <pivotArea dataOnly="0" labelOnly="1" fieldPosition="0">
        <references count="2">
          <reference field="1" count="1" selected="0">
            <x v="1"/>
          </reference>
          <reference field="2" count="6">
            <x v="4"/>
            <x v="5"/>
            <x v="6"/>
            <x v="7"/>
            <x v="8"/>
            <x v="9"/>
          </reference>
        </references>
      </pivotArea>
    </format>
    <format dxfId="467">
      <pivotArea dataOnly="0" labelOnly="1" fieldPosition="0">
        <references count="2">
          <reference field="1" count="1" selected="0">
            <x v="2"/>
          </reference>
          <reference field="2" count="5">
            <x v="10"/>
            <x v="11"/>
            <x v="12"/>
            <x v="13"/>
            <x v="14"/>
          </reference>
        </references>
      </pivotArea>
    </format>
    <format dxfId="466">
      <pivotArea dataOnly="0" labelOnly="1" fieldPosition="0">
        <references count="1">
          <reference field="0" count="0"/>
        </references>
      </pivotArea>
    </format>
    <format dxfId="465">
      <pivotArea dataOnly="0" labelOnly="1" grandCol="1" outline="0" fieldPosition="0"/>
    </format>
  </formats>
  <pivotHierarchies count="4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7"/>
    <rowHierarchyUsage hierarchyUsage="2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BDB28D-050F-4AF0-A3C0-EBDEE4958599}" name="PivotTable1" cacheId="352" applyNumberFormats="0" applyBorderFormats="0" applyFontFormats="0" applyPatternFormats="0" applyAlignmentFormats="0" applyWidthHeightFormats="1" dataCaption="Values" tag="e01583db-45c3-40f5-ab7c-c429e48c5c08" updatedVersion="8" minRefreshableVersion="3" useAutoFormatting="1" subtotalHiddenItems="1" itemPrintTitles="1" createdVersion="5" indent="0" outline="1" outlineData="1" multipleFieldFilters="0" chartFormat="5">
  <location ref="K25:M38" firstHeaderRow="0" firstDataRow="1" firstDataCol="1"/>
  <pivotFields count="5">
    <pivotField allDrilled="1" showAll="0" dataSourceSort="1" defaultAttributeDrillState="1"/>
    <pivotField axis="axisRow" allDrilled="1" showAll="0" dataSourceSort="1" defaultAttributeDrillState="1">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dataField="1"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name="Count of Call number" fld="3" subtotal="count" baseField="0" baseItem="0"/>
    <dataField name="Count of Call number2" fld="4" subtotal="count" baseField="0" baseItem="0">
      <extLst>
        <ext xmlns:x14="http://schemas.microsoft.com/office/spreadsheetml/2009/9/main" uri="{E15A36E0-9728-4e99-A89B-3F7291B0FE68}">
          <x14:dataField sourceField="3" uniqueName="[__Xl2].[Measures].[Count of Call number]"/>
        </ext>
      </extLst>
    </dataField>
  </dataFields>
  <formats count="3">
    <format dxfId="479">
      <pivotArea outline="0" collapsedLevelsAreSubtotals="1" fieldPosition="0"/>
    </format>
    <format dxfId="478">
      <pivotArea type="all" dataOnly="0" outline="0" fieldPosition="0"/>
    </format>
    <format dxfId="477">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Amount"/>
    <pivotHierarchy dragToRow="0" dragToCol="0" dragToPage="0" dragToData="1" caption="Total Duration"/>
    <pivotHierarchy dragToRow="0" dragToCol="0" dragToPage="0" dragToData="1" caption="Calculated field 1"/>
    <pivotHierarchy dragToRow="0" dragToCol="0" dragToPage="0" dragToData="1" caption="5* Rating"/>
    <pivotHierarchy dragToRow="0" dragToCol="0" dragToPage="0" dragToData="1" caption="5* call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3" cacheId="343" applyNumberFormats="0" applyBorderFormats="0" applyFontFormats="0" applyPatternFormats="0" applyAlignmentFormats="0" applyWidthHeightFormats="1" dataCaption="Values" tag="c884d51a-4fa2-4ce2-a4d2-a736b9356b94" updatedVersion="8" minRefreshableVersion="3" useAutoFormatting="1" subtotalHiddenItems="1" itemPrintTitles="1" createdVersion="5" indent="0" outline="1" outlineData="1" multipleFieldFilters="0" chartFormat="5">
  <location ref="B15:C23" firstHeaderRow="1" firstDataRow="1" firstDataCol="1"/>
  <pivotFields count="3">
    <pivotField allDrilled="1" showAll="0" dataSourceSort="1" defaultAttributeDrillState="1"/>
    <pivotField axis="axisRow" allDrilled="1" showAll="0" sortType="ascending" defaultAttributeDrillState="1">
      <items count="8">
        <item x="3"/>
        <item x="1"/>
        <item x="5"/>
        <item x="6"/>
        <item x="4"/>
        <item x="0"/>
        <item x="2"/>
        <item t="default"/>
      </items>
    </pivotField>
    <pivotField dataField="1" showAll="0"/>
  </pivotFields>
  <rowFields count="1">
    <field x="1"/>
  </rowFields>
  <rowItems count="8">
    <i>
      <x/>
    </i>
    <i>
      <x v="1"/>
    </i>
    <i>
      <x v="2"/>
    </i>
    <i>
      <x v="3"/>
    </i>
    <i>
      <x v="4"/>
    </i>
    <i>
      <x v="5"/>
    </i>
    <i>
      <x v="6"/>
    </i>
    <i t="grand">
      <x/>
    </i>
  </rowItems>
  <colItems count="1">
    <i/>
  </colItems>
  <dataFields count="1">
    <dataField name="Count of Call number" fld="2" subtotal="count" baseField="0" baseItem="0"/>
  </dataFields>
  <formats count="7">
    <format dxfId="486">
      <pivotArea outline="0" collapsedLevelsAreSubtotals="1" fieldPosition="0"/>
    </format>
    <format dxfId="485">
      <pivotArea type="all" dataOnly="0" outline="0" fieldPosition="0"/>
    </format>
    <format dxfId="484">
      <pivotArea outline="0" collapsedLevelsAreSubtotals="1" fieldPosition="0"/>
    </format>
    <format dxfId="483">
      <pivotArea field="1" type="button" dataOnly="0" labelOnly="1" outline="0" axis="axisRow" fieldPosition="0"/>
    </format>
    <format dxfId="482">
      <pivotArea dataOnly="0" labelOnly="1" fieldPosition="0">
        <references count="1">
          <reference field="1" count="0"/>
        </references>
      </pivotArea>
    </format>
    <format dxfId="481">
      <pivotArea dataOnly="0" labelOnly="1" grandRow="1" outline="0" fieldPosition="0"/>
    </format>
    <format dxfId="480">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0"/>
          </reference>
        </references>
      </pivotArea>
    </chartFormat>
  </chartFormats>
  <pivotHierarchies count="4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Amount"/>
    <pivotHierarchy dragToRow="0" dragToCol="0" dragToPage="0" dragToData="1" caption="Total Duration"/>
    <pivotHierarchy dragToRow="0" dragToCol="0" dragToPage="0" dragToData="1" caption="Calculated field 1"/>
    <pivotHierarchy dragToRow="0" dragToCol="0" dragToPage="0" dragToData="1" caption="5* Rating"/>
    <pivotHierarchy dragToRow="0" dragToCol="0" dragToPage="0" dragToData="1" caption="5* call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kpi 1" cacheId="28" applyNumberFormats="0" applyBorderFormats="0" applyFontFormats="0" applyPatternFormats="0" applyAlignmentFormats="0" applyWidthHeightFormats="1" dataCaption="Values" tag="5261ac63-1ce3-40cf-adec-8434a97698da" updatedVersion="8" minRefreshableVersion="3" useAutoFormatting="1" subtotalHiddenItems="1" itemPrintTitles="1" createdVersion="5" indent="0" outline="1" outlineData="1" multipleFieldFilters="0">
  <location ref="B10:F11"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name="Count of Call " fld="0" subtotal="count" baseField="0" baseItem="1"/>
    <dataField fld="1" subtotal="count" baseField="0" baseItem="0"/>
    <dataField fld="2" subtotal="count" baseField="0" baseItem="0"/>
    <dataField name="Avg Rating" fld="3" subtotal="count" baseField="0" baseItem="3"/>
    <dataField name="5* calls" fld="4" subtotal="count" baseField="0" baseItem="0"/>
  </dataFields>
  <formats count="4">
    <format dxfId="490">
      <pivotArea outline="0" collapsedLevelsAreSubtotals="1" fieldPosition="0"/>
    </format>
    <format dxfId="489">
      <pivotArea type="all" dataOnly="0" outline="0" fieldPosition="0"/>
    </format>
    <format dxfId="488">
      <pivotArea outline="0" collapsedLevelsAreSubtotals="1" fieldPosition="0"/>
    </format>
    <format dxfId="487">
      <pivotArea dataOnly="0" labelOnly="1" outline="0" fieldPosition="0">
        <references count="1">
          <reference field="4294967294" count="5">
            <x v="0"/>
            <x v="1"/>
            <x v="2"/>
            <x v="3"/>
            <x v="4"/>
          </reference>
        </references>
      </pivotArea>
    </format>
  </formats>
  <pivotHierarchies count="4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Amount"/>
    <pivotHierarchy dragToRow="0" dragToCol="0" dragToPage="0" dragToData="1" caption="Total Duration"/>
    <pivotHierarchy dragToRow="0" dragToCol="0" dragToPage="0" dragToData="1" caption="Calculated field 1"/>
    <pivotHierarchy dragToRow="0" dragToCol="0" dragToPage="0" dragToData="1" caption="5* Rating"/>
    <pivotHierarchy dragToRow="0" dragToCol="0" dragToPage="0" dragToData="1" caption="5* call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30" applyNumberFormats="0" applyBorderFormats="0" applyFontFormats="0" applyPatternFormats="0" applyAlignmentFormats="0" applyWidthHeightFormats="1" dataCaption="Values" tag="bfd0e338-93b5-4e9b-b841-5abdc657640e" updatedVersion="8" minRefreshableVersion="3" useAutoFormatting="1" subtotalHiddenItems="1" itemPrintTitles="1" createdVersion="5" indent="0" outline="1" outlineData="1" multipleFieldFilters="0" chartFormat="7">
  <location ref="B35:E40" firstHeaderRow="1" firstDataRow="2" firstDataCol="1"/>
  <pivotFields count="4">
    <pivotField axis="axisRow" allDrilled="1" showAll="0" dataSourceSort="1" defaultAttributeDrillState="1">
      <items count="4">
        <item x="0"/>
        <item x="1"/>
        <item x="2"/>
        <item t="default"/>
      </items>
    </pivotField>
    <pivotField axis="axisCol"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4">
    <i>
      <x/>
    </i>
    <i>
      <x v="1"/>
    </i>
    <i>
      <x v="2"/>
    </i>
    <i t="grand">
      <x/>
    </i>
  </rowItems>
  <colFields count="1">
    <field x="1"/>
  </colFields>
  <colItems count="3">
    <i>
      <x/>
    </i>
    <i>
      <x v="1"/>
    </i>
    <i t="grand">
      <x/>
    </i>
  </colItems>
  <dataFields count="1">
    <dataField name="Count of Call number" fld="2" subtotal="count" baseField="0" baseItem="0"/>
  </dataFields>
  <formats count="10">
    <format dxfId="500">
      <pivotArea type="all" dataOnly="0" outline="0" fieldPosition="0"/>
    </format>
    <format dxfId="499">
      <pivotArea outline="0" collapsedLevelsAreSubtotals="1" fieldPosition="0"/>
    </format>
    <format dxfId="498">
      <pivotArea type="origin" dataOnly="0" labelOnly="1" outline="0" fieldPosition="0"/>
    </format>
    <format dxfId="497">
      <pivotArea field="1" type="button" dataOnly="0" labelOnly="1" outline="0" axis="axisCol" fieldPosition="0"/>
    </format>
    <format dxfId="496">
      <pivotArea type="topRight" dataOnly="0" labelOnly="1" outline="0" fieldPosition="0"/>
    </format>
    <format dxfId="495">
      <pivotArea field="0" type="button" dataOnly="0" labelOnly="1" outline="0" axis="axisRow" fieldPosition="0"/>
    </format>
    <format dxfId="494">
      <pivotArea dataOnly="0" labelOnly="1" fieldPosition="0">
        <references count="1">
          <reference field="0" count="0"/>
        </references>
      </pivotArea>
    </format>
    <format dxfId="493">
      <pivotArea dataOnly="0" labelOnly="1" grandRow="1" outline="0" fieldPosition="0"/>
    </format>
    <format dxfId="492">
      <pivotArea dataOnly="0" labelOnly="1" fieldPosition="0">
        <references count="1">
          <reference field="1" count="0"/>
        </references>
      </pivotArea>
    </format>
    <format dxfId="491">
      <pivotArea dataOnly="0" labelOnly="1" grandCol="1" outline="0" fieldPosition="0"/>
    </format>
  </format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4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rep data" cacheId="31" applyNumberFormats="0" applyBorderFormats="0" applyFontFormats="0" applyPatternFormats="0" applyAlignmentFormats="0" applyWidthHeightFormats="1" dataCaption="Values" tag="affd372e-e782-4d40-8a3f-9a2ba52c556f" updatedVersion="8" minRefreshableVersion="3" useAutoFormatting="1" subtotalHiddenItems="1" itemPrintTitles="1" createdVersion="5" indent="0" outline="1" outlineData="1" multipleFieldFilters="0">
  <location ref="E15:G21"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name="Count of Call number" fld="1" subtotal="count" baseField="0" baseItem="0"/>
    <dataField fld="2" subtotal="count" baseField="0" baseItem="0"/>
  </dataFields>
  <formats count="6">
    <format dxfId="506">
      <pivotArea type="all" dataOnly="0" outline="0" fieldPosition="0"/>
    </format>
    <format dxfId="505">
      <pivotArea outline="0" collapsedLevelsAreSubtotals="1" fieldPosition="0"/>
    </format>
    <format dxfId="504">
      <pivotArea field="0" type="button" dataOnly="0" labelOnly="1" outline="0" axis="axisRow" fieldPosition="0"/>
    </format>
    <format dxfId="503">
      <pivotArea dataOnly="0" labelOnly="1" fieldPosition="0">
        <references count="1">
          <reference field="0" count="0"/>
        </references>
      </pivotArea>
    </format>
    <format dxfId="502">
      <pivotArea dataOnly="0" labelOnly="1" grandRow="1" outline="0" fieldPosition="0"/>
    </format>
    <format dxfId="501">
      <pivotArea dataOnly="0" labelOnly="1" outline="0" fieldPosition="0">
        <references count="1">
          <reference field="4294967294" count="2">
            <x v="0"/>
            <x v="1"/>
          </reference>
        </references>
      </pivotArea>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rep sati" cacheId="349" applyNumberFormats="0" applyBorderFormats="0" applyFontFormats="0" applyPatternFormats="0" applyAlignmentFormats="0" applyWidthHeightFormats="1" dataCaption="Values" tag="2b4a04db-3d4e-404d-9641-9419efd7425f" updatedVersion="8" minRefreshableVersion="3" useAutoFormatting="1" subtotalHiddenItems="1" itemPrintTitles="1" createdVersion="5" indent="0" outline="1" outlineData="1" multipleFieldFilters="0" chartFormat="9">
  <location ref="B43:C50" firstHeaderRow="1" firstDataRow="1" firstDataCol="1"/>
  <pivotFields count="3">
    <pivotField dataField="1" showAll="0"/>
    <pivotField allDrilled="1" showAll="0" dataSourceSort="1" defaultAttributeDrillState="1"/>
    <pivotField axis="axisRow" allDrilled="1" showAll="0" dataSourceSort="1" defaultAttributeDrillState="1">
      <items count="7">
        <item x="0"/>
        <item x="1"/>
        <item x="2"/>
        <item x="3"/>
        <item x="4"/>
        <item x="5"/>
        <item t="default"/>
      </items>
    </pivotField>
  </pivotFields>
  <rowFields count="1">
    <field x="2"/>
  </rowFields>
  <rowItems count="7">
    <i>
      <x/>
    </i>
    <i>
      <x v="1"/>
    </i>
    <i>
      <x v="2"/>
    </i>
    <i>
      <x v="3"/>
    </i>
    <i>
      <x v="4"/>
    </i>
    <i>
      <x v="5"/>
    </i>
    <i t="grand">
      <x/>
    </i>
  </rowItems>
  <colItems count="1">
    <i/>
  </colItems>
  <dataFields count="1">
    <dataField name="Count of Call number" fld="0" subtotal="count" baseField="0" baseItem="0"/>
  </dataFields>
  <formats count="6">
    <format dxfId="512">
      <pivotArea type="all" dataOnly="0" outline="0" fieldPosition="0"/>
    </format>
    <format dxfId="511">
      <pivotArea outline="0" collapsedLevelsAreSubtotals="1" fieldPosition="0"/>
    </format>
    <format dxfId="510">
      <pivotArea field="2" type="button" dataOnly="0" labelOnly="1" outline="0" axis="axisRow" fieldPosition="0"/>
    </format>
    <format dxfId="509">
      <pivotArea dataOnly="0" labelOnly="1" fieldPosition="0">
        <references count="1">
          <reference field="2" count="0"/>
        </references>
      </pivotArea>
    </format>
    <format dxfId="508">
      <pivotArea dataOnly="0" labelOnly="1" grandRow="1" outline="0" fieldPosition="0"/>
    </format>
    <format dxfId="507">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kpi 2" cacheId="340" applyNumberFormats="0" applyBorderFormats="0" applyFontFormats="0" applyPatternFormats="0" applyAlignmentFormats="0" applyWidthHeightFormats="1" dataCaption="Values" tag="e01583db-45c3-40f5-ab7c-c429e48c5c08" updatedVersion="8" minRefreshableVersion="3" useAutoFormatting="1" subtotalHiddenItems="1" itemPrintTitles="1" createdVersion="5" indent="0" outline="1" outlineData="1" multipleFieldFilters="0">
  <location ref="B5:F6"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name="Count of Call " fld="0" subtotal="count" baseField="0" baseItem="1"/>
    <dataField fld="1" subtotal="count" baseField="0" baseItem="0"/>
    <dataField fld="2" subtotal="count" baseField="0" baseItem="0"/>
    <dataField name="Avg Rating" fld="3" subtotal="count" baseField="0" baseItem="3"/>
    <dataField name="5* calls" fld="4" subtotal="count" baseField="0" baseItem="0"/>
  </dataFields>
  <formats count="4">
    <format dxfId="516">
      <pivotArea outline="0" collapsedLevelsAreSubtotals="1" fieldPosition="0"/>
    </format>
    <format dxfId="515">
      <pivotArea type="all" dataOnly="0" outline="0" fieldPosition="0"/>
    </format>
    <format dxfId="514">
      <pivotArea outline="0" collapsedLevelsAreSubtotals="1" fieldPosition="0"/>
    </format>
    <format dxfId="513">
      <pivotArea dataOnly="0" labelOnly="1" outline="0" fieldPosition="0">
        <references count="1">
          <reference field="4294967294" count="5">
            <x v="0"/>
            <x v="1"/>
            <x v="2"/>
            <x v="3"/>
            <x v="4"/>
          </reference>
        </references>
      </pivotArea>
    </format>
  </formats>
  <pivotHierarchies count="4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Amount"/>
    <pivotHierarchy dragToRow="0" dragToCol="0" dragToPage="0" dragToData="1" caption="Total Duration"/>
    <pivotHierarchy dragToRow="0" dragToCol="0" dragToPage="0" dragToData="1" caption="Calculated field 1"/>
    <pivotHierarchy dragToRow="0" dragToCol="0" dragToPage="0" dragToData="1" caption="5* Rating"/>
    <pivotHierarchy dragToRow="0" dragToCol="0" dragToPage="0" dragToData="1" caption="5* call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0000000-0013-0000-FFFF-FFFF01000000}" sourceName="[calls].[Representative]">
  <pivotTables>
    <pivotTable tabId="5" name="kpi 2"/>
    <pivotTable tabId="5" name="PivotTable3"/>
    <pivotTable tabId="5" name="rep"/>
    <pivotTable tabId="5" name="rep sati"/>
    <pivotTable tabId="5" name="PivotTable1"/>
  </pivotTables>
  <data>
    <olap pivotCacheId="181444617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0000000-0014-0000-FFFF-FFFF01000000}" cache="Slicer_Representative" caption="Representative" level="1" style="SlicerStyleDark2 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lls" displayName="calls" ref="B3:L1003" totalsRowShown="0">
  <autoFilter ref="B3:L1003" xr:uid="{00000000-0009-0000-0100-000001000000}"/>
  <tableColumns count="11">
    <tableColumn id="1" xr3:uid="{00000000-0010-0000-0000-000001000000}" name="Call number"/>
    <tableColumn id="2" xr3:uid="{00000000-0010-0000-0000-000002000000}" name="Customer ID"/>
    <tableColumn id="3" xr3:uid="{00000000-0010-0000-0000-000003000000}" name="Duration"/>
    <tableColumn id="4" xr3:uid="{00000000-0010-0000-0000-000004000000}" name="Representative" dataDxfId="530"/>
    <tableColumn id="5" xr3:uid="{00000000-0010-0000-0000-000005000000}" name="Date of Call" dataDxfId="529"/>
    <tableColumn id="6" xr3:uid="{00000000-0010-0000-0000-000006000000}" name="Purchase Amount"/>
    <tableColumn id="7" xr3:uid="{00000000-0010-0000-0000-000007000000}" name="Satisfaction Rating"/>
    <tableColumn id="8" xr3:uid="{00000000-0010-0000-0000-000008000000}" name="FY" dataDxfId="528">
      <calculatedColumnFormula>IF(MONTH(calls[[#This Row],[Date of Call]])&lt;=6, YEAR(calls[[#This Row],[Date of Call]]), YEAR(calls[[#This Row],[Date of Call]])+1)</calculatedColumnFormula>
    </tableColumn>
    <tableColumn id="9" xr3:uid="{00000000-0010-0000-0000-000009000000}" name="Day of week" dataDxfId="527">
      <calculatedColumnFormula>TEXT(calls[[#This Row],[Date of Call]],"DDDD")</calculatedColumnFormula>
    </tableColumn>
    <tableColumn id="10" xr3:uid="{00000000-0010-0000-0000-00000A000000}" name="Duration Bucket" dataDxfId="526">
      <calculatedColumnFormula array="1">_xlfn.IFS(calls[[#This Row],[Duration]]&lt;=10,"Under 10 mins", calls[[#This Row],[Duration]]&lt;=30, "10 to 30 mins", calls[[#This Row],[Duration]]&lt;=60, "30 to 60 mins", calls[[#This Row],[Duration]]&lt;=120, "1 to 2 hours", TRUE, "More than 2 hours")</calculatedColumnFormula>
    </tableColumn>
    <tableColumn id="11" xr3:uid="{00000000-0010-0000-0000-00000B000000}" name="Rating rounded" dataDxfId="525">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s" displayName="customers" ref="Q3:T18" totalsRowShown="0" headerRowDxfId="524" headerRowBorderDxfId="523" tableBorderDxfId="522" totalsRowBorderDxfId="521">
  <autoFilter ref="Q3:T18" xr:uid="{00000000-0009-0000-0100-000002000000}"/>
  <tableColumns count="4">
    <tableColumn id="1" xr3:uid="{00000000-0010-0000-0100-000001000000}" name="Customer ID" dataDxfId="520"/>
    <tableColumn id="2" xr3:uid="{00000000-0010-0000-0100-000002000000}" name="Gedner" dataDxfId="519"/>
    <tableColumn id="3" xr3:uid="{00000000-0010-0000-0100-000003000000}" name="Age" dataDxfId="518"/>
    <tableColumn id="4" xr3:uid="{00000000-0010-0000-0100-000004000000}" name="City" dataDxfId="5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2" insertRow="1" totalsRowShown="0">
  <autoFilter ref="A1:B2" xr:uid="{00000000-0009-0000-0100-000003000000}"/>
  <tableColumns count="2">
    <tableColumn id="1" xr3:uid="{00000000-0010-0000-0200-000001000000}" name="Column1"/>
    <tableColumn id="2" xr3:uid="{00000000-0010-0000-0200-000002000000}" name="Call Centre Data"/>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3"/>
  <sheetViews>
    <sheetView topLeftCell="B4" zoomScale="115" zoomScaleNormal="115" workbookViewId="0">
      <selection activeCell="M7" sqref="M7"/>
    </sheetView>
  </sheetViews>
  <sheetFormatPr defaultRowHeight="15" x14ac:dyDescent="0.25"/>
  <cols>
    <col min="1" max="1" width="9.875" customWidth="1"/>
    <col min="2" max="2" width="26.1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1:20" s="4" customFormat="1" ht="48" customHeight="1" x14ac:dyDescent="0.25">
      <c r="A1" s="4" t="s">
        <v>1048</v>
      </c>
      <c r="B1" s="5" t="s">
        <v>1003</v>
      </c>
    </row>
    <row r="2" spans="1:20" x14ac:dyDescent="0.25">
      <c r="R2" s="1"/>
    </row>
    <row r="3" spans="1: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1: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1: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1: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1: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1: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1: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1: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1: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1: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1: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1: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1: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1: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3">
    <tablePart r:id="rId1"/>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X38"/>
  <sheetViews>
    <sheetView tabSelected="1" topLeftCell="A19" zoomScaleNormal="100" workbookViewId="0">
      <selection activeCell="Z23" sqref="Z23"/>
    </sheetView>
  </sheetViews>
  <sheetFormatPr defaultRowHeight="15" x14ac:dyDescent="0.25"/>
  <cols>
    <col min="1" max="1" width="2.25" style="62" customWidth="1"/>
    <col min="2" max="2" width="2.375" style="62" customWidth="1"/>
    <col min="3" max="13" width="9" style="62"/>
    <col min="14" max="14" width="10.125" style="62" customWidth="1"/>
    <col min="15" max="18" width="9" style="62"/>
    <col min="19" max="19" width="11.25" style="62" customWidth="1"/>
    <col min="20" max="20" width="11.375" style="62" bestFit="1" customWidth="1"/>
    <col min="21" max="23" width="9" style="62"/>
    <col min="24" max="24" width="10.875" style="62" bestFit="1" customWidth="1"/>
    <col min="25" max="16384" width="9" style="62"/>
  </cols>
  <sheetData>
    <row r="1" spans="3:3" ht="59.25" customHeight="1" x14ac:dyDescent="0.65">
      <c r="C1" s="61" t="s">
        <v>1064</v>
      </c>
    </row>
    <row r="19" spans="18:24" x14ac:dyDescent="0.25">
      <c r="R19" s="75" t="s">
        <v>1086</v>
      </c>
      <c r="S19" s="76"/>
      <c r="T19" s="76"/>
      <c r="U19" s="76"/>
      <c r="V19" s="76"/>
      <c r="W19" s="76"/>
      <c r="X19" s="77"/>
    </row>
    <row r="20" spans="18:24" x14ac:dyDescent="0.25">
      <c r="R20" s="63" t="str">
        <f>Pivots!B53</f>
        <v/>
      </c>
      <c r="S20" s="64" t="str">
        <f>Pivots!C53</f>
        <v>R01</v>
      </c>
      <c r="T20" s="64" t="str">
        <f>Pivots!D53</f>
        <v>R02</v>
      </c>
      <c r="U20" s="64" t="str">
        <f>Pivots!E53</f>
        <v>R03</v>
      </c>
      <c r="V20" s="64" t="str">
        <f>Pivots!F53</f>
        <v>R04</v>
      </c>
      <c r="W20" s="64" t="str">
        <f>Pivots!G53</f>
        <v>R05</v>
      </c>
      <c r="X20" s="65" t="str">
        <f>Pivots!H53</f>
        <v>Grand Total</v>
      </c>
    </row>
    <row r="21" spans="18:24" x14ac:dyDescent="0.25">
      <c r="R21" s="66" t="str">
        <f>Pivots!B54</f>
        <v>Cincinnati</v>
      </c>
      <c r="S21" s="67"/>
      <c r="T21" s="67"/>
      <c r="U21" s="67"/>
      <c r="V21" s="67"/>
      <c r="W21" s="67"/>
      <c r="X21" s="68"/>
    </row>
    <row r="22" spans="18:24" x14ac:dyDescent="0.25">
      <c r="R22" s="69" t="str">
        <f>Pivots!B55</f>
        <v>C0003</v>
      </c>
      <c r="S22" s="70">
        <f>Pivots!C55</f>
        <v>891</v>
      </c>
      <c r="T22" s="70">
        <f>Pivots!D55</f>
        <v>1332</v>
      </c>
      <c r="U22" s="70">
        <f>Pivots!E55</f>
        <v>1282</v>
      </c>
      <c r="V22" s="70">
        <f>Pivots!F55</f>
        <v>739</v>
      </c>
      <c r="W22" s="70">
        <f>Pivots!G55</f>
        <v>560</v>
      </c>
      <c r="X22" s="71">
        <f>Pivots!H55</f>
        <v>4804</v>
      </c>
    </row>
    <row r="23" spans="18:24" x14ac:dyDescent="0.25">
      <c r="R23" s="69" t="str">
        <f>Pivots!B56</f>
        <v>C0004</v>
      </c>
      <c r="S23" s="70">
        <f>Pivots!C56</f>
        <v>1991</v>
      </c>
      <c r="T23" s="70">
        <f>Pivots!D56</f>
        <v>1886</v>
      </c>
      <c r="U23" s="70">
        <f>Pivots!E56</f>
        <v>1206</v>
      </c>
      <c r="V23" s="70">
        <f>Pivots!F56</f>
        <v>884</v>
      </c>
      <c r="W23" s="70">
        <f>Pivots!G56</f>
        <v>1722</v>
      </c>
      <c r="X23" s="71">
        <f>Pivots!H56</f>
        <v>7689</v>
      </c>
    </row>
    <row r="24" spans="18:24" x14ac:dyDescent="0.25">
      <c r="R24" s="69" t="str">
        <f>Pivots!B57</f>
        <v>C0011</v>
      </c>
      <c r="S24" s="70">
        <f>Pivots!C57</f>
        <v>1163</v>
      </c>
      <c r="T24" s="70">
        <f>Pivots!D57</f>
        <v>1180</v>
      </c>
      <c r="U24" s="70">
        <f>Pivots!E57</f>
        <v>1616</v>
      </c>
      <c r="V24" s="70">
        <f>Pivots!F57</f>
        <v>1043</v>
      </c>
      <c r="W24" s="70">
        <f>Pivots!G57</f>
        <v>1747</v>
      </c>
      <c r="X24" s="71">
        <f>Pivots!H57</f>
        <v>6749</v>
      </c>
    </row>
    <row r="25" spans="18:24" x14ac:dyDescent="0.25">
      <c r="R25" s="69" t="str">
        <f>Pivots!B58</f>
        <v>C0012</v>
      </c>
      <c r="S25" s="70">
        <f>Pivots!C58</f>
        <v>1438</v>
      </c>
      <c r="T25" s="70">
        <f>Pivots!D58</f>
        <v>1616</v>
      </c>
      <c r="U25" s="70">
        <f>Pivots!E58</f>
        <v>866</v>
      </c>
      <c r="V25" s="70">
        <f>Pivots!F58</f>
        <v>829</v>
      </c>
      <c r="W25" s="70">
        <f>Pivots!G58</f>
        <v>2070</v>
      </c>
      <c r="X25" s="71">
        <f>Pivots!H58</f>
        <v>6819</v>
      </c>
    </row>
    <row r="26" spans="18:24" x14ac:dyDescent="0.25">
      <c r="R26" s="66" t="str">
        <f>Pivots!B59</f>
        <v>Cleveland</v>
      </c>
      <c r="S26" s="70"/>
      <c r="T26" s="70"/>
      <c r="U26" s="70"/>
      <c r="V26" s="70"/>
      <c r="W26" s="70"/>
      <c r="X26" s="71"/>
    </row>
    <row r="27" spans="18:24" x14ac:dyDescent="0.25">
      <c r="R27" s="69" t="str">
        <f>Pivots!B60</f>
        <v>C0002</v>
      </c>
      <c r="S27" s="70">
        <f>Pivots!C60</f>
        <v>1233</v>
      </c>
      <c r="T27" s="70">
        <f>Pivots!D60</f>
        <v>223</v>
      </c>
      <c r="U27" s="70">
        <f>Pivots!E60</f>
        <v>1680</v>
      </c>
      <c r="V27" s="70">
        <f>Pivots!F60</f>
        <v>990</v>
      </c>
      <c r="W27" s="70">
        <f>Pivots!G60</f>
        <v>1508</v>
      </c>
      <c r="X27" s="71">
        <f>Pivots!H60</f>
        <v>5634</v>
      </c>
    </row>
    <row r="28" spans="18:24" x14ac:dyDescent="0.25">
      <c r="R28" s="69" t="str">
        <f>Pivots!B61</f>
        <v>C0007</v>
      </c>
      <c r="S28" s="70">
        <f>Pivots!C61</f>
        <v>1598</v>
      </c>
      <c r="T28" s="70">
        <f>Pivots!D61</f>
        <v>1907</v>
      </c>
      <c r="U28" s="70">
        <f>Pivots!E61</f>
        <v>869</v>
      </c>
      <c r="V28" s="70">
        <f>Pivots!F61</f>
        <v>1426</v>
      </c>
      <c r="W28" s="70">
        <f>Pivots!G61</f>
        <v>1416</v>
      </c>
      <c r="X28" s="71">
        <f>Pivots!H61</f>
        <v>7216</v>
      </c>
    </row>
    <row r="29" spans="18:24" x14ac:dyDescent="0.25">
      <c r="R29" s="69" t="str">
        <f>Pivots!B62</f>
        <v>C0008</v>
      </c>
      <c r="S29" s="70">
        <f>Pivots!C62</f>
        <v>900</v>
      </c>
      <c r="T29" s="70">
        <f>Pivots!D62</f>
        <v>1016</v>
      </c>
      <c r="U29" s="70">
        <f>Pivots!E62</f>
        <v>960</v>
      </c>
      <c r="V29" s="70">
        <f>Pivots!F62</f>
        <v>940</v>
      </c>
      <c r="W29" s="70">
        <f>Pivots!G62</f>
        <v>1193</v>
      </c>
      <c r="X29" s="71">
        <f>Pivots!H62</f>
        <v>5009</v>
      </c>
    </row>
    <row r="30" spans="18:24" x14ac:dyDescent="0.25">
      <c r="R30" s="69" t="str">
        <f>Pivots!B63</f>
        <v>C0010</v>
      </c>
      <c r="S30" s="70">
        <f>Pivots!C63</f>
        <v>900</v>
      </c>
      <c r="T30" s="70">
        <f>Pivots!D63</f>
        <v>1470</v>
      </c>
      <c r="U30" s="70">
        <f>Pivots!E63</f>
        <v>1617</v>
      </c>
      <c r="V30" s="70">
        <f>Pivots!F63</f>
        <v>1314</v>
      </c>
      <c r="W30" s="70">
        <f>Pivots!G63</f>
        <v>941</v>
      </c>
      <c r="X30" s="71">
        <f>Pivots!H63</f>
        <v>6242</v>
      </c>
    </row>
    <row r="31" spans="18:24" x14ac:dyDescent="0.25">
      <c r="R31" s="69" t="str">
        <f>Pivots!B64</f>
        <v>C0013</v>
      </c>
      <c r="S31" s="70">
        <f>Pivots!C64</f>
        <v>1255</v>
      </c>
      <c r="T31" s="70">
        <f>Pivots!D64</f>
        <v>516</v>
      </c>
      <c r="U31" s="70">
        <f>Pivots!E64</f>
        <v>1874</v>
      </c>
      <c r="V31" s="70">
        <f>Pivots!F64</f>
        <v>1863</v>
      </c>
      <c r="W31" s="70">
        <f>Pivots!G64</f>
        <v>1722</v>
      </c>
      <c r="X31" s="71">
        <f>Pivots!H64</f>
        <v>7230</v>
      </c>
    </row>
    <row r="32" spans="18:24" x14ac:dyDescent="0.25">
      <c r="R32" s="69" t="str">
        <f>Pivots!B65</f>
        <v>C0015</v>
      </c>
      <c r="S32" s="70">
        <f>Pivots!C65</f>
        <v>1138</v>
      </c>
      <c r="T32" s="70">
        <f>Pivots!D65</f>
        <v>1898</v>
      </c>
      <c r="U32" s="70">
        <f>Pivots!E65</f>
        <v>1482</v>
      </c>
      <c r="V32" s="70">
        <f>Pivots!F65</f>
        <v>846</v>
      </c>
      <c r="W32" s="70">
        <f>Pivots!G65</f>
        <v>1154</v>
      </c>
      <c r="X32" s="71">
        <f>Pivots!H65</f>
        <v>6518</v>
      </c>
    </row>
    <row r="33" spans="18:24" x14ac:dyDescent="0.25">
      <c r="R33" s="66" t="str">
        <f>Pivots!B66</f>
        <v>Columbus</v>
      </c>
      <c r="S33" s="70"/>
      <c r="T33" s="70"/>
      <c r="U33" s="70"/>
      <c r="V33" s="70"/>
      <c r="W33" s="70"/>
      <c r="X33" s="71"/>
    </row>
    <row r="34" spans="18:24" x14ac:dyDescent="0.25">
      <c r="R34" s="69" t="str">
        <f>Pivots!B67</f>
        <v>C0001</v>
      </c>
      <c r="S34" s="70">
        <f>Pivots!C67</f>
        <v>1655</v>
      </c>
      <c r="T34" s="70">
        <f>Pivots!D67</f>
        <v>805</v>
      </c>
      <c r="U34" s="70">
        <f>Pivots!E67</f>
        <v>2263</v>
      </c>
      <c r="V34" s="70">
        <f>Pivots!F67</f>
        <v>987</v>
      </c>
      <c r="W34" s="70">
        <f>Pivots!G67</f>
        <v>1075</v>
      </c>
      <c r="X34" s="71">
        <f>Pivots!H67</f>
        <v>6785</v>
      </c>
    </row>
    <row r="35" spans="18:24" x14ac:dyDescent="0.25">
      <c r="R35" s="69" t="str">
        <f>Pivots!B68</f>
        <v>C0005</v>
      </c>
      <c r="S35" s="70">
        <f>Pivots!C68</f>
        <v>1104</v>
      </c>
      <c r="T35" s="70">
        <f>Pivots!D68</f>
        <v>2280</v>
      </c>
      <c r="U35" s="70">
        <f>Pivots!E68</f>
        <v>1445</v>
      </c>
      <c r="V35" s="70">
        <f>Pivots!F68</f>
        <v>1722</v>
      </c>
      <c r="W35" s="70">
        <f>Pivots!G68</f>
        <v>1196</v>
      </c>
      <c r="X35" s="71">
        <f>Pivots!H68</f>
        <v>7747</v>
      </c>
    </row>
    <row r="36" spans="18:24" x14ac:dyDescent="0.25">
      <c r="R36" s="69" t="str">
        <f>Pivots!B69</f>
        <v>C0006</v>
      </c>
      <c r="S36" s="70">
        <f>Pivots!C69</f>
        <v>372</v>
      </c>
      <c r="T36" s="70">
        <f>Pivots!D69</f>
        <v>1818</v>
      </c>
      <c r="U36" s="70">
        <f>Pivots!E69</f>
        <v>1346</v>
      </c>
      <c r="V36" s="70">
        <f>Pivots!F69</f>
        <v>1156</v>
      </c>
      <c r="W36" s="70">
        <f>Pivots!G69</f>
        <v>1484</v>
      </c>
      <c r="X36" s="71">
        <f>Pivots!H69</f>
        <v>6176</v>
      </c>
    </row>
    <row r="37" spans="18:24" x14ac:dyDescent="0.25">
      <c r="R37" s="69" t="str">
        <f>Pivots!B70</f>
        <v>C0009</v>
      </c>
      <c r="S37" s="70">
        <f>Pivots!C70</f>
        <v>1415</v>
      </c>
      <c r="T37" s="70">
        <f>Pivots!D70</f>
        <v>1271</v>
      </c>
      <c r="U37" s="70">
        <f>Pivots!E70</f>
        <v>1214</v>
      </c>
      <c r="V37" s="70">
        <f>Pivots!F70</f>
        <v>1135</v>
      </c>
      <c r="W37" s="70">
        <f>Pivots!G70</f>
        <v>1566</v>
      </c>
      <c r="X37" s="71">
        <f>Pivots!H70</f>
        <v>6601</v>
      </c>
    </row>
    <row r="38" spans="18:24" x14ac:dyDescent="0.25">
      <c r="R38" s="72" t="str">
        <f>Pivots!B71</f>
        <v>C0014</v>
      </c>
      <c r="S38" s="73">
        <f>Pivots!C71</f>
        <v>1362</v>
      </c>
      <c r="T38" s="73">
        <f>Pivots!D71</f>
        <v>1363</v>
      </c>
      <c r="U38" s="73">
        <f>Pivots!E71</f>
        <v>1152</v>
      </c>
      <c r="V38" s="73">
        <f>Pivots!F71</f>
        <v>777</v>
      </c>
      <c r="W38" s="73">
        <f>Pivots!G71</f>
        <v>750</v>
      </c>
      <c r="X38" s="74">
        <f>Pivots!H71</f>
        <v>5404</v>
      </c>
    </row>
  </sheetData>
  <mergeCells count="1">
    <mergeCell ref="R19:X19"/>
  </mergeCells>
  <conditionalFormatting sqref="S22:W38">
    <cfRule type="dataBar" priority="5">
      <dataBar>
        <cfvo type="num" val="0"/>
        <cfvo type="formula" val="MAX($S$22:$W$38*2)"/>
        <color theme="1" tint="4.9989318521683403E-2"/>
      </dataBar>
      <extLst>
        <ext xmlns:x14="http://schemas.microsoft.com/office/spreadsheetml/2009/9/main" uri="{B025F937-C7B1-47D3-B67F-A62EFF666E3E}">
          <x14:id>{71C88AD0-B4B6-44C6-80D2-3123CDB5C8F7}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1" id="{27999877-56D1-41E8-9322-18AD884230C0}">
            <xm:f>S$20=Pivots!$B$27</xm:f>
            <x14:dxf>
              <fill>
                <patternFill>
                  <bgColor theme="5" tint="0.59996337778862885"/>
                </patternFill>
              </fill>
              <border>
                <left style="thin">
                  <color auto="1"/>
                </left>
                <right style="thin">
                  <color auto="1"/>
                </right>
                <top style="thin">
                  <color auto="1"/>
                </top>
                <bottom style="thin">
                  <color auto="1"/>
                </bottom>
                <vertical/>
                <horizontal/>
              </border>
            </x14:dxf>
          </x14:cfRule>
          <xm:sqref>S20:W38</xm:sqref>
        </x14:conditionalFormatting>
        <x14:conditionalFormatting xmlns:xm="http://schemas.microsoft.com/office/excel/2006/main">
          <x14:cfRule type="dataBar" id="{71C88AD0-B4B6-44C6-80D2-3123CDB5C8F7}">
            <x14:dataBar minLength="0" maxLength="100" gradient="0">
              <x14:cfvo type="num">
                <xm:f>0</xm:f>
              </x14:cfvo>
              <x14:cfvo type="formula">
                <xm:f>MAX($S$22:$W$38*2)</xm:f>
              </x14:cfvo>
              <x14:negativeFillColor rgb="FFFF0000"/>
              <x14:axisColor rgb="FF000000"/>
            </x14:dataBar>
          </x14:cfRule>
          <xm:sqref>S22:W38</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M72"/>
  <sheetViews>
    <sheetView showGridLines="0" topLeftCell="A7" workbookViewId="0">
      <selection activeCell="B39" sqref="B39"/>
    </sheetView>
  </sheetViews>
  <sheetFormatPr defaultRowHeight="15" x14ac:dyDescent="0.25"/>
  <cols>
    <col min="1" max="1" width="3.375" customWidth="1"/>
    <col min="2" max="2" width="12.625" bestFit="1" customWidth="1"/>
    <col min="3" max="3" width="19.5" bestFit="1" customWidth="1"/>
    <col min="4" max="4" width="13.25" bestFit="1" customWidth="1"/>
    <col min="5" max="5" width="9.75" bestFit="1" customWidth="1"/>
    <col min="6" max="6" width="7.125" bestFit="1" customWidth="1"/>
    <col min="7" max="7" width="12.25" bestFit="1" customWidth="1"/>
    <col min="8" max="8" width="10.875" bestFit="1" customWidth="1"/>
    <col min="11" max="11" width="12.625" bestFit="1" customWidth="1"/>
    <col min="12" max="12" width="19.5" bestFit="1" customWidth="1"/>
    <col min="13" max="13" width="20.5" bestFit="1" customWidth="1"/>
    <col min="14" max="14" width="7.125" bestFit="1" customWidth="1"/>
  </cols>
  <sheetData>
    <row r="1" spans="2:13" s="23" customFormat="1" ht="42.75" customHeight="1" x14ac:dyDescent="0.5">
      <c r="B1" s="29" t="s">
        <v>1065</v>
      </c>
      <c r="C1" s="28"/>
    </row>
    <row r="3" spans="2:13" x14ac:dyDescent="0.25">
      <c r="B3" s="30" t="s">
        <v>1066</v>
      </c>
      <c r="C3" s="24"/>
      <c r="D3" s="24"/>
      <c r="E3" s="24"/>
      <c r="F3" s="11"/>
    </row>
    <row r="4" spans="2:13" x14ac:dyDescent="0.25">
      <c r="B4" s="25"/>
      <c r="F4" s="31"/>
    </row>
    <row r="5" spans="2:13" x14ac:dyDescent="0.25">
      <c r="B5" s="7" t="s">
        <v>1047</v>
      </c>
      <c r="C5" s="46" t="s">
        <v>1040</v>
      </c>
      <c r="D5" s="46" t="s">
        <v>1042</v>
      </c>
      <c r="E5" s="46" t="s">
        <v>1041</v>
      </c>
      <c r="F5" s="6" t="s">
        <v>1046</v>
      </c>
    </row>
    <row r="6" spans="2:13" x14ac:dyDescent="0.25">
      <c r="B6" s="43">
        <v>1000</v>
      </c>
      <c r="C6" s="44">
        <v>96623</v>
      </c>
      <c r="D6" s="44">
        <v>89850</v>
      </c>
      <c r="E6" s="44">
        <v>3.964</v>
      </c>
      <c r="F6" s="45">
        <v>307</v>
      </c>
    </row>
    <row r="7" spans="2:13" x14ac:dyDescent="0.25">
      <c r="B7" s="25"/>
      <c r="F7" s="31"/>
    </row>
    <row r="8" spans="2:13" x14ac:dyDescent="0.25">
      <c r="B8" s="25"/>
      <c r="F8" s="31"/>
    </row>
    <row r="9" spans="2:13" x14ac:dyDescent="0.25">
      <c r="B9" s="25"/>
      <c r="F9" s="31"/>
    </row>
    <row r="10" spans="2:13" x14ac:dyDescent="0.25">
      <c r="B10" s="7" t="s">
        <v>1047</v>
      </c>
      <c r="C10" s="46" t="s">
        <v>1040</v>
      </c>
      <c r="D10" s="46" t="s">
        <v>1042</v>
      </c>
      <c r="E10" s="46" t="s">
        <v>1041</v>
      </c>
      <c r="F10" s="6" t="s">
        <v>1046</v>
      </c>
    </row>
    <row r="11" spans="2:13" x14ac:dyDescent="0.25">
      <c r="B11" s="43">
        <v>1000</v>
      </c>
      <c r="C11" s="44">
        <v>96623</v>
      </c>
      <c r="D11" s="44">
        <v>89850</v>
      </c>
      <c r="E11" s="44">
        <v>3.964</v>
      </c>
      <c r="F11" s="45">
        <v>307</v>
      </c>
    </row>
    <row r="12" spans="2:13" x14ac:dyDescent="0.25">
      <c r="B12" s="26"/>
      <c r="C12" s="27"/>
      <c r="D12" s="27"/>
      <c r="E12" s="27"/>
      <c r="F12" s="34"/>
    </row>
    <row r="13" spans="2:13" x14ac:dyDescent="0.25">
      <c r="I13" s="13"/>
      <c r="J13" s="24"/>
      <c r="K13" s="24"/>
      <c r="L13" s="24" t="s">
        <v>1061</v>
      </c>
      <c r="M13" s="11" t="str">
        <f>B27</f>
        <v>R01</v>
      </c>
    </row>
    <row r="14" spans="2:13" x14ac:dyDescent="0.25">
      <c r="B14" s="30" t="s">
        <v>1067</v>
      </c>
      <c r="C14" s="11"/>
      <c r="E14" s="30" t="s">
        <v>1069</v>
      </c>
      <c r="F14" s="24"/>
      <c r="G14" s="11"/>
      <c r="I14" s="39" t="s">
        <v>1070</v>
      </c>
      <c r="M14" s="31"/>
    </row>
    <row r="15" spans="2:13" x14ac:dyDescent="0.25">
      <c r="B15" s="53" t="s">
        <v>1043</v>
      </c>
      <c r="C15" s="2" t="s">
        <v>1045</v>
      </c>
      <c r="E15" s="53" t="s">
        <v>1043</v>
      </c>
      <c r="F15" s="7" t="s">
        <v>1045</v>
      </c>
      <c r="G15" s="6" t="s">
        <v>1040</v>
      </c>
      <c r="I15" s="25" t="s">
        <v>1056</v>
      </c>
      <c r="J15" t="s">
        <v>1057</v>
      </c>
      <c r="K15" t="s">
        <v>1058</v>
      </c>
      <c r="L15" t="s">
        <v>1059</v>
      </c>
      <c r="M15" s="31" t="s">
        <v>1060</v>
      </c>
    </row>
    <row r="16" spans="2:13" x14ac:dyDescent="0.25">
      <c r="B16" s="54" t="s">
        <v>1049</v>
      </c>
      <c r="C16" s="50">
        <v>146</v>
      </c>
      <c r="E16" s="54" t="s">
        <v>11</v>
      </c>
      <c r="F16" s="13">
        <v>189</v>
      </c>
      <c r="G16" s="11">
        <v>18415</v>
      </c>
      <c r="I16" s="25" t="str">
        <f>E16:E20</f>
        <v>R01</v>
      </c>
      <c r="J16">
        <f t="shared" ref="J16:K20" si="0">F16:F20</f>
        <v>189</v>
      </c>
      <c r="K16" s="40">
        <f t="shared" si="0"/>
        <v>18415</v>
      </c>
      <c r="L16">
        <f>IF(I16=M13,J16,NA())</f>
        <v>189</v>
      </c>
      <c r="M16" s="31">
        <f>IF(I16=M13,K16,NA())</f>
        <v>18415</v>
      </c>
    </row>
    <row r="17" spans="2:13" x14ac:dyDescent="0.25">
      <c r="B17" s="55" t="s">
        <v>1050</v>
      </c>
      <c r="C17" s="51">
        <v>133</v>
      </c>
      <c r="E17" s="55" t="s">
        <v>9</v>
      </c>
      <c r="F17" s="25">
        <v>218</v>
      </c>
      <c r="G17" s="31">
        <v>20581</v>
      </c>
      <c r="I17" s="25" t="str">
        <f>E17:E21</f>
        <v>R02</v>
      </c>
      <c r="J17">
        <f t="shared" si="0"/>
        <v>218</v>
      </c>
      <c r="K17" s="40">
        <f t="shared" si="0"/>
        <v>20581</v>
      </c>
      <c r="L17" t="e">
        <f>IF(I17=M13,J17,NA())</f>
        <v>#N/A</v>
      </c>
      <c r="M17" s="31" t="e">
        <f>IF(I17=M13,K17,NA())</f>
        <v>#N/A</v>
      </c>
    </row>
    <row r="18" spans="2:13" x14ac:dyDescent="0.25">
      <c r="B18" s="55" t="s">
        <v>1051</v>
      </c>
      <c r="C18" s="51">
        <v>138</v>
      </c>
      <c r="E18" s="55" t="s">
        <v>6</v>
      </c>
      <c r="F18" s="25">
        <v>207</v>
      </c>
      <c r="G18" s="31">
        <v>20872</v>
      </c>
      <c r="I18" s="25" t="str">
        <f>E18:E22</f>
        <v>R03</v>
      </c>
      <c r="J18">
        <f t="shared" si="0"/>
        <v>207</v>
      </c>
      <c r="K18" s="40">
        <f t="shared" si="0"/>
        <v>20872</v>
      </c>
      <c r="L18" t="e">
        <f>IF(I18=M13,J18,NA())</f>
        <v>#N/A</v>
      </c>
      <c r="M18" s="31" t="e">
        <f>IF(I18=M13,K18,NA())</f>
        <v>#N/A</v>
      </c>
    </row>
    <row r="19" spans="2:13" x14ac:dyDescent="0.25">
      <c r="B19" s="55" t="s">
        <v>1052</v>
      </c>
      <c r="C19" s="51">
        <v>153</v>
      </c>
      <c r="E19" s="55" t="s">
        <v>13</v>
      </c>
      <c r="F19" s="25">
        <v>186</v>
      </c>
      <c r="G19" s="31">
        <v>16651</v>
      </c>
      <c r="I19" s="25" t="str">
        <f>E19:E23</f>
        <v>R04</v>
      </c>
      <c r="J19">
        <f t="shared" si="0"/>
        <v>186</v>
      </c>
      <c r="K19" s="40">
        <f t="shared" si="0"/>
        <v>16651</v>
      </c>
      <c r="L19" t="e">
        <f>IF(I19=M13,J19,NA())</f>
        <v>#N/A</v>
      </c>
      <c r="M19" s="31" t="e">
        <f>IF(I19=M13,K19,NA())</f>
        <v>#N/A</v>
      </c>
    </row>
    <row r="20" spans="2:13" x14ac:dyDescent="0.25">
      <c r="B20" s="55" t="s">
        <v>1053</v>
      </c>
      <c r="C20" s="51">
        <v>128</v>
      </c>
      <c r="E20" s="48" t="s">
        <v>10</v>
      </c>
      <c r="F20" s="25">
        <v>200</v>
      </c>
      <c r="G20" s="31">
        <v>20104</v>
      </c>
      <c r="I20" s="25" t="str">
        <f>E20:E24</f>
        <v>R05</v>
      </c>
      <c r="J20">
        <f t="shared" si="0"/>
        <v>200</v>
      </c>
      <c r="K20" s="40">
        <f t="shared" si="0"/>
        <v>20104</v>
      </c>
      <c r="L20" t="e">
        <f>IF(I20=M13,J20,NA())</f>
        <v>#N/A</v>
      </c>
      <c r="M20" s="31" t="e">
        <f>IF(I20=M13,K20,NA())</f>
        <v>#N/A</v>
      </c>
    </row>
    <row r="21" spans="2:13" x14ac:dyDescent="0.25">
      <c r="B21" s="55" t="s">
        <v>1054</v>
      </c>
      <c r="C21" s="51">
        <v>141</v>
      </c>
      <c r="E21" s="56" t="s">
        <v>1044</v>
      </c>
      <c r="F21" s="26">
        <v>1000</v>
      </c>
      <c r="G21" s="34">
        <v>96623</v>
      </c>
      <c r="I21" s="26"/>
      <c r="J21" s="27"/>
      <c r="K21" s="27"/>
      <c r="L21" s="27"/>
      <c r="M21" s="34"/>
    </row>
    <row r="22" spans="2:13" x14ac:dyDescent="0.25">
      <c r="B22" s="48" t="s">
        <v>1055</v>
      </c>
      <c r="C22" s="51">
        <v>161</v>
      </c>
    </row>
    <row r="23" spans="2:13" x14ac:dyDescent="0.25">
      <c r="B23" s="56" t="s">
        <v>1044</v>
      </c>
      <c r="C23" s="52">
        <v>1000</v>
      </c>
    </row>
    <row r="25" spans="2:13" x14ac:dyDescent="0.25">
      <c r="B25" s="35" t="s">
        <v>1068</v>
      </c>
      <c r="J25" s="22"/>
      <c r="K25" s="49" t="s">
        <v>1043</v>
      </c>
      <c r="L25" s="24" t="s">
        <v>1045</v>
      </c>
      <c r="M25" s="11" t="s">
        <v>1085</v>
      </c>
    </row>
    <row r="26" spans="2:13" x14ac:dyDescent="0.25">
      <c r="B26" s="20" t="s">
        <v>1043</v>
      </c>
      <c r="K26" s="36" t="s">
        <v>1073</v>
      </c>
      <c r="L26" s="47">
        <v>79</v>
      </c>
      <c r="M26" s="60">
        <v>79</v>
      </c>
    </row>
    <row r="27" spans="2:13" x14ac:dyDescent="0.25">
      <c r="B27" s="21" t="s">
        <v>11</v>
      </c>
      <c r="K27" s="36" t="s">
        <v>1074</v>
      </c>
      <c r="L27" s="32">
        <v>66</v>
      </c>
      <c r="M27" s="33">
        <v>66</v>
      </c>
    </row>
    <row r="28" spans="2:13" x14ac:dyDescent="0.25">
      <c r="B28" s="21" t="s">
        <v>9</v>
      </c>
      <c r="K28" s="36" t="s">
        <v>1075</v>
      </c>
      <c r="L28" s="32">
        <v>155</v>
      </c>
      <c r="M28" s="33">
        <v>155</v>
      </c>
    </row>
    <row r="29" spans="2:13" x14ac:dyDescent="0.25">
      <c r="B29" s="21" t="s">
        <v>6</v>
      </c>
      <c r="K29" s="36" t="s">
        <v>1076</v>
      </c>
      <c r="L29" s="32">
        <v>136</v>
      </c>
      <c r="M29" s="33">
        <v>136</v>
      </c>
    </row>
    <row r="30" spans="2:13" x14ac:dyDescent="0.25">
      <c r="B30" s="21" t="s">
        <v>13</v>
      </c>
      <c r="K30" s="36" t="s">
        <v>1077</v>
      </c>
      <c r="L30" s="32">
        <v>83</v>
      </c>
      <c r="M30" s="33">
        <v>83</v>
      </c>
    </row>
    <row r="31" spans="2:13" x14ac:dyDescent="0.25">
      <c r="B31" s="21" t="s">
        <v>10</v>
      </c>
      <c r="K31" s="36" t="s">
        <v>1078</v>
      </c>
      <c r="L31" s="32">
        <v>67</v>
      </c>
      <c r="M31" s="33">
        <v>67</v>
      </c>
    </row>
    <row r="32" spans="2:13" x14ac:dyDescent="0.25">
      <c r="K32" s="36" t="s">
        <v>1079</v>
      </c>
      <c r="L32" s="32">
        <v>64</v>
      </c>
      <c r="M32" s="33">
        <v>64</v>
      </c>
    </row>
    <row r="33" spans="2:13" x14ac:dyDescent="0.25">
      <c r="K33" s="36" t="s">
        <v>1080</v>
      </c>
      <c r="L33" s="32">
        <v>50</v>
      </c>
      <c r="M33" s="33">
        <v>50</v>
      </c>
    </row>
    <row r="34" spans="2:13" x14ac:dyDescent="0.25">
      <c r="B34" s="30" t="s">
        <v>1071</v>
      </c>
      <c r="C34" s="24"/>
      <c r="D34" s="24"/>
      <c r="E34" s="11"/>
      <c r="K34" s="36" t="s">
        <v>1081</v>
      </c>
      <c r="L34" s="32">
        <v>76</v>
      </c>
      <c r="M34" s="33">
        <v>76</v>
      </c>
    </row>
    <row r="35" spans="2:13" x14ac:dyDescent="0.25">
      <c r="B35" s="53" t="s">
        <v>1045</v>
      </c>
      <c r="C35" s="53" t="s">
        <v>1062</v>
      </c>
      <c r="D35" s="7"/>
      <c r="E35" s="6"/>
      <c r="K35" s="36" t="s">
        <v>1082</v>
      </c>
      <c r="L35" s="32">
        <v>114</v>
      </c>
      <c r="M35" s="33">
        <v>114</v>
      </c>
    </row>
    <row r="36" spans="2:13" x14ac:dyDescent="0.25">
      <c r="B36" s="53" t="s">
        <v>1043</v>
      </c>
      <c r="C36" s="7" t="s">
        <v>999</v>
      </c>
      <c r="D36" s="6" t="s">
        <v>998</v>
      </c>
      <c r="E36" s="2" t="s">
        <v>1044</v>
      </c>
      <c r="K36" s="36" t="s">
        <v>1083</v>
      </c>
      <c r="L36" s="32">
        <v>57</v>
      </c>
      <c r="M36" s="33">
        <v>57</v>
      </c>
    </row>
    <row r="37" spans="2:13" x14ac:dyDescent="0.25">
      <c r="B37" s="54" t="s">
        <v>1002</v>
      </c>
      <c r="C37" s="13">
        <v>144</v>
      </c>
      <c r="D37" s="24">
        <v>132</v>
      </c>
      <c r="E37" s="11">
        <v>276</v>
      </c>
      <c r="K37" s="36" t="s">
        <v>1084</v>
      </c>
      <c r="L37" s="32">
        <v>53</v>
      </c>
      <c r="M37" s="33">
        <v>53</v>
      </c>
    </row>
    <row r="38" spans="2:13" x14ac:dyDescent="0.25">
      <c r="B38" s="55" t="s">
        <v>1001</v>
      </c>
      <c r="C38" s="25">
        <v>326</v>
      </c>
      <c r="D38">
        <v>63</v>
      </c>
      <c r="E38" s="31">
        <v>389</v>
      </c>
      <c r="K38" s="37" t="s">
        <v>1044</v>
      </c>
      <c r="L38" s="42">
        <v>1000</v>
      </c>
      <c r="M38" s="38">
        <v>1000</v>
      </c>
    </row>
    <row r="39" spans="2:13" x14ac:dyDescent="0.25">
      <c r="B39" s="48" t="s">
        <v>1000</v>
      </c>
      <c r="C39" s="25">
        <v>129</v>
      </c>
      <c r="D39">
        <v>206</v>
      </c>
      <c r="E39" s="31">
        <v>335</v>
      </c>
    </row>
    <row r="40" spans="2:13" x14ac:dyDescent="0.25">
      <c r="B40" s="56" t="s">
        <v>1044</v>
      </c>
      <c r="C40" s="26">
        <v>599</v>
      </c>
      <c r="D40" s="27">
        <v>401</v>
      </c>
      <c r="E40" s="34">
        <v>1000</v>
      </c>
    </row>
    <row r="42" spans="2:13" x14ac:dyDescent="0.25">
      <c r="B42" s="41" t="s">
        <v>1072</v>
      </c>
      <c r="C42" s="11"/>
    </row>
    <row r="43" spans="2:13" x14ac:dyDescent="0.25">
      <c r="B43" s="53" t="s">
        <v>1043</v>
      </c>
      <c r="C43" s="2" t="s">
        <v>1045</v>
      </c>
    </row>
    <row r="44" spans="2:13" x14ac:dyDescent="0.25">
      <c r="B44" s="54">
        <v>0</v>
      </c>
      <c r="C44" s="78">
        <v>1</v>
      </c>
    </row>
    <row r="45" spans="2:13" x14ac:dyDescent="0.25">
      <c r="B45" s="55">
        <v>1</v>
      </c>
      <c r="C45" s="79">
        <v>8</v>
      </c>
    </row>
    <row r="46" spans="2:13" x14ac:dyDescent="0.25">
      <c r="B46" s="55">
        <v>2</v>
      </c>
      <c r="C46" s="79">
        <v>59</v>
      </c>
    </row>
    <row r="47" spans="2:13" x14ac:dyDescent="0.25">
      <c r="B47" s="55">
        <v>3</v>
      </c>
      <c r="C47" s="79">
        <v>197</v>
      </c>
    </row>
    <row r="48" spans="2:13" x14ac:dyDescent="0.25">
      <c r="B48" s="55">
        <v>4</v>
      </c>
      <c r="C48" s="79">
        <v>428</v>
      </c>
    </row>
    <row r="49" spans="2:8" x14ac:dyDescent="0.25">
      <c r="B49" s="48">
        <v>5</v>
      </c>
      <c r="C49" s="79">
        <v>307</v>
      </c>
    </row>
    <row r="50" spans="2:8" x14ac:dyDescent="0.25">
      <c r="B50" s="56" t="s">
        <v>1044</v>
      </c>
      <c r="C50" s="80">
        <v>1000</v>
      </c>
    </row>
    <row r="51" spans="2:8" x14ac:dyDescent="0.25">
      <c r="B51" s="13"/>
      <c r="C51" s="24"/>
      <c r="D51" s="24"/>
      <c r="E51" s="24"/>
      <c r="F51" s="24"/>
      <c r="G51" s="24"/>
      <c r="H51" s="11"/>
    </row>
    <row r="52" spans="2:8" x14ac:dyDescent="0.25">
      <c r="B52" s="53" t="s">
        <v>1040</v>
      </c>
      <c r="C52" s="53" t="s">
        <v>1062</v>
      </c>
      <c r="D52" s="7"/>
      <c r="E52" s="46"/>
      <c r="F52" s="46"/>
      <c r="G52" s="46"/>
      <c r="H52" s="6"/>
    </row>
    <row r="53" spans="2:8" x14ac:dyDescent="0.25">
      <c r="B53" s="53" t="s">
        <v>1063</v>
      </c>
      <c r="C53" s="7" t="s">
        <v>11</v>
      </c>
      <c r="D53" s="46" t="s">
        <v>9</v>
      </c>
      <c r="E53" s="46" t="s">
        <v>6</v>
      </c>
      <c r="F53" s="46" t="s">
        <v>13</v>
      </c>
      <c r="G53" s="6" t="s">
        <v>10</v>
      </c>
      <c r="H53" s="2" t="s">
        <v>1044</v>
      </c>
    </row>
    <row r="54" spans="2:8" x14ac:dyDescent="0.25">
      <c r="B54" s="56" t="s">
        <v>1002</v>
      </c>
      <c r="C54" s="13">
        <v>5483</v>
      </c>
      <c r="D54" s="24">
        <v>6014</v>
      </c>
      <c r="E54" s="24">
        <v>4970</v>
      </c>
      <c r="F54" s="24">
        <v>3495</v>
      </c>
      <c r="G54" s="24">
        <v>6099</v>
      </c>
      <c r="H54" s="11">
        <v>26061</v>
      </c>
    </row>
    <row r="55" spans="2:8" x14ac:dyDescent="0.25">
      <c r="B55" s="57" t="s">
        <v>20</v>
      </c>
      <c r="C55" s="25">
        <v>891</v>
      </c>
      <c r="D55">
        <v>1332</v>
      </c>
      <c r="E55">
        <v>1282</v>
      </c>
      <c r="F55">
        <v>739</v>
      </c>
      <c r="G55">
        <v>560</v>
      </c>
      <c r="H55" s="31">
        <v>4804</v>
      </c>
    </row>
    <row r="56" spans="2:8" x14ac:dyDescent="0.25">
      <c r="B56" s="58" t="s">
        <v>12</v>
      </c>
      <c r="C56" s="25">
        <v>1991</v>
      </c>
      <c r="D56">
        <v>1886</v>
      </c>
      <c r="E56">
        <v>1206</v>
      </c>
      <c r="F56">
        <v>884</v>
      </c>
      <c r="G56">
        <v>1722</v>
      </c>
      <c r="H56" s="31">
        <v>7689</v>
      </c>
    </row>
    <row r="57" spans="2:8" x14ac:dyDescent="0.25">
      <c r="B57" s="58" t="s">
        <v>8</v>
      </c>
      <c r="C57" s="25">
        <v>1163</v>
      </c>
      <c r="D57">
        <v>1180</v>
      </c>
      <c r="E57">
        <v>1616</v>
      </c>
      <c r="F57">
        <v>1043</v>
      </c>
      <c r="G57">
        <v>1747</v>
      </c>
      <c r="H57" s="31">
        <v>6749</v>
      </c>
    </row>
    <row r="58" spans="2:8" x14ac:dyDescent="0.25">
      <c r="B58" s="59" t="s">
        <v>16</v>
      </c>
      <c r="C58" s="25">
        <v>1438</v>
      </c>
      <c r="D58">
        <v>1616</v>
      </c>
      <c r="E58">
        <v>866</v>
      </c>
      <c r="F58">
        <v>829</v>
      </c>
      <c r="G58">
        <v>2070</v>
      </c>
      <c r="H58" s="31">
        <v>6819</v>
      </c>
    </row>
    <row r="59" spans="2:8" x14ac:dyDescent="0.25">
      <c r="B59" s="56" t="s">
        <v>1001</v>
      </c>
      <c r="C59" s="25">
        <v>7024</v>
      </c>
      <c r="D59">
        <v>7030</v>
      </c>
      <c r="E59">
        <v>8482</v>
      </c>
      <c r="F59">
        <v>7379</v>
      </c>
      <c r="G59">
        <v>7934</v>
      </c>
      <c r="H59" s="31">
        <v>37849</v>
      </c>
    </row>
    <row r="60" spans="2:8" x14ac:dyDescent="0.25">
      <c r="B60" s="57" t="s">
        <v>24</v>
      </c>
      <c r="C60" s="25">
        <v>1233</v>
      </c>
      <c r="D60">
        <v>223</v>
      </c>
      <c r="E60">
        <v>1680</v>
      </c>
      <c r="F60">
        <v>990</v>
      </c>
      <c r="G60">
        <v>1508</v>
      </c>
      <c r="H60" s="31">
        <v>5634</v>
      </c>
    </row>
    <row r="61" spans="2:8" x14ac:dyDescent="0.25">
      <c r="B61" s="58" t="s">
        <v>15</v>
      </c>
      <c r="C61" s="25">
        <v>1598</v>
      </c>
      <c r="D61">
        <v>1907</v>
      </c>
      <c r="E61">
        <v>869</v>
      </c>
      <c r="F61">
        <v>1426</v>
      </c>
      <c r="G61">
        <v>1416</v>
      </c>
      <c r="H61" s="31">
        <v>7216</v>
      </c>
    </row>
    <row r="62" spans="2:8" x14ac:dyDescent="0.25">
      <c r="B62" s="58" t="s">
        <v>5</v>
      </c>
      <c r="C62" s="25">
        <v>900</v>
      </c>
      <c r="D62">
        <v>1016</v>
      </c>
      <c r="E62">
        <v>960</v>
      </c>
      <c r="F62">
        <v>940</v>
      </c>
      <c r="G62">
        <v>1193</v>
      </c>
      <c r="H62" s="31">
        <v>5009</v>
      </c>
    </row>
    <row r="63" spans="2:8" x14ac:dyDescent="0.25">
      <c r="B63" s="58" t="s">
        <v>18</v>
      </c>
      <c r="C63" s="25">
        <v>900</v>
      </c>
      <c r="D63">
        <v>1470</v>
      </c>
      <c r="E63">
        <v>1617</v>
      </c>
      <c r="F63">
        <v>1314</v>
      </c>
      <c r="G63">
        <v>941</v>
      </c>
      <c r="H63" s="31">
        <v>6242</v>
      </c>
    </row>
    <row r="64" spans="2:8" x14ac:dyDescent="0.25">
      <c r="B64" s="58" t="s">
        <v>14</v>
      </c>
      <c r="C64" s="25">
        <v>1255</v>
      </c>
      <c r="D64">
        <v>516</v>
      </c>
      <c r="E64">
        <v>1874</v>
      </c>
      <c r="F64">
        <v>1863</v>
      </c>
      <c r="G64">
        <v>1722</v>
      </c>
      <c r="H64" s="31">
        <v>7230</v>
      </c>
    </row>
    <row r="65" spans="2:8" x14ac:dyDescent="0.25">
      <c r="B65" s="59" t="s">
        <v>19</v>
      </c>
      <c r="C65" s="25">
        <v>1138</v>
      </c>
      <c r="D65">
        <v>1898</v>
      </c>
      <c r="E65">
        <v>1482</v>
      </c>
      <c r="F65">
        <v>846</v>
      </c>
      <c r="G65">
        <v>1154</v>
      </c>
      <c r="H65" s="31">
        <v>6518</v>
      </c>
    </row>
    <row r="66" spans="2:8" x14ac:dyDescent="0.25">
      <c r="B66" s="56" t="s">
        <v>1000</v>
      </c>
      <c r="C66" s="25">
        <v>5908</v>
      </c>
      <c r="D66">
        <v>7537</v>
      </c>
      <c r="E66">
        <v>7420</v>
      </c>
      <c r="F66">
        <v>5777</v>
      </c>
      <c r="G66">
        <v>6071</v>
      </c>
      <c r="H66" s="31">
        <v>32713</v>
      </c>
    </row>
    <row r="67" spans="2:8" x14ac:dyDescent="0.25">
      <c r="B67" s="57" t="s">
        <v>17</v>
      </c>
      <c r="C67" s="25">
        <v>1655</v>
      </c>
      <c r="D67">
        <v>805</v>
      </c>
      <c r="E67">
        <v>2263</v>
      </c>
      <c r="F67">
        <v>987</v>
      </c>
      <c r="G67">
        <v>1075</v>
      </c>
      <c r="H67" s="31">
        <v>6785</v>
      </c>
    </row>
    <row r="68" spans="2:8" x14ac:dyDescent="0.25">
      <c r="B68" s="58" t="s">
        <v>23</v>
      </c>
      <c r="C68" s="25">
        <v>1104</v>
      </c>
      <c r="D68">
        <v>2280</v>
      </c>
      <c r="E68">
        <v>1445</v>
      </c>
      <c r="F68">
        <v>1722</v>
      </c>
      <c r="G68">
        <v>1196</v>
      </c>
      <c r="H68" s="31">
        <v>7747</v>
      </c>
    </row>
    <row r="69" spans="2:8" x14ac:dyDescent="0.25">
      <c r="B69" s="58" t="s">
        <v>7</v>
      </c>
      <c r="C69" s="25">
        <v>372</v>
      </c>
      <c r="D69">
        <v>1818</v>
      </c>
      <c r="E69">
        <v>1346</v>
      </c>
      <c r="F69">
        <v>1156</v>
      </c>
      <c r="G69">
        <v>1484</v>
      </c>
      <c r="H69" s="31">
        <v>6176</v>
      </c>
    </row>
    <row r="70" spans="2:8" x14ac:dyDescent="0.25">
      <c r="B70" s="58" t="s">
        <v>22</v>
      </c>
      <c r="C70" s="25">
        <v>1415</v>
      </c>
      <c r="D70">
        <v>1271</v>
      </c>
      <c r="E70">
        <v>1214</v>
      </c>
      <c r="F70">
        <v>1135</v>
      </c>
      <c r="G70">
        <v>1566</v>
      </c>
      <c r="H70" s="31">
        <v>6601</v>
      </c>
    </row>
    <row r="71" spans="2:8" x14ac:dyDescent="0.25">
      <c r="B71" s="59" t="s">
        <v>21</v>
      </c>
      <c r="C71" s="26">
        <v>1362</v>
      </c>
      <c r="D71" s="27">
        <v>1363</v>
      </c>
      <c r="E71" s="27">
        <v>1152</v>
      </c>
      <c r="F71" s="27">
        <v>777</v>
      </c>
      <c r="G71" s="27">
        <v>750</v>
      </c>
      <c r="H71" s="34">
        <v>5404</v>
      </c>
    </row>
    <row r="72" spans="2:8" x14ac:dyDescent="0.25">
      <c r="B72" s="26"/>
      <c r="C72" s="27"/>
      <c r="D72" s="27"/>
      <c r="E72" s="27"/>
      <c r="F72" s="27"/>
      <c r="G72" s="27"/>
      <c r="H72" s="3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7CFF8DBF-8785-4555-A250-888AFB6B2474}">
  <ds:schemaRefs/>
</ds:datastoreItem>
</file>

<file path=customXml/itemProps2.xml><?xml version="1.0" encoding="utf-8"?>
<ds:datastoreItem xmlns:ds="http://schemas.openxmlformats.org/officeDocument/2006/customXml" ds:itemID="{52777270-1375-40E6-A863-4886A759CCA9}">
  <ds:schemaRefs/>
</ds:datastoreItem>
</file>

<file path=customXml/itemProps3.xml><?xml version="1.0" encoding="utf-8"?>
<ds:datastoreItem xmlns:ds="http://schemas.openxmlformats.org/officeDocument/2006/customXml" ds:itemID="{D7461652-5D11-43A5-89FF-CD7F0310E7AC}">
  <ds:schemaRefs/>
</ds:datastoreItem>
</file>

<file path=customXml/itemProps4.xml><?xml version="1.0" encoding="utf-8"?>
<ds:datastoreItem xmlns:ds="http://schemas.openxmlformats.org/officeDocument/2006/customXml" ds:itemID="{716347AB-3AF6-418E-B7E8-47A5867C4EA5}">
  <ds:schemaRefs/>
</ds:datastoreItem>
</file>

<file path=customXml/itemProps5.xml><?xml version="1.0" encoding="utf-8"?>
<ds:datastoreItem xmlns:ds="http://schemas.openxmlformats.org/officeDocument/2006/customXml" ds:itemID="{0A3A4E44-3B68-4F1E-83A3-B7A36187E8F4}">
  <ds:schemaRefs/>
</ds:datastoreItem>
</file>

<file path=customXml/itemProps6.xml><?xml version="1.0" encoding="utf-8"?>
<ds:datastoreItem xmlns:ds="http://schemas.openxmlformats.org/officeDocument/2006/customXml" ds:itemID="{AC9D20BD-4046-4763-B207-4279272C3A9B}">
  <ds:schemaRefs/>
</ds:datastoreItem>
</file>

<file path=customXml/itemProps7.xml><?xml version="1.0" encoding="utf-8"?>
<ds:datastoreItem xmlns:ds="http://schemas.openxmlformats.org/officeDocument/2006/customXml" ds:itemID="{A56EAF91-F30E-47D6-89A1-8F5723051524}">
  <ds:schemaRefs/>
</ds:datastoreItem>
</file>

<file path=customXml/itemProps8.xml><?xml version="1.0" encoding="utf-8"?>
<ds:datastoreItem xmlns:ds="http://schemas.openxmlformats.org/officeDocument/2006/customXml" ds:itemID="{87BC74C0-591D-45B3-BBEB-8AF3370C62FB}">
  <ds:schemaRefs/>
</ds:datastoreItem>
</file>

<file path=customXml/itemProps9.xml><?xml version="1.0" encoding="utf-8"?>
<ds:datastoreItem xmlns:ds="http://schemas.openxmlformats.org/officeDocument/2006/customXml" ds:itemID="{DABDD58C-F6C2-4C54-8801-CDE2CC4745D1}">
  <ds:schemaRefs/>
</ds:datastoreItem>
</file>

<file path=customXml/itemProps10.xml><?xml version="1.0" encoding="utf-8"?>
<ds:datastoreItem xmlns:ds="http://schemas.openxmlformats.org/officeDocument/2006/customXml" ds:itemID="{70A6D369-D048-42E3-9B66-614A02A4E3A0}">
  <ds:schemaRefs>
    <ds:schemaRef ds:uri="http://schemas.microsoft.com/DataMashup"/>
  </ds:schemaRefs>
</ds:datastoreItem>
</file>

<file path=customXml/itemProps11.xml><?xml version="1.0" encoding="utf-8"?>
<ds:datastoreItem xmlns:ds="http://schemas.openxmlformats.org/officeDocument/2006/customXml" ds:itemID="{66F2CF9B-8AC9-40B7-AE3D-8CB79449C1E5}">
  <ds:schemaRefs/>
</ds:datastoreItem>
</file>

<file path=customXml/itemProps12.xml><?xml version="1.0" encoding="utf-8"?>
<ds:datastoreItem xmlns:ds="http://schemas.openxmlformats.org/officeDocument/2006/customXml" ds:itemID="{58CFE8C2-D848-46DA-A790-6ABE478BEA09}">
  <ds:schemaRefs/>
</ds:datastoreItem>
</file>

<file path=customXml/itemProps13.xml><?xml version="1.0" encoding="utf-8"?>
<ds:datastoreItem xmlns:ds="http://schemas.openxmlformats.org/officeDocument/2006/customXml" ds:itemID="{C2CA725A-DB42-4F47-82E5-F4B244ABC100}">
  <ds:schemaRefs/>
</ds:datastoreItem>
</file>

<file path=customXml/itemProps14.xml><?xml version="1.0" encoding="utf-8"?>
<ds:datastoreItem xmlns:ds="http://schemas.openxmlformats.org/officeDocument/2006/customXml" ds:itemID="{075A0D74-A688-49F4-8A66-91E2F5CEAE88}">
  <ds:schemaRefs/>
</ds:datastoreItem>
</file>

<file path=customXml/itemProps15.xml><?xml version="1.0" encoding="utf-8"?>
<ds:datastoreItem xmlns:ds="http://schemas.openxmlformats.org/officeDocument/2006/customXml" ds:itemID="{F4440725-F4DE-4B25-A470-E8215EE39732}">
  <ds:schemaRefs/>
</ds:datastoreItem>
</file>

<file path=customXml/itemProps16.xml><?xml version="1.0" encoding="utf-8"?>
<ds:datastoreItem xmlns:ds="http://schemas.openxmlformats.org/officeDocument/2006/customXml" ds:itemID="{AE6F8CC1-B98C-486D-9308-54237514D1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Waghmare</dc:creator>
  <cp:lastModifiedBy>rohit waghmare</cp:lastModifiedBy>
  <dcterms:created xsi:type="dcterms:W3CDTF">2021-03-14T20:21:32Z</dcterms:created>
  <dcterms:modified xsi:type="dcterms:W3CDTF">2024-09-27T13:21:54Z</dcterms:modified>
</cp:coreProperties>
</file>