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conn-my.sharepoint.com/personal/rohit_akole_uconn_edu/Documents/Semester 1 Fall 23/OPIM5270-Project Management/Class 10/"/>
    </mc:Choice>
  </mc:AlternateContent>
  <xr:revisionPtr revIDLastSave="1" documentId="13_ncr:1_{BACA1E71-F4FD-3E42-A014-4FD43C05D6C8}" xr6:coauthVersionLast="47" xr6:coauthVersionMax="47" xr10:uidLastSave="{CF0B02E6-6FDC-4AFB-ADD6-863F444841EE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2" l="1"/>
  <c r="B41" i="2"/>
  <c r="B49" i="2"/>
  <c r="B50" i="2"/>
  <c r="D50" i="2" s="1"/>
  <c r="B57" i="2"/>
  <c r="B58" i="2"/>
  <c r="D58" i="2" s="1"/>
  <c r="B10" i="2"/>
  <c r="B11" i="2" s="1"/>
  <c r="B123" i="2" l="1"/>
  <c r="B97" i="2"/>
  <c r="B65" i="2"/>
  <c r="B42" i="2"/>
  <c r="D42" i="2" s="1"/>
  <c r="B122" i="2"/>
  <c r="D122" i="2" s="1"/>
  <c r="B90" i="2"/>
  <c r="D90" i="2" s="1"/>
  <c r="B139" i="2"/>
  <c r="B121" i="2"/>
  <c r="D121" i="2" s="1"/>
  <c r="B89" i="2"/>
  <c r="B138" i="2"/>
  <c r="D138" i="2" s="1"/>
  <c r="B114" i="2"/>
  <c r="D114" i="2" s="1"/>
  <c r="B82" i="2"/>
  <c r="D82" i="2" s="1"/>
  <c r="B137" i="2"/>
  <c r="B113" i="2"/>
  <c r="B81" i="2"/>
  <c r="B131" i="2"/>
  <c r="D131" i="2" s="1"/>
  <c r="B106" i="2"/>
  <c r="D106" i="2" s="1"/>
  <c r="B74" i="2"/>
  <c r="D74" i="2" s="1"/>
  <c r="B130" i="2"/>
  <c r="D130" i="2" s="1"/>
  <c r="B105" i="2"/>
  <c r="B73" i="2"/>
  <c r="B129" i="2"/>
  <c r="B98" i="2"/>
  <c r="D98" i="2" s="1"/>
  <c r="B66" i="2"/>
  <c r="D66" i="2" s="1"/>
  <c r="B34" i="2"/>
  <c r="D34" i="2" s="1"/>
  <c r="B136" i="2"/>
  <c r="D136" i="2" s="1"/>
  <c r="B128" i="2"/>
  <c r="D128" i="2" s="1"/>
  <c r="B120" i="2"/>
  <c r="D120" i="2" s="1"/>
  <c r="B112" i="2"/>
  <c r="D112" i="2" s="1"/>
  <c r="B104" i="2"/>
  <c r="D104" i="2" s="1"/>
  <c r="B96" i="2"/>
  <c r="D96" i="2" s="1"/>
  <c r="B88" i="2"/>
  <c r="D88" i="2" s="1"/>
  <c r="B80" i="2"/>
  <c r="D80" i="2" s="1"/>
  <c r="B72" i="2"/>
  <c r="D72" i="2" s="1"/>
  <c r="B64" i="2"/>
  <c r="D64" i="2" s="1"/>
  <c r="B56" i="2"/>
  <c r="D56" i="2" s="1"/>
  <c r="B48" i="2"/>
  <c r="D48" i="2" s="1"/>
  <c r="B40" i="2"/>
  <c r="D40" i="2" s="1"/>
  <c r="B32" i="2"/>
  <c r="D32" i="2" s="1"/>
  <c r="B143" i="2"/>
  <c r="D143" i="2" s="1"/>
  <c r="B135" i="2"/>
  <c r="D135" i="2" s="1"/>
  <c r="B127" i="2"/>
  <c r="D127" i="2" s="1"/>
  <c r="B119" i="2"/>
  <c r="D119" i="2" s="1"/>
  <c r="B111" i="2"/>
  <c r="D111" i="2" s="1"/>
  <c r="B103" i="2"/>
  <c r="D103" i="2" s="1"/>
  <c r="B95" i="2"/>
  <c r="D95" i="2" s="1"/>
  <c r="B87" i="2"/>
  <c r="D87" i="2" s="1"/>
  <c r="B79" i="2"/>
  <c r="B71" i="2"/>
  <c r="D71" i="2" s="1"/>
  <c r="B63" i="2"/>
  <c r="D63" i="2" s="1"/>
  <c r="B55" i="2"/>
  <c r="D55" i="2" s="1"/>
  <c r="B47" i="2"/>
  <c r="D47" i="2" s="1"/>
  <c r="B39" i="2"/>
  <c r="D39" i="2" s="1"/>
  <c r="B31" i="2"/>
  <c r="D31" i="2" s="1"/>
  <c r="B142" i="2"/>
  <c r="D142" i="2" s="1"/>
  <c r="B134" i="2"/>
  <c r="D134" i="2" s="1"/>
  <c r="B126" i="2"/>
  <c r="D126" i="2" s="1"/>
  <c r="B118" i="2"/>
  <c r="D118" i="2" s="1"/>
  <c r="B110" i="2"/>
  <c r="D110" i="2" s="1"/>
  <c r="B102" i="2"/>
  <c r="D102" i="2" s="1"/>
  <c r="B94" i="2"/>
  <c r="D94" i="2" s="1"/>
  <c r="B86" i="2"/>
  <c r="D86" i="2" s="1"/>
  <c r="B78" i="2"/>
  <c r="D78" i="2" s="1"/>
  <c r="B70" i="2"/>
  <c r="D70" i="2" s="1"/>
  <c r="B62" i="2"/>
  <c r="D62" i="2" s="1"/>
  <c r="B54" i="2"/>
  <c r="D54" i="2" s="1"/>
  <c r="B46" i="2"/>
  <c r="D46" i="2" s="1"/>
  <c r="B38" i="2"/>
  <c r="D38" i="2" s="1"/>
  <c r="B30" i="2"/>
  <c r="D30" i="2" s="1"/>
  <c r="B141" i="2"/>
  <c r="D141" i="2" s="1"/>
  <c r="B133" i="2"/>
  <c r="D133" i="2" s="1"/>
  <c r="B125" i="2"/>
  <c r="D125" i="2" s="1"/>
  <c r="B117" i="2"/>
  <c r="D117" i="2" s="1"/>
  <c r="B109" i="2"/>
  <c r="D109" i="2" s="1"/>
  <c r="B101" i="2"/>
  <c r="D101" i="2" s="1"/>
  <c r="B93" i="2"/>
  <c r="D93" i="2" s="1"/>
  <c r="B85" i="2"/>
  <c r="D85" i="2" s="1"/>
  <c r="B77" i="2"/>
  <c r="D77" i="2" s="1"/>
  <c r="B69" i="2"/>
  <c r="D69" i="2" s="1"/>
  <c r="B61" i="2"/>
  <c r="D61" i="2" s="1"/>
  <c r="B53" i="2"/>
  <c r="D53" i="2" s="1"/>
  <c r="B45" i="2"/>
  <c r="D45" i="2" s="1"/>
  <c r="B37" i="2"/>
  <c r="D37" i="2" s="1"/>
  <c r="B29" i="2"/>
  <c r="D29" i="2" s="1"/>
  <c r="B140" i="2"/>
  <c r="D140" i="2" s="1"/>
  <c r="B132" i="2"/>
  <c r="D132" i="2" s="1"/>
  <c r="B124" i="2"/>
  <c r="D124" i="2" s="1"/>
  <c r="B116" i="2"/>
  <c r="D116" i="2" s="1"/>
  <c r="B108" i="2"/>
  <c r="D108" i="2" s="1"/>
  <c r="B100" i="2"/>
  <c r="D100" i="2" s="1"/>
  <c r="B92" i="2"/>
  <c r="D92" i="2" s="1"/>
  <c r="B84" i="2"/>
  <c r="D84" i="2" s="1"/>
  <c r="B76" i="2"/>
  <c r="D76" i="2" s="1"/>
  <c r="B68" i="2"/>
  <c r="D68" i="2" s="1"/>
  <c r="B60" i="2"/>
  <c r="D60" i="2" s="1"/>
  <c r="B52" i="2"/>
  <c r="D52" i="2" s="1"/>
  <c r="B44" i="2"/>
  <c r="D44" i="2" s="1"/>
  <c r="B36" i="2"/>
  <c r="D36" i="2" s="1"/>
  <c r="B28" i="2"/>
  <c r="D28" i="2" s="1"/>
  <c r="B115" i="2"/>
  <c r="D115" i="2" s="1"/>
  <c r="B107" i="2"/>
  <c r="D107" i="2" s="1"/>
  <c r="B99" i="2"/>
  <c r="D99" i="2" s="1"/>
  <c r="B91" i="2"/>
  <c r="D91" i="2" s="1"/>
  <c r="B83" i="2"/>
  <c r="D83" i="2" s="1"/>
  <c r="B75" i="2"/>
  <c r="D75" i="2" s="1"/>
  <c r="B67" i="2"/>
  <c r="D67" i="2" s="1"/>
  <c r="B59" i="2"/>
  <c r="D59" i="2" s="1"/>
  <c r="B51" i="2"/>
  <c r="D51" i="2" s="1"/>
  <c r="B43" i="2"/>
  <c r="D43" i="2" s="1"/>
  <c r="B35" i="2"/>
  <c r="D35" i="2" s="1"/>
  <c r="B27" i="2"/>
  <c r="D79" i="2"/>
  <c r="D139" i="2"/>
  <c r="D123" i="2"/>
  <c r="D137" i="2"/>
  <c r="D129" i="2"/>
  <c r="D113" i="2"/>
  <c r="D105" i="2"/>
  <c r="D97" i="2"/>
  <c r="D89" i="2"/>
  <c r="D81" i="2"/>
  <c r="D73" i="2"/>
  <c r="D65" i="2"/>
  <c r="D57" i="2"/>
  <c r="D49" i="2"/>
  <c r="D41" i="2"/>
  <c r="D33" i="2"/>
  <c r="D11" i="2"/>
  <c r="B14" i="2"/>
  <c r="B16" i="2"/>
  <c r="B22" i="2"/>
  <c r="B24" i="2"/>
  <c r="B26" i="2"/>
  <c r="C10" i="2"/>
  <c r="C11" i="2" s="1"/>
  <c r="D10" i="2"/>
  <c r="E10" i="2" s="1"/>
  <c r="B12" i="2"/>
  <c r="B18" i="2"/>
  <c r="B13" i="2"/>
  <c r="B15" i="2"/>
  <c r="B17" i="2"/>
  <c r="B19" i="2"/>
  <c r="B21" i="2"/>
  <c r="B23" i="2"/>
  <c r="B25" i="2"/>
  <c r="B20" i="2"/>
  <c r="B10" i="1"/>
  <c r="B11" i="1" s="1"/>
  <c r="B13" i="1"/>
  <c r="D13" i="1" s="1"/>
  <c r="B15" i="1"/>
  <c r="D15" i="1" s="1"/>
  <c r="B16" i="1"/>
  <c r="D16" i="1" s="1"/>
  <c r="B18" i="1"/>
  <c r="D18" i="1" s="1"/>
  <c r="B19" i="1"/>
  <c r="D19" i="1" s="1"/>
  <c r="B20" i="1"/>
  <c r="B21" i="1"/>
  <c r="D21" i="1" s="1"/>
  <c r="B23" i="1"/>
  <c r="D23" i="1" s="1"/>
  <c r="B24" i="1"/>
  <c r="D24" i="1" s="1"/>
  <c r="B26" i="1"/>
  <c r="D26" i="1" s="1"/>
  <c r="B27" i="1"/>
  <c r="D27" i="1" s="1"/>
  <c r="C10" i="1"/>
  <c r="B22" i="1" l="1"/>
  <c r="D22" i="1" s="1"/>
  <c r="B14" i="1"/>
  <c r="D14" i="1" s="1"/>
  <c r="B25" i="1"/>
  <c r="D25" i="1" s="1"/>
  <c r="B17" i="1"/>
  <c r="D17" i="1" s="1"/>
  <c r="E11" i="2"/>
  <c r="D27" i="2"/>
  <c r="D21" i="2"/>
  <c r="D22" i="2"/>
  <c r="D26" i="2"/>
  <c r="D16" i="2"/>
  <c r="D14" i="2"/>
  <c r="D20" i="2"/>
  <c r="D25" i="2"/>
  <c r="D12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D19" i="2"/>
  <c r="D17" i="2"/>
  <c r="D24" i="2"/>
  <c r="D15" i="2"/>
  <c r="D13" i="2"/>
  <c r="D18" i="2"/>
  <c r="D23" i="2"/>
  <c r="E12" i="2"/>
  <c r="C11" i="1"/>
  <c r="D11" i="1"/>
  <c r="B12" i="1"/>
  <c r="D20" i="1"/>
  <c r="D10" i="1"/>
  <c r="E10" i="1" s="1"/>
  <c r="E13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D12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4" i="1" s="1"/>
  <c r="E27" i="2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4" i="2" l="1"/>
</calcChain>
</file>

<file path=xl/sharedStrings.xml><?xml version="1.0" encoding="utf-8"?>
<sst xmlns="http://schemas.openxmlformats.org/spreadsheetml/2006/main" count="22" uniqueCount="12">
  <si>
    <t>Learning Rate</t>
  </si>
  <si>
    <t>Hourly Rate</t>
  </si>
  <si>
    <t>Overhead Rate</t>
  </si>
  <si>
    <t>Time for First Unit</t>
  </si>
  <si>
    <t>Chapter Number</t>
  </si>
  <si>
    <t>Unit Time</t>
  </si>
  <si>
    <t>Cumulative Time</t>
  </si>
  <si>
    <t>Chapter Cost</t>
  </si>
  <si>
    <t>Cumulative Cost</t>
  </si>
  <si>
    <t>Total Cost</t>
  </si>
  <si>
    <t>Mantel - Learning Curve Example - pg. 121</t>
  </si>
  <si>
    <t>Mantel - Learning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</si>
</sst>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4">
    <font>
      <sz val="11"/>
      <name val="SwissReSans"/>
    </font>
    <font>
      <b/>
      <sz val="11"/>
      <name val="SwissReSans"/>
      <family val="2"/>
    </font>
    <font>
      <b/>
      <sz val="14"/>
      <name val="SwissReSans"/>
      <family val="2"/>
    </font>
    <font>
      <sz val="8"/>
      <name val="SwissReSans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9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9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165" fontId="0" fillId="0" borderId="12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2" borderId="14" xfId="0" applyFill="1" applyBorder="1"/>
    <xf numFmtId="164" fontId="0" fillId="2" borderId="15" xfId="0" applyNumberFormat="1" applyFill="1" applyBorder="1"/>
    <xf numFmtId="0" fontId="2" fillId="0" borderId="0" xfId="0" applyFont="1"/>
    <xf numFmtId="0" fontId="0" fillId="0" borderId="16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Sheet1!$B$10:$B$27</c:f>
              <c:numCache>
                <c:formatCode>0.0</c:formatCode>
                <c:ptCount val="18"/>
                <c:pt idx="0">
                  <c:v>21</c:v>
                </c:pt>
                <c:pt idx="1">
                  <c:v>16.38</c:v>
                </c:pt>
                <c:pt idx="2">
                  <c:v>14.16424030998431</c:v>
                </c:pt>
                <c:pt idx="3">
                  <c:v>12.776400000000001</c:v>
                </c:pt>
                <c:pt idx="4">
                  <c:v>11.794260644336116</c:v>
                </c:pt>
                <c:pt idx="5">
                  <c:v>11.048107441787762</c:v>
                </c:pt>
                <c:pt idx="6">
                  <c:v>10.454193792454554</c:v>
                </c:pt>
                <c:pt idx="7">
                  <c:v>9.9655920000000027</c:v>
                </c:pt>
                <c:pt idx="8">
                  <c:v>9.5536049313802103</c:v>
                </c:pt>
                <c:pt idx="9">
                  <c:v>9.1995233025821683</c:v>
                </c:pt>
                <c:pt idx="10">
                  <c:v>8.89053613500149</c:v>
                </c:pt>
                <c:pt idx="11">
                  <c:v>8.6175238045944553</c:v>
                </c:pt>
                <c:pt idx="12">
                  <c:v>8.3737863631853813</c:v>
                </c:pt>
                <c:pt idx="13">
                  <c:v>8.1542711581145539</c:v>
                </c:pt>
                <c:pt idx="14">
                  <c:v>7.9550829545222435</c:v>
                </c:pt>
                <c:pt idx="15">
                  <c:v>7.7731617600000016</c:v>
                </c:pt>
                <c:pt idx="16">
                  <c:v>7.6060643059456616</c:v>
                </c:pt>
                <c:pt idx="17">
                  <c:v>7.4518118464765655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694A-9A80-5662023F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675296"/>
        <c:axId val="1452925072"/>
      </c:lineChart>
      <c:catAx>
        <c:axId val="145267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25072"/>
        <c:crosses val="autoZero"/>
        <c:auto val="1"/>
        <c:lblAlgn val="ctr"/>
        <c:lblOffset val="100"/>
        <c:noMultiLvlLbl val="0"/>
      </c:catAx>
      <c:valAx>
        <c:axId val="14529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Sheet2!$B$10:$B$143</c:f>
              <c:numCache>
                <c:formatCode>0.0</c:formatCode>
                <c:ptCount val="134"/>
                <c:pt idx="0">
                  <c:v>45</c:v>
                </c:pt>
                <c:pt idx="1">
                  <c:v>39.010704771064148</c:v>
                </c:pt>
                <c:pt idx="2">
                  <c:v>35.883873974504354</c:v>
                </c:pt>
                <c:pt idx="3">
                  <c:v>33.818557483002834</c:v>
                </c:pt>
                <c:pt idx="4">
                  <c:v>32.298792929661957</c:v>
                </c:pt>
                <c:pt idx="5">
                  <c:v>31.107893636921375</c:v>
                </c:pt>
                <c:pt idx="6">
                  <c:v>30.135325634878555</c:v>
                </c:pt>
                <c:pt idx="7">
                  <c:v>29.317461372281905</c:v>
                </c:pt>
                <c:pt idx="8">
                  <c:v>28.614498031513584</c:v>
                </c:pt>
                <c:pt idx="9">
                  <c:v>27.999970565350594</c:v>
                </c:pt>
                <c:pt idx="10">
                  <c:v>27.455439967774744</c:v>
                </c:pt>
                <c:pt idx="11">
                  <c:v>26.967574549324553</c:v>
                </c:pt>
                <c:pt idx="12">
                  <c:v>26.526440928376168</c:v>
                </c:pt>
                <c:pt idx="13">
                  <c:v>26.124450922713969</c:v>
                </c:pt>
                <c:pt idx="14">
                  <c:v>25.755684778146712</c:v>
                </c:pt>
                <c:pt idx="15">
                  <c:v>25.415440671803704</c:v>
                </c:pt>
                <c:pt idx="16">
                  <c:v>25.099925726844326</c:v>
                </c:pt>
                <c:pt idx="17">
                  <c:v>24.806038552879397</c:v>
                </c:pt>
                <c:pt idx="18">
                  <c:v>24.531212727373688</c:v>
                </c:pt>
                <c:pt idx="19">
                  <c:v>24.273301896075072</c:v>
                </c:pt>
                <c:pt idx="20">
                  <c:v>24.030493939169613</c:v>
                </c:pt>
                <c:pt idx="21">
                  <c:v>23.801245843167457</c:v>
                </c:pt>
                <c:pt idx="22">
                  <c:v>23.584233587185967</c:v>
                </c:pt>
                <c:pt idx="23">
                  <c:v>23.378313091896963</c:v>
                </c:pt>
                <c:pt idx="24">
                  <c:v>23.182489438070693</c:v>
                </c:pt>
                <c:pt idx="25">
                  <c:v>22.995892348532347</c:v>
                </c:pt>
                <c:pt idx="26">
                  <c:v>22.81775647125637</c:v>
                </c:pt>
                <c:pt idx="27">
                  <c:v>22.647405383381088</c:v>
                </c:pt>
                <c:pt idx="28">
                  <c:v>22.484238508277244</c:v>
                </c:pt>
                <c:pt idx="29">
                  <c:v>22.327720334597164</c:v>
                </c:pt>
                <c:pt idx="30">
                  <c:v>22.177371470214901</c:v>
                </c:pt>
                <c:pt idx="31">
                  <c:v>22.032761170538457</c:v>
                </c:pt>
                <c:pt idx="32">
                  <c:v>21.893501060404429</c:v>
                </c:pt>
                <c:pt idx="33">
                  <c:v>21.759239829012483</c:v>
                </c:pt>
                <c:pt idx="34">
                  <c:v>21.629658723308356</c:v>
                </c:pt>
                <c:pt idx="35">
                  <c:v>21.504467700578079</c:v>
                </c:pt>
                <c:pt idx="36">
                  <c:v>21.383402128440444</c:v>
                </c:pt>
                <c:pt idx="37">
                  <c:v>21.266219941861024</c:v>
                </c:pt>
                <c:pt idx="38">
                  <c:v>21.152699183688551</c:v>
                </c:pt>
                <c:pt idx="39">
                  <c:v>21.042635868593251</c:v>
                </c:pt>
                <c:pt idx="40">
                  <c:v>20.9358421209607</c:v>
                </c:pt>
                <c:pt idx="41">
                  <c:v>20.832144545862047</c:v>
                </c:pt>
                <c:pt idx="42">
                  <c:v>20.731382799138402</c:v>
                </c:pt>
                <c:pt idx="43">
                  <c:v>20.633408328251637</c:v>
                </c:pt>
                <c:pt idx="44">
                  <c:v>20.538083260135043</c:v>
                </c:pt>
                <c:pt idx="45">
                  <c:v>20.44527941603393</c:v>
                </c:pt>
                <c:pt idx="46">
                  <c:v>20.354877436421074</c:v>
                </c:pt>
                <c:pt idx="47">
                  <c:v>20.266766001633254</c:v>
                </c:pt>
                <c:pt idx="48">
                  <c:v>20.180841136003743</c:v>
                </c:pt>
                <c:pt idx="49">
                  <c:v>20.09700558504197</c:v>
                </c:pt>
                <c:pt idx="50">
                  <c:v>20.015168256700036</c:v>
                </c:pt>
                <c:pt idx="51">
                  <c:v>19.93524371901707</c:v>
                </c:pt>
                <c:pt idx="52">
                  <c:v>19.857151747488917</c:v>
                </c:pt>
                <c:pt idx="53">
                  <c:v>19.780816916404905</c:v>
                </c:pt>
                <c:pt idx="54">
                  <c:v>19.706168229153807</c:v>
                </c:pt>
                <c:pt idx="55">
                  <c:v>19.633138783148635</c:v>
                </c:pt>
                <c:pt idx="56">
                  <c:v>19.561665465574105</c:v>
                </c:pt>
                <c:pt idx="57">
                  <c:v>19.491688676635459</c:v>
                </c:pt>
                <c:pt idx="58">
                  <c:v>19.423152077395763</c:v>
                </c:pt>
                <c:pt idx="59">
                  <c:v>19.356002359641238</c:v>
                </c:pt>
                <c:pt idx="60">
                  <c:v>19.290189035518317</c:v>
                </c:pt>
                <c:pt idx="61">
                  <c:v>19.22566424495054</c:v>
                </c:pt>
                <c:pt idx="62">
                  <c:v>19.162382579072297</c:v>
                </c:pt>
                <c:pt idx="63">
                  <c:v>19.100300918116481</c:v>
                </c:pt>
                <c:pt idx="64">
                  <c:v>19.03937828236737</c:v>
                </c:pt>
                <c:pt idx="65">
                  <c:v>18.9795756949426</c:v>
                </c:pt>
                <c:pt idx="66">
                  <c:v>18.920856055301851</c:v>
                </c:pt>
                <c:pt idx="67">
                  <c:v>18.863184022497478</c:v>
                </c:pt>
                <c:pt idx="68">
                  <c:v>18.806525907285643</c:v>
                </c:pt>
                <c:pt idx="69">
                  <c:v>18.750849572307882</c:v>
                </c:pt>
                <c:pt idx="70">
                  <c:v>18.696124339633553</c:v>
                </c:pt>
                <c:pt idx="71">
                  <c:v>18.642320905025247</c:v>
                </c:pt>
                <c:pt idx="72">
                  <c:v>18.589411258352317</c:v>
                </c:pt>
                <c:pt idx="73">
                  <c:v>18.537368609634107</c:v>
                </c:pt>
                <c:pt idx="74">
                  <c:v>18.486167320244608</c:v>
                </c:pt>
                <c:pt idx="75">
                  <c:v>18.435782838854614</c:v>
                </c:pt>
                <c:pt idx="76">
                  <c:v>18.386191641727812</c:v>
                </c:pt>
                <c:pt idx="77">
                  <c:v>18.337371177022305</c:v>
                </c:pt>
                <c:pt idx="78">
                  <c:v>18.289299812781493</c:v>
                </c:pt>
                <c:pt idx="79">
                  <c:v>18.24195678832659</c:v>
                </c:pt>
                <c:pt idx="80">
                  <c:v>18.195322168788774</c:v>
                </c:pt>
                <c:pt idx="81">
                  <c:v>18.149376802542385</c:v>
                </c:pt>
                <c:pt idx="82">
                  <c:v>18.104102281320912</c:v>
                </c:pt>
                <c:pt idx="83">
                  <c:v>18.059480902816862</c:v>
                </c:pt>
                <c:pt idx="84">
                  <c:v>18.015495635583104</c:v>
                </c:pt>
                <c:pt idx="85">
                  <c:v>17.972130086069019</c:v>
                </c:pt>
                <c:pt idx="86">
                  <c:v>17.929368467638191</c:v>
                </c:pt>
                <c:pt idx="87">
                  <c:v>17.887195571427576</c:v>
                </c:pt>
                <c:pt idx="88">
                  <c:v>17.845596738918857</c:v>
                </c:pt>
                <c:pt idx="89">
                  <c:v>17.804557836103619</c:v>
                </c:pt>
                <c:pt idx="90">
                  <c:v>17.764065229133021</c:v>
                </c:pt>
                <c:pt idx="91">
                  <c:v>17.724105761351435</c:v>
                </c:pt>
                <c:pt idx="92">
                  <c:v>17.684666731621331</c:v>
                </c:pt>
                <c:pt idx="93">
                  <c:v>17.645735873853724</c:v>
                </c:pt>
                <c:pt idx="94">
                  <c:v>17.607301337665128</c:v>
                </c:pt>
                <c:pt idx="95">
                  <c:v>17.569351670087894</c:v>
                </c:pt>
                <c:pt idx="96">
                  <c:v>17.531875798266242</c:v>
                </c:pt>
                <c:pt idx="97">
                  <c:v>17.49486301307531</c:v>
                </c:pt>
                <c:pt idx="98">
                  <c:v>17.458302953605113</c:v>
                </c:pt>
                <c:pt idx="99">
                  <c:v>17.422185592455545</c:v>
                </c:pt>
                <c:pt idx="100">
                  <c:v>17.38650122179239</c:v>
                </c:pt>
                <c:pt idx="101">
                  <c:v>17.351240440117774</c:v>
                </c:pt>
                <c:pt idx="102">
                  <c:v>17.316394139711988</c:v>
                </c:pt>
                <c:pt idx="103">
                  <c:v>17.281953494706354</c:v>
                </c:pt>
                <c:pt idx="104">
                  <c:v>17.24790994974969</c:v>
                </c:pt>
                <c:pt idx="105">
                  <c:v>17.214255209233571</c:v>
                </c:pt>
                <c:pt idx="106">
                  <c:v>17.18098122704378</c:v>
                </c:pt>
                <c:pt idx="107">
                  <c:v>17.148080196807626</c:v>
                </c:pt>
                <c:pt idx="108">
                  <c:v>17.115544542608784</c:v>
                </c:pt>
                <c:pt idx="109">
                  <c:v>17.08336691014318</c:v>
                </c:pt>
                <c:pt idx="110">
                  <c:v>17.051540158291228</c:v>
                </c:pt>
                <c:pt idx="111">
                  <c:v>17.020057351083135</c:v>
                </c:pt>
                <c:pt idx="112">
                  <c:v>16.988911750035783</c:v>
                </c:pt>
                <c:pt idx="113">
                  <c:v>16.958096806840722</c:v>
                </c:pt>
                <c:pt idx="114">
                  <c:v>16.927606156384403</c:v>
                </c:pt>
                <c:pt idx="115">
                  <c:v>16.897433610082665</c:v>
                </c:pt>
                <c:pt idx="116">
                  <c:v>16.867573149512918</c:v>
                </c:pt>
                <c:pt idx="117">
                  <c:v>16.838018920328164</c:v>
                </c:pt>
                <c:pt idx="118">
                  <c:v>16.808765226438211</c:v>
                </c:pt>
                <c:pt idx="119">
                  <c:v>16.779806524444119</c:v>
                </c:pt>
                <c:pt idx="120">
                  <c:v>16.751137418312958</c:v>
                </c:pt>
                <c:pt idx="121">
                  <c:v>16.722752654280526</c:v>
                </c:pt>
                <c:pt idx="122">
                  <c:v>16.694647115970533</c:v>
                </c:pt>
                <c:pt idx="123">
                  <c:v>16.666815819719321</c:v>
                </c:pt>
                <c:pt idx="124">
                  <c:v>16.639253910096016</c:v>
                </c:pt>
                <c:pt idx="125">
                  <c:v>16.611956655608271</c:v>
                </c:pt>
                <c:pt idx="126">
                  <c:v>16.58491944458466</c:v>
                </c:pt>
                <c:pt idx="127">
                  <c:v>16.558137781225057</c:v>
                </c:pt>
                <c:pt idx="128">
                  <c:v>16.531607281810889</c:v>
                </c:pt>
                <c:pt idx="129">
                  <c:v>16.505323671067643</c:v>
                </c:pt>
                <c:pt idx="130">
                  <c:v>16.479282778672374</c:v>
                </c:pt>
                <c:pt idx="131">
                  <c:v>16.453480535899345</c:v>
                </c:pt>
                <c:pt idx="132">
                  <c:v>16.427912972397408</c:v>
                </c:pt>
                <c:pt idx="133">
                  <c:v>16.402576213092928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2-FE4B-B26E-8BB61E2A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675296"/>
        <c:axId val="1452925072"/>
      </c:lineChart>
      <c:catAx>
        <c:axId val="145267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25072"/>
        <c:crosses val="autoZero"/>
        <c:auto val="1"/>
        <c:lblAlgn val="ctr"/>
        <c:lblOffset val="100"/>
        <c:noMultiLvlLbl val="0"/>
      </c:catAx>
      <c:valAx>
        <c:axId val="14529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474382</xdr:colOff>
      <xdr:row>8</xdr:row>
      <xdr:rowOff>137458</xdr:rowOff>
    </xdr:from>
    <xdr:to>
      <xdr:col>12</xdr:col>
      <xdr:colOff>444499</xdr:colOff>
      <xdr:row>22</xdr:row>
      <xdr:rowOff>153894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4FAEE-1A6A-2F4E-8165-C5EBE649A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474382</xdr:colOff>
      <xdr:row>6</xdr:row>
      <xdr:rowOff>159870</xdr:rowOff>
    </xdr:from>
    <xdr:to>
      <xdr:col>12</xdr:col>
      <xdr:colOff>444499</xdr:colOff>
      <xdr:row>20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31931-B029-3448-9969-B6D6BD31F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opLeftCell="A6" zoomScale="170" zoomScaleNormal="170" zoomScalePageLayoutView="150" workbookViewId="0">
      <selection activeCell="B4" sqref="B4"/>
    </sheetView>
  </sheetViews>
  <sheetFormatPr defaultColWidth="8.625" defaultRowHeight="14.25"/>
  <cols>
    <col min="1" max="1" width="13.5" customWidth="1"/>
    <col min="2" max="2" width="10.5" customWidth="1"/>
    <col min="3" max="3" width="11.125" customWidth="1"/>
    <col min="4" max="4" width="9.5" customWidth="1"/>
    <col min="5" max="5" width="11.125" customWidth="1"/>
  </cols>
  <sheetData>
    <row r="1" spans="1:5" ht="18">
      <c r="A1" s="20" t="s">
        <v>10</v>
      </c>
    </row>
    <row r="2" spans="1:5" ht="15" thickBot="1"/>
    <row r="3" spans="1:5" ht="15" thickBot="1">
      <c r="A3" s="1" t="s">
        <v>0</v>
      </c>
      <c r="B3" s="2">
        <v>0.78</v>
      </c>
    </row>
    <row r="4" spans="1:5" ht="15.75" thickTop="1" thickBot="1">
      <c r="A4" s="3" t="s">
        <v>1</v>
      </c>
      <c r="B4" s="4">
        <v>65</v>
      </c>
      <c r="D4" s="18" t="s">
        <v>9</v>
      </c>
      <c r="E4" s="19">
        <f>E27</f>
        <v>14910.336538528509</v>
      </c>
    </row>
    <row r="5" spans="1:5" ht="15" thickTop="1">
      <c r="A5" s="3" t="s">
        <v>2</v>
      </c>
      <c r="B5" s="5">
        <v>0.2</v>
      </c>
    </row>
    <row r="6" spans="1:5" ht="29.25" thickBot="1">
      <c r="A6" s="21" t="s">
        <v>3</v>
      </c>
      <c r="B6" s="6">
        <v>21</v>
      </c>
    </row>
    <row r="8" spans="1:5" ht="15" thickBot="1"/>
    <row r="9" spans="1:5" ht="30.75" thickTop="1">
      <c r="A9" s="7" t="s">
        <v>4</v>
      </c>
      <c r="B9" s="8" t="s">
        <v>5</v>
      </c>
      <c r="C9" s="8" t="s">
        <v>6</v>
      </c>
      <c r="D9" s="8" t="s">
        <v>7</v>
      </c>
      <c r="E9" s="9" t="s">
        <v>8</v>
      </c>
    </row>
    <row r="10" spans="1:5">
      <c r="A10" s="10">
        <v>1</v>
      </c>
      <c r="B10" s="11">
        <f>B6</f>
        <v>21</v>
      </c>
      <c r="C10" s="11">
        <f>B10</f>
        <v>21</v>
      </c>
      <c r="D10" s="12">
        <f>(B10*B$4)*(1+B$5)</f>
        <v>1638</v>
      </c>
      <c r="E10" s="13">
        <f>D10</f>
        <v>1638</v>
      </c>
    </row>
    <row r="11" spans="1:5">
      <c r="A11" s="10">
        <v>2</v>
      </c>
      <c r="B11" s="11">
        <f>B$10*(A11^(LOG(B$3)/LOG(2)))</f>
        <v>16.38</v>
      </c>
      <c r="C11" s="11">
        <f>B11+C10</f>
        <v>37.379999999999995</v>
      </c>
      <c r="D11" s="12">
        <f t="shared" ref="D11:D27" si="0">(B11*B$4)*(1+B$5)</f>
        <v>1277.6400000000001</v>
      </c>
      <c r="E11" s="13">
        <f>E10+D11</f>
        <v>2915.6400000000003</v>
      </c>
    </row>
    <row r="12" spans="1:5">
      <c r="A12" s="10">
        <v>3</v>
      </c>
      <c r="B12" s="11">
        <f t="shared" ref="B12:B27" si="1">B$10*(A12^(LOG(B$3)/LOG(2)))</f>
        <v>14.16424030998431</v>
      </c>
      <c r="C12" s="11">
        <f t="shared" ref="C12:C27" si="2">B12+C11</f>
        <v>51.544240309984303</v>
      </c>
      <c r="D12" s="12">
        <f t="shared" si="0"/>
        <v>1104.8107441787761</v>
      </c>
      <c r="E12" s="13">
        <f t="shared" ref="E12:E27" si="3">E11+D12</f>
        <v>4020.4507441787764</v>
      </c>
    </row>
    <row r="13" spans="1:5">
      <c r="A13" s="10">
        <v>4</v>
      </c>
      <c r="B13" s="11">
        <f t="shared" si="1"/>
        <v>12.776400000000001</v>
      </c>
      <c r="C13" s="11">
        <f t="shared" si="2"/>
        <v>64.320640309984299</v>
      </c>
      <c r="D13" s="12">
        <f t="shared" si="0"/>
        <v>996.55919999999992</v>
      </c>
      <c r="E13" s="13">
        <f t="shared" si="3"/>
        <v>5017.0099441787761</v>
      </c>
    </row>
    <row r="14" spans="1:5">
      <c r="A14" s="10">
        <v>5</v>
      </c>
      <c r="B14" s="11">
        <f t="shared" si="1"/>
        <v>11.794260644336116</v>
      </c>
      <c r="C14" s="11">
        <f t="shared" si="2"/>
        <v>76.114900954320419</v>
      </c>
      <c r="D14" s="12">
        <f t="shared" si="0"/>
        <v>919.95233025821699</v>
      </c>
      <c r="E14" s="13">
        <f t="shared" si="3"/>
        <v>5936.9622744369935</v>
      </c>
    </row>
    <row r="15" spans="1:5">
      <c r="A15" s="10">
        <v>6</v>
      </c>
      <c r="B15" s="11">
        <f t="shared" si="1"/>
        <v>11.048107441787762</v>
      </c>
      <c r="C15" s="11">
        <f t="shared" si="2"/>
        <v>87.163008396108182</v>
      </c>
      <c r="D15" s="12">
        <f t="shared" si="0"/>
        <v>861.75238045944548</v>
      </c>
      <c r="E15" s="13">
        <f t="shared" si="3"/>
        <v>6798.7146548964392</v>
      </c>
    </row>
    <row r="16" spans="1:5">
      <c r="A16" s="10">
        <v>7</v>
      </c>
      <c r="B16" s="11">
        <f t="shared" si="1"/>
        <v>10.454193792454554</v>
      </c>
      <c r="C16" s="11">
        <f t="shared" si="2"/>
        <v>97.617202188562743</v>
      </c>
      <c r="D16" s="12">
        <f t="shared" si="0"/>
        <v>815.42711581145522</v>
      </c>
      <c r="E16" s="13">
        <f t="shared" si="3"/>
        <v>7614.1417707078945</v>
      </c>
    </row>
    <row r="17" spans="1:5">
      <c r="A17" s="10">
        <v>8</v>
      </c>
      <c r="B17" s="11">
        <f t="shared" si="1"/>
        <v>9.9655920000000027</v>
      </c>
      <c r="C17" s="11">
        <f t="shared" si="2"/>
        <v>107.58279418856274</v>
      </c>
      <c r="D17" s="12">
        <f t="shared" si="0"/>
        <v>777.31617600000015</v>
      </c>
      <c r="E17" s="13">
        <f t="shared" si="3"/>
        <v>8391.4579467078947</v>
      </c>
    </row>
    <row r="18" spans="1:5">
      <c r="A18" s="10">
        <v>9</v>
      </c>
      <c r="B18" s="11">
        <f t="shared" si="1"/>
        <v>9.5536049313802103</v>
      </c>
      <c r="C18" s="11">
        <f t="shared" si="2"/>
        <v>117.13639911994295</v>
      </c>
      <c r="D18" s="12">
        <f t="shared" si="0"/>
        <v>745.18118464765632</v>
      </c>
      <c r="E18" s="13">
        <f t="shared" si="3"/>
        <v>9136.6391313555505</v>
      </c>
    </row>
    <row r="19" spans="1:5">
      <c r="A19" s="10">
        <v>10</v>
      </c>
      <c r="B19" s="11">
        <f t="shared" si="1"/>
        <v>9.1995233025821683</v>
      </c>
      <c r="C19" s="11">
        <f t="shared" si="2"/>
        <v>126.33592242252512</v>
      </c>
      <c r="D19" s="12">
        <f t="shared" si="0"/>
        <v>717.56281760140917</v>
      </c>
      <c r="E19" s="13">
        <f t="shared" si="3"/>
        <v>9854.2019489569593</v>
      </c>
    </row>
    <row r="20" spans="1:5">
      <c r="A20" s="10">
        <v>11</v>
      </c>
      <c r="B20" s="11">
        <f t="shared" si="1"/>
        <v>8.89053613500149</v>
      </c>
      <c r="C20" s="11">
        <f t="shared" si="2"/>
        <v>135.2264585575266</v>
      </c>
      <c r="D20" s="12">
        <f t="shared" si="0"/>
        <v>693.46181853011626</v>
      </c>
      <c r="E20" s="13">
        <f t="shared" si="3"/>
        <v>10547.663767487076</v>
      </c>
    </row>
    <row r="21" spans="1:5">
      <c r="A21" s="10">
        <v>12</v>
      </c>
      <c r="B21" s="11">
        <f t="shared" si="1"/>
        <v>8.6175238045944553</v>
      </c>
      <c r="C21" s="11">
        <f t="shared" si="2"/>
        <v>143.84398236212104</v>
      </c>
      <c r="D21" s="12">
        <f t="shared" si="0"/>
        <v>672.16685675836754</v>
      </c>
      <c r="E21" s="13">
        <f t="shared" si="3"/>
        <v>11219.830624245444</v>
      </c>
    </row>
    <row r="22" spans="1:5">
      <c r="A22" s="10">
        <v>13</v>
      </c>
      <c r="B22" s="11">
        <f t="shared" si="1"/>
        <v>8.3737863631853813</v>
      </c>
      <c r="C22" s="11">
        <f t="shared" si="2"/>
        <v>152.21776872530643</v>
      </c>
      <c r="D22" s="12">
        <f t="shared" si="0"/>
        <v>653.15533632845961</v>
      </c>
      <c r="E22" s="13">
        <f t="shared" si="3"/>
        <v>11872.985960573904</v>
      </c>
    </row>
    <row r="23" spans="1:5">
      <c r="A23" s="10">
        <v>14</v>
      </c>
      <c r="B23" s="11">
        <f t="shared" si="1"/>
        <v>8.1542711581145539</v>
      </c>
      <c r="C23" s="11">
        <f t="shared" si="2"/>
        <v>160.372039883421</v>
      </c>
      <c r="D23" s="12">
        <f t="shared" si="0"/>
        <v>636.03315033293518</v>
      </c>
      <c r="E23" s="13">
        <f t="shared" si="3"/>
        <v>12509.019110906838</v>
      </c>
    </row>
    <row r="24" spans="1:5">
      <c r="A24" s="10">
        <v>15</v>
      </c>
      <c r="B24" s="11">
        <f t="shared" si="1"/>
        <v>7.9550829545222435</v>
      </c>
      <c r="C24" s="11">
        <f t="shared" si="2"/>
        <v>168.32712283794325</v>
      </c>
      <c r="D24" s="12">
        <f t="shared" si="0"/>
        <v>620.49647045273502</v>
      </c>
      <c r="E24" s="13">
        <f t="shared" si="3"/>
        <v>13129.515581359574</v>
      </c>
    </row>
    <row r="25" spans="1:5">
      <c r="A25" s="10">
        <v>16</v>
      </c>
      <c r="B25" s="11">
        <f t="shared" si="1"/>
        <v>7.7731617600000016</v>
      </c>
      <c r="C25" s="11">
        <f t="shared" si="2"/>
        <v>176.10028459794324</v>
      </c>
      <c r="D25" s="12">
        <f t="shared" si="0"/>
        <v>606.30661728000007</v>
      </c>
      <c r="E25" s="13">
        <f t="shared" si="3"/>
        <v>13735.822198639575</v>
      </c>
    </row>
    <row r="26" spans="1:5">
      <c r="A26" s="10">
        <v>17</v>
      </c>
      <c r="B26" s="11">
        <f t="shared" si="1"/>
        <v>7.6060643059456616</v>
      </c>
      <c r="C26" s="11">
        <f t="shared" si="2"/>
        <v>183.70634890388891</v>
      </c>
      <c r="D26" s="12">
        <f t="shared" si="0"/>
        <v>593.27301586376154</v>
      </c>
      <c r="E26" s="13">
        <f t="shared" si="3"/>
        <v>14329.095214503337</v>
      </c>
    </row>
    <row r="27" spans="1:5" ht="15" thickBot="1">
      <c r="A27" s="14">
        <v>18</v>
      </c>
      <c r="B27" s="15">
        <f t="shared" si="1"/>
        <v>7.4518118464765655</v>
      </c>
      <c r="C27" s="15">
        <f t="shared" si="2"/>
        <v>191.15816075036548</v>
      </c>
      <c r="D27" s="16">
        <f t="shared" si="0"/>
        <v>581.24132402517205</v>
      </c>
      <c r="E27" s="17">
        <f t="shared" si="3"/>
        <v>14910.336538528509</v>
      </c>
    </row>
    <row r="28" spans="1:5" ht="15" thickTop="1"/>
  </sheetData>
  <phoneticPr fontId="3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089D-5440-D141-A35C-27870C566A19}">
  <dimension ref="A1:E143"/>
  <sheetViews>
    <sheetView tabSelected="1" topLeftCell="A88" zoomScale="115" zoomScaleNormal="115" workbookViewId="0">
      <selection activeCell="E6" sqref="E6"/>
    </sheetView>
  </sheetViews>
  <sheetFormatPr defaultColWidth="8.625" defaultRowHeight="14.25"/>
  <cols>
    <col min="1" max="1" width="13.5" customWidth="1"/>
    <col min="2" max="2" width="10.5" customWidth="1"/>
    <col min="3" max="3" width="11.125" customWidth="1"/>
    <col min="4" max="4" width="9.5" customWidth="1"/>
    <col min="5" max="5" width="11.125" customWidth="1"/>
  </cols>
  <sheetData>
    <row r="1" spans="1:5" ht="18">
      <c r="A1" s="20" t="s">
        <v>11</v>
      </c>
    </row>
    <row r="2" spans="1:5" ht="15" thickBot="1"/>
    <row r="3" spans="1:5" ht="15" thickBot="1">
      <c r="A3" s="1" t="s">
        <v>0</v>
      </c>
      <c r="B3" s="2">
        <v>0.86690455046809223</v>
      </c>
    </row>
    <row r="4" spans="1:5" ht="15.75" thickTop="1" thickBot="1">
      <c r="A4" s="3" t="s">
        <v>1</v>
      </c>
      <c r="B4" s="4">
        <v>65</v>
      </c>
      <c r="D4" s="18" t="s">
        <v>9</v>
      </c>
      <c r="E4" s="19">
        <f>E27</f>
        <v>42224.369810769349</v>
      </c>
    </row>
    <row r="5" spans="1:5" ht="15" thickTop="1">
      <c r="A5" s="3" t="s">
        <v>2</v>
      </c>
      <c r="B5" s="5">
        <v>0.2</v>
      </c>
    </row>
    <row r="6" spans="1:5" ht="29.25" thickBot="1">
      <c r="A6" s="21" t="s">
        <v>3</v>
      </c>
      <c r="B6" s="6">
        <v>45</v>
      </c>
    </row>
    <row r="8" spans="1:5" ht="15" thickBot="1"/>
    <row r="9" spans="1:5" ht="30.75" thickTop="1">
      <c r="A9" s="7" t="s">
        <v>4</v>
      </c>
      <c r="B9" s="8" t="s">
        <v>5</v>
      </c>
      <c r="C9" s="8" t="s">
        <v>6</v>
      </c>
      <c r="D9" s="8" t="s">
        <v>7</v>
      </c>
      <c r="E9" s="9" t="s">
        <v>8</v>
      </c>
    </row>
    <row r="10" spans="1:5">
      <c r="A10" s="10">
        <v>1</v>
      </c>
      <c r="B10" s="11">
        <f>B6</f>
        <v>45</v>
      </c>
      <c r="C10" s="11">
        <f>B10</f>
        <v>45</v>
      </c>
      <c r="D10" s="12">
        <f>(B10*B$4)*(1+B$5)</f>
        <v>3510</v>
      </c>
      <c r="E10" s="13">
        <f>D10</f>
        <v>3510</v>
      </c>
    </row>
    <row r="11" spans="1:5">
      <c r="A11" s="10">
        <v>2</v>
      </c>
      <c r="B11" s="11">
        <f>B$10*(A11^(LOG(B$3)/LOG(2)))</f>
        <v>39.010704771064148</v>
      </c>
      <c r="C11" s="11">
        <f>B11+C10</f>
        <v>84.010704771064155</v>
      </c>
      <c r="D11" s="12">
        <f t="shared" ref="D11:D26" si="0">(B11*B$4)*(1+B$5)</f>
        <v>3042.8349721430031</v>
      </c>
      <c r="E11" s="13">
        <f>E10+D11</f>
        <v>6552.8349721430031</v>
      </c>
    </row>
    <row r="12" spans="1:5">
      <c r="A12" s="10">
        <v>3</v>
      </c>
      <c r="B12" s="11">
        <f t="shared" ref="B12:B26" si="1">B$10*(A12^(LOG(B$3)/LOG(2)))</f>
        <v>35.883873974504354</v>
      </c>
      <c r="C12" s="11">
        <f t="shared" ref="C12:C26" si="2">B12+C11</f>
        <v>119.89457874556851</v>
      </c>
      <c r="D12" s="12">
        <f t="shared" si="0"/>
        <v>2798.9421700113394</v>
      </c>
      <c r="E12" s="13">
        <f t="shared" ref="E12:E26" si="3">E11+D12</f>
        <v>9351.7771421543421</v>
      </c>
    </row>
    <row r="13" spans="1:5">
      <c r="A13" s="10">
        <v>4</v>
      </c>
      <c r="B13" s="11">
        <f t="shared" si="1"/>
        <v>33.818557483002834</v>
      </c>
      <c r="C13" s="11">
        <f t="shared" si="2"/>
        <v>153.71313622857133</v>
      </c>
      <c r="D13" s="12">
        <f t="shared" si="0"/>
        <v>2637.8474836742207</v>
      </c>
      <c r="E13" s="13">
        <f t="shared" si="3"/>
        <v>11989.624625828563</v>
      </c>
    </row>
    <row r="14" spans="1:5">
      <c r="A14" s="10">
        <v>5</v>
      </c>
      <c r="B14" s="11">
        <f t="shared" si="1"/>
        <v>32.298792929661957</v>
      </c>
      <c r="C14" s="11">
        <f t="shared" si="2"/>
        <v>186.01192915823327</v>
      </c>
      <c r="D14" s="12">
        <f t="shared" si="0"/>
        <v>2519.3058485136326</v>
      </c>
      <c r="E14" s="13">
        <f t="shared" si="3"/>
        <v>14508.930474342196</v>
      </c>
    </row>
    <row r="15" spans="1:5">
      <c r="A15" s="10">
        <v>6</v>
      </c>
      <c r="B15" s="11">
        <f t="shared" si="1"/>
        <v>31.107893636921375</v>
      </c>
      <c r="C15" s="11">
        <f t="shared" si="2"/>
        <v>217.11982279515465</v>
      </c>
      <c r="D15" s="12">
        <f t="shared" si="0"/>
        <v>2426.415703679867</v>
      </c>
      <c r="E15" s="13">
        <f t="shared" si="3"/>
        <v>16935.346178022064</v>
      </c>
    </row>
    <row r="16" spans="1:5">
      <c r="A16" s="10">
        <v>7</v>
      </c>
      <c r="B16" s="11">
        <f t="shared" si="1"/>
        <v>30.135325634878555</v>
      </c>
      <c r="C16" s="11">
        <f t="shared" si="2"/>
        <v>247.25514843003322</v>
      </c>
      <c r="D16" s="12">
        <f t="shared" si="0"/>
        <v>2350.5553995205273</v>
      </c>
      <c r="E16" s="13">
        <f t="shared" si="3"/>
        <v>19285.901577542591</v>
      </c>
    </row>
    <row r="17" spans="1:5">
      <c r="A17" s="10">
        <v>8</v>
      </c>
      <c r="B17" s="11">
        <f t="shared" si="1"/>
        <v>29.317461372281905</v>
      </c>
      <c r="C17" s="11">
        <f t="shared" si="2"/>
        <v>276.57260980231513</v>
      </c>
      <c r="D17" s="12">
        <f t="shared" si="0"/>
        <v>2286.7619870379885</v>
      </c>
      <c r="E17" s="13">
        <f t="shared" si="3"/>
        <v>21572.66356458058</v>
      </c>
    </row>
    <row r="18" spans="1:5">
      <c r="A18" s="10">
        <v>9</v>
      </c>
      <c r="B18" s="11">
        <f t="shared" si="1"/>
        <v>28.614498031513584</v>
      </c>
      <c r="C18" s="11">
        <f t="shared" si="2"/>
        <v>305.18710783382869</v>
      </c>
      <c r="D18" s="12">
        <f t="shared" si="0"/>
        <v>2231.9308464580595</v>
      </c>
      <c r="E18" s="13">
        <f t="shared" si="3"/>
        <v>23804.594411038641</v>
      </c>
    </row>
    <row r="19" spans="1:5">
      <c r="A19" s="10">
        <v>10</v>
      </c>
      <c r="B19" s="11">
        <f t="shared" si="1"/>
        <v>27.999970565350594</v>
      </c>
      <c r="C19" s="11">
        <f t="shared" si="2"/>
        <v>333.18707839917931</v>
      </c>
      <c r="D19" s="12">
        <f t="shared" si="0"/>
        <v>2183.9977040973463</v>
      </c>
      <c r="E19" s="13">
        <f t="shared" si="3"/>
        <v>25988.592115135987</v>
      </c>
    </row>
    <row r="20" spans="1:5">
      <c r="A20" s="10">
        <v>11</v>
      </c>
      <c r="B20" s="11">
        <f t="shared" si="1"/>
        <v>27.455439967774744</v>
      </c>
      <c r="C20" s="11">
        <f t="shared" si="2"/>
        <v>360.64251836695405</v>
      </c>
      <c r="D20" s="12">
        <f t="shared" si="0"/>
        <v>2141.5243174864299</v>
      </c>
      <c r="E20" s="13">
        <f t="shared" si="3"/>
        <v>28130.116432622417</v>
      </c>
    </row>
    <row r="21" spans="1:5">
      <c r="A21" s="10">
        <v>12</v>
      </c>
      <c r="B21" s="11">
        <f t="shared" si="1"/>
        <v>26.967574549324553</v>
      </c>
      <c r="C21" s="11">
        <f t="shared" si="2"/>
        <v>387.61009291627863</v>
      </c>
      <c r="D21" s="12">
        <f t="shared" si="0"/>
        <v>2103.4708148473151</v>
      </c>
      <c r="E21" s="13">
        <f t="shared" si="3"/>
        <v>30233.587247469732</v>
      </c>
    </row>
    <row r="22" spans="1:5">
      <c r="A22" s="10">
        <v>13</v>
      </c>
      <c r="B22" s="11">
        <f t="shared" si="1"/>
        <v>26.526440928376168</v>
      </c>
      <c r="C22" s="11">
        <f t="shared" si="2"/>
        <v>414.13653384465482</v>
      </c>
      <c r="D22" s="12">
        <f t="shared" si="0"/>
        <v>2069.0623924133411</v>
      </c>
      <c r="E22" s="13">
        <f t="shared" si="3"/>
        <v>32302.649639883071</v>
      </c>
    </row>
    <row r="23" spans="1:5">
      <c r="A23" s="10">
        <v>14</v>
      </c>
      <c r="B23" s="11">
        <f t="shared" si="1"/>
        <v>26.124450922713969</v>
      </c>
      <c r="C23" s="11">
        <f t="shared" si="2"/>
        <v>440.26098476736877</v>
      </c>
      <c r="D23" s="12">
        <f t="shared" si="0"/>
        <v>2037.7071719716896</v>
      </c>
      <c r="E23" s="13">
        <f t="shared" si="3"/>
        <v>34340.356811854763</v>
      </c>
    </row>
    <row r="24" spans="1:5">
      <c r="A24" s="10">
        <v>15</v>
      </c>
      <c r="B24" s="11">
        <f t="shared" si="1"/>
        <v>25.755684778146712</v>
      </c>
      <c r="C24" s="11">
        <f t="shared" si="2"/>
        <v>466.01666954551547</v>
      </c>
      <c r="D24" s="12">
        <f t="shared" si="0"/>
        <v>2008.9434126954436</v>
      </c>
      <c r="E24" s="13">
        <f t="shared" si="3"/>
        <v>36349.300224550207</v>
      </c>
    </row>
    <row r="25" spans="1:5">
      <c r="A25" s="10">
        <v>16</v>
      </c>
      <c r="B25" s="11">
        <f t="shared" si="1"/>
        <v>25.415440671803704</v>
      </c>
      <c r="C25" s="11">
        <f t="shared" si="2"/>
        <v>491.43211021731918</v>
      </c>
      <c r="D25" s="12">
        <f t="shared" si="0"/>
        <v>1982.4043724006888</v>
      </c>
      <c r="E25" s="13">
        <f t="shared" si="3"/>
        <v>38331.704596950898</v>
      </c>
    </row>
    <row r="26" spans="1:5">
      <c r="A26" s="10">
        <v>17</v>
      </c>
      <c r="B26" s="11">
        <f t="shared" si="1"/>
        <v>25.099925726844326</v>
      </c>
      <c r="C26" s="11">
        <f t="shared" si="2"/>
        <v>516.53203594416345</v>
      </c>
      <c r="D26" s="12">
        <f t="shared" si="0"/>
        <v>1957.7942066938572</v>
      </c>
      <c r="E26" s="13">
        <f t="shared" si="3"/>
        <v>40289.498803644754</v>
      </c>
    </row>
    <row r="27" spans="1:5">
      <c r="A27" s="10">
        <v>18</v>
      </c>
      <c r="B27" s="11">
        <f t="shared" ref="B27:B90" si="4">B$10*(A27^(LOG(B$3)/LOG(2)))</f>
        <v>24.806038552879397</v>
      </c>
      <c r="C27" s="11">
        <f t="shared" ref="C27:C90" si="5">B27+C26</f>
        <v>541.33807449704284</v>
      </c>
      <c r="D27" s="12">
        <f t="shared" ref="D27:D90" si="6">(B27*B$4)*(1+B$5)</f>
        <v>1934.871007124593</v>
      </c>
      <c r="E27" s="13">
        <f t="shared" ref="E27:E90" si="7">E26+D27</f>
        <v>42224.369810769349</v>
      </c>
    </row>
    <row r="28" spans="1:5">
      <c r="A28" s="10">
        <v>19</v>
      </c>
      <c r="B28" s="11">
        <f t="shared" si="4"/>
        <v>24.531212727373688</v>
      </c>
      <c r="C28" s="11">
        <f t="shared" si="5"/>
        <v>565.86928722441655</v>
      </c>
      <c r="D28" s="12">
        <f t="shared" si="6"/>
        <v>1913.4345927351476</v>
      </c>
      <c r="E28" s="13">
        <f t="shared" si="7"/>
        <v>44137.804403504495</v>
      </c>
    </row>
    <row r="29" spans="1:5">
      <c r="A29" s="10">
        <v>20</v>
      </c>
      <c r="B29" s="11">
        <f t="shared" si="4"/>
        <v>24.273301896075072</v>
      </c>
      <c r="C29" s="11">
        <f t="shared" si="5"/>
        <v>590.14258912049161</v>
      </c>
      <c r="D29" s="12">
        <f t="shared" si="6"/>
        <v>1893.3175478938556</v>
      </c>
      <c r="E29" s="13">
        <f t="shared" si="7"/>
        <v>46031.121951398352</v>
      </c>
    </row>
    <row r="30" spans="1:5">
      <c r="A30" s="10">
        <v>21</v>
      </c>
      <c r="B30" s="11">
        <f t="shared" si="4"/>
        <v>24.030493939169613</v>
      </c>
      <c r="C30" s="11">
        <f t="shared" si="5"/>
        <v>614.17308305966117</v>
      </c>
      <c r="D30" s="12">
        <f t="shared" si="6"/>
        <v>1874.3785272552298</v>
      </c>
      <c r="E30" s="13">
        <f t="shared" si="7"/>
        <v>47905.500478653579</v>
      </c>
    </row>
    <row r="31" spans="1:5">
      <c r="A31" s="10">
        <v>22</v>
      </c>
      <c r="B31" s="11">
        <f t="shared" si="4"/>
        <v>23.801245843167457</v>
      </c>
      <c r="C31" s="11">
        <f t="shared" si="5"/>
        <v>637.97432890282857</v>
      </c>
      <c r="D31" s="12">
        <f t="shared" si="6"/>
        <v>1856.4971757670614</v>
      </c>
      <c r="E31" s="13">
        <f t="shared" si="7"/>
        <v>49761.997654420644</v>
      </c>
    </row>
    <row r="32" spans="1:5">
      <c r="A32" s="10">
        <v>23</v>
      </c>
      <c r="B32" s="11">
        <f t="shared" si="4"/>
        <v>23.584233587185967</v>
      </c>
      <c r="C32" s="11">
        <f t="shared" si="5"/>
        <v>661.55856249001454</v>
      </c>
      <c r="D32" s="12">
        <f t="shared" si="6"/>
        <v>1839.5702198005054</v>
      </c>
      <c r="E32" s="13">
        <f t="shared" si="7"/>
        <v>51601.567874221146</v>
      </c>
    </row>
    <row r="33" spans="1:5">
      <c r="A33" s="10">
        <v>24</v>
      </c>
      <c r="B33" s="11">
        <f t="shared" si="4"/>
        <v>23.378313091896963</v>
      </c>
      <c r="C33" s="11">
        <f t="shared" si="5"/>
        <v>684.93687558191152</v>
      </c>
      <c r="D33" s="12">
        <f t="shared" si="6"/>
        <v>1823.508421167963</v>
      </c>
      <c r="E33" s="13">
        <f t="shared" si="7"/>
        <v>53425.07629538911</v>
      </c>
    </row>
    <row r="34" spans="1:5">
      <c r="A34" s="10">
        <v>25</v>
      </c>
      <c r="B34" s="11">
        <f t="shared" si="4"/>
        <v>23.182489438070693</v>
      </c>
      <c r="C34" s="11">
        <f t="shared" si="5"/>
        <v>708.11936501998218</v>
      </c>
      <c r="D34" s="12">
        <f t="shared" si="6"/>
        <v>1808.2341761695141</v>
      </c>
      <c r="E34" s="13">
        <f t="shared" si="7"/>
        <v>55233.310471558623</v>
      </c>
    </row>
    <row r="35" spans="1:5">
      <c r="A35" s="10">
        <v>26</v>
      </c>
      <c r="B35" s="11">
        <f t="shared" si="4"/>
        <v>22.995892348532347</v>
      </c>
      <c r="C35" s="11">
        <f t="shared" si="5"/>
        <v>731.11525736851456</v>
      </c>
      <c r="D35" s="12">
        <f t="shared" si="6"/>
        <v>1793.6796031855231</v>
      </c>
      <c r="E35" s="13">
        <f t="shared" si="7"/>
        <v>57026.99007474415</v>
      </c>
    </row>
    <row r="36" spans="1:5">
      <c r="A36" s="10">
        <v>27</v>
      </c>
      <c r="B36" s="11">
        <f t="shared" si="4"/>
        <v>22.81775647125637</v>
      </c>
      <c r="C36" s="11">
        <f t="shared" si="5"/>
        <v>753.93301383977098</v>
      </c>
      <c r="D36" s="12">
        <f t="shared" si="6"/>
        <v>1779.7850047579968</v>
      </c>
      <c r="E36" s="13">
        <f t="shared" si="7"/>
        <v>58806.775079502149</v>
      </c>
    </row>
    <row r="37" spans="1:5">
      <c r="A37" s="10">
        <v>28</v>
      </c>
      <c r="B37" s="11">
        <f t="shared" si="4"/>
        <v>22.647405383381088</v>
      </c>
      <c r="C37" s="11">
        <f t="shared" si="5"/>
        <v>776.58041922315203</v>
      </c>
      <c r="D37" s="12">
        <f t="shared" si="6"/>
        <v>1766.4976199037249</v>
      </c>
      <c r="E37" s="13">
        <f t="shared" si="7"/>
        <v>60573.272699405876</v>
      </c>
    </row>
    <row r="38" spans="1:5">
      <c r="A38" s="10">
        <v>29</v>
      </c>
      <c r="B38" s="11">
        <f t="shared" si="4"/>
        <v>22.484238508277244</v>
      </c>
      <c r="C38" s="11">
        <f t="shared" si="5"/>
        <v>799.06465773142929</v>
      </c>
      <c r="D38" s="12">
        <f t="shared" si="6"/>
        <v>1753.770603645625</v>
      </c>
      <c r="E38" s="13">
        <f t="shared" si="7"/>
        <v>62327.043303051498</v>
      </c>
    </row>
    <row r="39" spans="1:5">
      <c r="A39" s="10">
        <v>30</v>
      </c>
      <c r="B39" s="11">
        <f t="shared" si="4"/>
        <v>22.327720334597164</v>
      </c>
      <c r="C39" s="11">
        <f t="shared" si="5"/>
        <v>821.39237806602648</v>
      </c>
      <c r="D39" s="12">
        <f t="shared" si="6"/>
        <v>1741.5621860985786</v>
      </c>
      <c r="E39" s="13">
        <f t="shared" si="7"/>
        <v>64068.605489150075</v>
      </c>
    </row>
    <row r="40" spans="1:5">
      <c r="A40" s="10">
        <v>31</v>
      </c>
      <c r="B40" s="11">
        <f t="shared" si="4"/>
        <v>22.177371470214901</v>
      </c>
      <c r="C40" s="11">
        <f t="shared" si="5"/>
        <v>843.56974953624137</v>
      </c>
      <c r="D40" s="12">
        <f t="shared" si="6"/>
        <v>1729.8349746767622</v>
      </c>
      <c r="E40" s="13">
        <f t="shared" si="7"/>
        <v>65798.440463826832</v>
      </c>
    </row>
    <row r="41" spans="1:5">
      <c r="A41" s="10">
        <v>32</v>
      </c>
      <c r="B41" s="11">
        <f t="shared" si="4"/>
        <v>22.032761170538457</v>
      </c>
      <c r="C41" s="11">
        <f t="shared" si="5"/>
        <v>865.60251070677987</v>
      </c>
      <c r="D41" s="12">
        <f t="shared" si="6"/>
        <v>1718.5553713019995</v>
      </c>
      <c r="E41" s="13">
        <f t="shared" si="7"/>
        <v>67516.995835128837</v>
      </c>
    </row>
    <row r="42" spans="1:5">
      <c r="A42" s="10">
        <v>33</v>
      </c>
      <c r="B42" s="11">
        <f t="shared" si="4"/>
        <v>21.893501060404429</v>
      </c>
      <c r="C42" s="11">
        <f t="shared" si="5"/>
        <v>887.49601176718431</v>
      </c>
      <c r="D42" s="12">
        <f t="shared" si="6"/>
        <v>1707.6930827115452</v>
      </c>
      <c r="E42" s="13">
        <f t="shared" si="7"/>
        <v>69224.68891784038</v>
      </c>
    </row>
    <row r="43" spans="1:5">
      <c r="A43" s="10">
        <v>34</v>
      </c>
      <c r="B43" s="11">
        <f t="shared" si="4"/>
        <v>21.759239829012483</v>
      </c>
      <c r="C43" s="11">
        <f t="shared" si="5"/>
        <v>909.25525159619679</v>
      </c>
      <c r="D43" s="12">
        <f t="shared" si="6"/>
        <v>1697.2207066629737</v>
      </c>
      <c r="E43" s="13">
        <f t="shared" si="7"/>
        <v>70921.909624503358</v>
      </c>
    </row>
    <row r="44" spans="1:5">
      <c r="A44" s="10">
        <v>35</v>
      </c>
      <c r="B44" s="11">
        <f t="shared" si="4"/>
        <v>21.629658723308356</v>
      </c>
      <c r="C44" s="11">
        <f t="shared" si="5"/>
        <v>930.88491031950514</v>
      </c>
      <c r="D44" s="12">
        <f t="shared" si="6"/>
        <v>1687.113380418052</v>
      </c>
      <c r="E44" s="13">
        <f t="shared" si="7"/>
        <v>72609.023004921415</v>
      </c>
    </row>
    <row r="45" spans="1:5">
      <c r="A45" s="10">
        <v>36</v>
      </c>
      <c r="B45" s="11">
        <f t="shared" si="4"/>
        <v>21.504467700578079</v>
      </c>
      <c r="C45" s="11">
        <f t="shared" si="5"/>
        <v>952.3893780200832</v>
      </c>
      <c r="D45" s="12">
        <f t="shared" si="6"/>
        <v>1677.3484806450901</v>
      </c>
      <c r="E45" s="13">
        <f t="shared" si="7"/>
        <v>74286.371485566502</v>
      </c>
    </row>
    <row r="46" spans="1:5">
      <c r="A46" s="10">
        <v>37</v>
      </c>
      <c r="B46" s="11">
        <f t="shared" si="4"/>
        <v>21.383402128440444</v>
      </c>
      <c r="C46" s="11">
        <f t="shared" si="5"/>
        <v>973.77278014852368</v>
      </c>
      <c r="D46" s="12">
        <f t="shared" si="6"/>
        <v>1667.9053660183545</v>
      </c>
      <c r="E46" s="13">
        <f t="shared" si="7"/>
        <v>75954.276851584858</v>
      </c>
    </row>
    <row r="47" spans="1:5">
      <c r="A47" s="10">
        <v>38</v>
      </c>
      <c r="B47" s="11">
        <f t="shared" si="4"/>
        <v>21.266219941861024</v>
      </c>
      <c r="C47" s="11">
        <f t="shared" si="5"/>
        <v>995.03900009038466</v>
      </c>
      <c r="D47" s="12">
        <f t="shared" si="6"/>
        <v>1658.7651554651598</v>
      </c>
      <c r="E47" s="13">
        <f t="shared" si="7"/>
        <v>77613.042007050011</v>
      </c>
    </row>
    <row r="48" spans="1:5">
      <c r="A48" s="10">
        <v>39</v>
      </c>
      <c r="B48" s="11">
        <f t="shared" si="4"/>
        <v>21.152699183688551</v>
      </c>
      <c r="C48" s="11">
        <f t="shared" si="5"/>
        <v>1016.1916992740732</v>
      </c>
      <c r="D48" s="12">
        <f t="shared" si="6"/>
        <v>1649.910536327707</v>
      </c>
      <c r="E48" s="13">
        <f t="shared" si="7"/>
        <v>79262.952543377716</v>
      </c>
    </row>
    <row r="49" spans="1:5">
      <c r="A49" s="10">
        <v>40</v>
      </c>
      <c r="B49" s="11">
        <f t="shared" si="4"/>
        <v>21.042635868593251</v>
      </c>
      <c r="C49" s="11">
        <f t="shared" si="5"/>
        <v>1037.2343351426664</v>
      </c>
      <c r="D49" s="12">
        <f t="shared" si="6"/>
        <v>1641.3255977502733</v>
      </c>
      <c r="E49" s="13">
        <f t="shared" si="7"/>
        <v>80904.278141127987</v>
      </c>
    </row>
    <row r="50" spans="1:5">
      <c r="A50" s="10">
        <v>41</v>
      </c>
      <c r="B50" s="11">
        <f t="shared" si="4"/>
        <v>20.9358421209607</v>
      </c>
      <c r="C50" s="11">
        <f t="shared" si="5"/>
        <v>1058.170177263627</v>
      </c>
      <c r="D50" s="12">
        <f t="shared" si="6"/>
        <v>1632.9956854349346</v>
      </c>
      <c r="E50" s="13">
        <f t="shared" si="7"/>
        <v>82537.273826562916</v>
      </c>
    </row>
    <row r="51" spans="1:5">
      <c r="A51" s="10">
        <v>42</v>
      </c>
      <c r="B51" s="11">
        <f t="shared" si="4"/>
        <v>20.832144545862047</v>
      </c>
      <c r="C51" s="11">
        <f t="shared" si="5"/>
        <v>1079.0023218094891</v>
      </c>
      <c r="D51" s="12">
        <f t="shared" si="6"/>
        <v>1624.9072745772396</v>
      </c>
      <c r="E51" s="13">
        <f t="shared" si="7"/>
        <v>84162.181101140159</v>
      </c>
    </row>
    <row r="52" spans="1:5">
      <c r="A52" s="10">
        <v>43</v>
      </c>
      <c r="B52" s="11">
        <f t="shared" si="4"/>
        <v>20.731382799138402</v>
      </c>
      <c r="C52" s="11">
        <f t="shared" si="5"/>
        <v>1099.7337046086275</v>
      </c>
      <c r="D52" s="12">
        <f t="shared" si="6"/>
        <v>1617.0478583327952</v>
      </c>
      <c r="E52" s="13">
        <f t="shared" si="7"/>
        <v>85779.228959472952</v>
      </c>
    </row>
    <row r="53" spans="1:5">
      <c r="A53" s="10">
        <v>44</v>
      </c>
      <c r="B53" s="11">
        <f t="shared" si="4"/>
        <v>20.633408328251637</v>
      </c>
      <c r="C53" s="11">
        <f t="shared" si="5"/>
        <v>1120.367112936879</v>
      </c>
      <c r="D53" s="12">
        <f t="shared" si="6"/>
        <v>1609.4058496036275</v>
      </c>
      <c r="E53" s="13">
        <f t="shared" si="7"/>
        <v>87388.634809076582</v>
      </c>
    </row>
    <row r="54" spans="1:5">
      <c r="A54" s="10">
        <v>45</v>
      </c>
      <c r="B54" s="11">
        <f t="shared" si="4"/>
        <v>20.538083260135043</v>
      </c>
      <c r="C54" s="11">
        <f t="shared" si="5"/>
        <v>1140.905196197014</v>
      </c>
      <c r="D54" s="12">
        <f t="shared" si="6"/>
        <v>1601.9704942905332</v>
      </c>
      <c r="E54" s="13">
        <f t="shared" si="7"/>
        <v>88990.60530336712</v>
      </c>
    </row>
    <row r="55" spans="1:5">
      <c r="A55" s="10">
        <v>46</v>
      </c>
      <c r="B55" s="11">
        <f t="shared" si="4"/>
        <v>20.44527941603393</v>
      </c>
      <c r="C55" s="11">
        <f t="shared" si="5"/>
        <v>1161.3504756130478</v>
      </c>
      <c r="D55" s="12">
        <f t="shared" si="6"/>
        <v>1594.7317944506465</v>
      </c>
      <c r="E55" s="13">
        <f t="shared" si="7"/>
        <v>90585.33709781777</v>
      </c>
    </row>
    <row r="56" spans="1:5">
      <c r="A56" s="10">
        <v>47</v>
      </c>
      <c r="B56" s="11">
        <f t="shared" si="4"/>
        <v>20.354877436421074</v>
      </c>
      <c r="C56" s="11">
        <f t="shared" si="5"/>
        <v>1181.7053530494688</v>
      </c>
      <c r="D56" s="12">
        <f t="shared" si="6"/>
        <v>1587.6804400408437</v>
      </c>
      <c r="E56" s="13">
        <f t="shared" si="7"/>
        <v>92173.017537858614</v>
      </c>
    </row>
    <row r="57" spans="1:5">
      <c r="A57" s="10">
        <v>48</v>
      </c>
      <c r="B57" s="11">
        <f t="shared" si="4"/>
        <v>20.266766001633254</v>
      </c>
      <c r="C57" s="11">
        <f t="shared" si="5"/>
        <v>1201.972119051102</v>
      </c>
      <c r="D57" s="12">
        <f t="shared" si="6"/>
        <v>1580.8077481273938</v>
      </c>
      <c r="E57" s="13">
        <f t="shared" si="7"/>
        <v>93753.825285986008</v>
      </c>
    </row>
    <row r="58" spans="1:5">
      <c r="A58" s="10">
        <v>49</v>
      </c>
      <c r="B58" s="11">
        <f t="shared" si="4"/>
        <v>20.180841136003743</v>
      </c>
      <c r="C58" s="11">
        <f t="shared" si="5"/>
        <v>1222.1529601871057</v>
      </c>
      <c r="D58" s="12">
        <f t="shared" si="6"/>
        <v>1574.1056086082917</v>
      </c>
      <c r="E58" s="13">
        <f t="shared" si="7"/>
        <v>95327.930894594305</v>
      </c>
    </row>
    <row r="59" spans="1:5">
      <c r="A59" s="10">
        <v>50</v>
      </c>
      <c r="B59" s="11">
        <f t="shared" si="4"/>
        <v>20.09700558504197</v>
      </c>
      <c r="C59" s="11">
        <f t="shared" si="5"/>
        <v>1242.2499657721476</v>
      </c>
      <c r="D59" s="12">
        <f t="shared" si="6"/>
        <v>1567.5664356332734</v>
      </c>
      <c r="E59" s="13">
        <f t="shared" si="7"/>
        <v>96895.497330227576</v>
      </c>
    </row>
    <row r="60" spans="1:5">
      <c r="A60" s="10">
        <v>51</v>
      </c>
      <c r="B60" s="11">
        <f t="shared" si="4"/>
        <v>20.015168256700036</v>
      </c>
      <c r="C60" s="11">
        <f t="shared" si="5"/>
        <v>1262.2651340288476</v>
      </c>
      <c r="D60" s="12">
        <f t="shared" si="6"/>
        <v>1561.1831240226027</v>
      </c>
      <c r="E60" s="13">
        <f t="shared" si="7"/>
        <v>98456.680454250178</v>
      </c>
    </row>
    <row r="61" spans="1:5">
      <c r="A61" s="10">
        <v>52</v>
      </c>
      <c r="B61" s="11">
        <f t="shared" si="4"/>
        <v>19.93524371901707</v>
      </c>
      <c r="C61" s="11">
        <f t="shared" si="5"/>
        <v>1282.2003777478646</v>
      </c>
      <c r="D61" s="12">
        <f t="shared" si="6"/>
        <v>1554.9490100833314</v>
      </c>
      <c r="E61" s="13">
        <f t="shared" si="7"/>
        <v>100011.62946433351</v>
      </c>
    </row>
    <row r="62" spans="1:5">
      <c r="A62" s="10">
        <v>53</v>
      </c>
      <c r="B62" s="11">
        <f t="shared" si="4"/>
        <v>19.857151747488917</v>
      </c>
      <c r="C62" s="11">
        <f t="shared" si="5"/>
        <v>1302.0575294953535</v>
      </c>
      <c r="D62" s="12">
        <f t="shared" si="6"/>
        <v>1548.8578363041354</v>
      </c>
      <c r="E62" s="13">
        <f t="shared" si="7"/>
        <v>101560.48730063764</v>
      </c>
    </row>
    <row r="63" spans="1:5">
      <c r="A63" s="10">
        <v>54</v>
      </c>
      <c r="B63" s="11">
        <f t="shared" si="4"/>
        <v>19.780816916404905</v>
      </c>
      <c r="C63" s="11">
        <f t="shared" si="5"/>
        <v>1321.8383464117585</v>
      </c>
      <c r="D63" s="12">
        <f t="shared" si="6"/>
        <v>1542.9037194795826</v>
      </c>
      <c r="E63" s="13">
        <f t="shared" si="7"/>
        <v>103103.39102011723</v>
      </c>
    </row>
    <row r="64" spans="1:5">
      <c r="A64" s="10">
        <v>55</v>
      </c>
      <c r="B64" s="11">
        <f t="shared" si="4"/>
        <v>19.706168229153807</v>
      </c>
      <c r="C64" s="11">
        <f t="shared" si="5"/>
        <v>1341.5445146409122</v>
      </c>
      <c r="D64" s="12">
        <f t="shared" si="6"/>
        <v>1537.0811218739968</v>
      </c>
      <c r="E64" s="13">
        <f t="shared" si="7"/>
        <v>104640.47214199122</v>
      </c>
    </row>
    <row r="65" spans="1:5">
      <c r="A65" s="10">
        <v>56</v>
      </c>
      <c r="B65" s="11">
        <f t="shared" si="4"/>
        <v>19.633138783148635</v>
      </c>
      <c r="C65" s="11">
        <f t="shared" si="5"/>
        <v>1361.1776534240607</v>
      </c>
      <c r="D65" s="12">
        <f t="shared" si="6"/>
        <v>1531.3848250855933</v>
      </c>
      <c r="E65" s="13">
        <f t="shared" si="7"/>
        <v>106171.85696707682</v>
      </c>
    </row>
    <row r="66" spans="1:5">
      <c r="A66" s="10">
        <v>57</v>
      </c>
      <c r="B66" s="11">
        <f t="shared" si="4"/>
        <v>19.561665465574105</v>
      </c>
      <c r="C66" s="11">
        <f t="shared" si="5"/>
        <v>1380.7393188896349</v>
      </c>
      <c r="D66" s="12">
        <f t="shared" si="6"/>
        <v>1525.8099063147802</v>
      </c>
      <c r="E66" s="13">
        <f t="shared" si="7"/>
        <v>107697.6668733916</v>
      </c>
    </row>
    <row r="67" spans="1:5">
      <c r="A67" s="10">
        <v>58</v>
      </c>
      <c r="B67" s="11">
        <f t="shared" si="4"/>
        <v>19.491688676635459</v>
      </c>
      <c r="C67" s="11">
        <f t="shared" si="5"/>
        <v>1400.2310075662704</v>
      </c>
      <c r="D67" s="12">
        <f t="shared" si="6"/>
        <v>1520.3517167775658</v>
      </c>
      <c r="E67" s="13">
        <f t="shared" si="7"/>
        <v>109218.01859016917</v>
      </c>
    </row>
    <row r="68" spans="1:5">
      <c r="A68" s="10">
        <v>59</v>
      </c>
      <c r="B68" s="11">
        <f t="shared" si="4"/>
        <v>19.423152077395763</v>
      </c>
      <c r="C68" s="11">
        <f t="shared" si="5"/>
        <v>1419.6541596436662</v>
      </c>
      <c r="D68" s="12">
        <f t="shared" si="6"/>
        <v>1515.0058620368695</v>
      </c>
      <c r="E68" s="13">
        <f t="shared" si="7"/>
        <v>110733.02445220604</v>
      </c>
    </row>
    <row r="69" spans="1:5">
      <c r="A69" s="10">
        <v>60</v>
      </c>
      <c r="B69" s="11">
        <f t="shared" si="4"/>
        <v>19.356002359641238</v>
      </c>
      <c r="C69" s="11">
        <f t="shared" si="5"/>
        <v>1439.0101620033074</v>
      </c>
      <c r="D69" s="12">
        <f t="shared" si="6"/>
        <v>1509.7681840520165</v>
      </c>
      <c r="E69" s="13">
        <f t="shared" si="7"/>
        <v>112242.79263625806</v>
      </c>
    </row>
    <row r="70" spans="1:5">
      <c r="A70" s="10">
        <v>61</v>
      </c>
      <c r="B70" s="11">
        <f t="shared" si="4"/>
        <v>19.290189035518317</v>
      </c>
      <c r="C70" s="11">
        <f t="shared" si="5"/>
        <v>1458.3003510388257</v>
      </c>
      <c r="D70" s="12">
        <f t="shared" si="6"/>
        <v>1504.6347447704286</v>
      </c>
      <c r="E70" s="13">
        <f t="shared" si="7"/>
        <v>113747.42738102849</v>
      </c>
    </row>
    <row r="71" spans="1:5">
      <c r="A71" s="10">
        <v>62</v>
      </c>
      <c r="B71" s="11">
        <f t="shared" si="4"/>
        <v>19.22566424495054</v>
      </c>
      <c r="C71" s="11">
        <f t="shared" si="5"/>
        <v>1477.5260152837764</v>
      </c>
      <c r="D71" s="12">
        <f t="shared" si="6"/>
        <v>1499.6018111061421</v>
      </c>
      <c r="E71" s="13">
        <f t="shared" si="7"/>
        <v>115247.02919213464</v>
      </c>
    </row>
    <row r="72" spans="1:5">
      <c r="A72" s="10">
        <v>63</v>
      </c>
      <c r="B72" s="11">
        <f t="shared" si="4"/>
        <v>19.162382579072297</v>
      </c>
      <c r="C72" s="11">
        <f t="shared" si="5"/>
        <v>1496.6883978628487</v>
      </c>
      <c r="D72" s="12">
        <f t="shared" si="6"/>
        <v>1494.6658411676392</v>
      </c>
      <c r="E72" s="13">
        <f t="shared" si="7"/>
        <v>116741.69503330227</v>
      </c>
    </row>
    <row r="73" spans="1:5">
      <c r="A73" s="10">
        <v>64</v>
      </c>
      <c r="B73" s="11">
        <f t="shared" si="4"/>
        <v>19.100300918116481</v>
      </c>
      <c r="C73" s="11">
        <f t="shared" si="5"/>
        <v>1515.7886987809652</v>
      </c>
      <c r="D73" s="12">
        <f t="shared" si="6"/>
        <v>1489.8234716130855</v>
      </c>
      <c r="E73" s="13">
        <f t="shared" si="7"/>
        <v>118231.51850491535</v>
      </c>
    </row>
    <row r="74" spans="1:5">
      <c r="A74" s="10">
        <v>65</v>
      </c>
      <c r="B74" s="11">
        <f t="shared" si="4"/>
        <v>19.03937828236737</v>
      </c>
      <c r="C74" s="11">
        <f t="shared" si="5"/>
        <v>1534.8280770633326</v>
      </c>
      <c r="D74" s="12">
        <f t="shared" si="6"/>
        <v>1485.0715060246548</v>
      </c>
      <c r="E74" s="13">
        <f t="shared" si="7"/>
        <v>119716.59001094001</v>
      </c>
    </row>
    <row r="75" spans="1:5">
      <c r="A75" s="10">
        <v>66</v>
      </c>
      <c r="B75" s="11">
        <f t="shared" si="4"/>
        <v>18.9795756949426</v>
      </c>
      <c r="C75" s="11">
        <f t="shared" si="5"/>
        <v>1553.8076527582753</v>
      </c>
      <c r="D75" s="12">
        <f t="shared" si="6"/>
        <v>1480.4069042055228</v>
      </c>
      <c r="E75" s="13">
        <f t="shared" si="7"/>
        <v>121196.99691514553</v>
      </c>
    </row>
    <row r="76" spans="1:5">
      <c r="A76" s="10">
        <v>67</v>
      </c>
      <c r="B76" s="11">
        <f t="shared" si="4"/>
        <v>18.920856055301851</v>
      </c>
      <c r="C76" s="11">
        <f t="shared" si="5"/>
        <v>1572.728508813577</v>
      </c>
      <c r="D76" s="12">
        <f t="shared" si="6"/>
        <v>1475.8267723135443</v>
      </c>
      <c r="E76" s="13">
        <f t="shared" si="7"/>
        <v>122672.82368745908</v>
      </c>
    </row>
    <row r="77" spans="1:5">
      <c r="A77" s="10">
        <v>68</v>
      </c>
      <c r="B77" s="11">
        <f t="shared" si="4"/>
        <v>18.863184022497478</v>
      </c>
      <c r="C77" s="11">
        <f t="shared" si="5"/>
        <v>1591.5916928360746</v>
      </c>
      <c r="D77" s="12">
        <f t="shared" si="6"/>
        <v>1471.3283537548034</v>
      </c>
      <c r="E77" s="13">
        <f t="shared" si="7"/>
        <v>124144.15204121388</v>
      </c>
    </row>
    <row r="78" spans="1:5">
      <c r="A78" s="10">
        <v>69</v>
      </c>
      <c r="B78" s="11">
        <f t="shared" si="4"/>
        <v>18.806525907285643</v>
      </c>
      <c r="C78" s="11">
        <f t="shared" si="5"/>
        <v>1610.3982187433603</v>
      </c>
      <c r="D78" s="12">
        <f t="shared" si="6"/>
        <v>1466.9090207682802</v>
      </c>
      <c r="E78" s="13">
        <f t="shared" si="7"/>
        <v>125611.06106198215</v>
      </c>
    </row>
    <row r="79" spans="1:5">
      <c r="A79" s="10">
        <v>70</v>
      </c>
      <c r="B79" s="11">
        <f t="shared" si="4"/>
        <v>18.750849572307882</v>
      </c>
      <c r="C79" s="11">
        <f t="shared" si="5"/>
        <v>1629.1490683156683</v>
      </c>
      <c r="D79" s="12">
        <f t="shared" si="6"/>
        <v>1462.5662666400149</v>
      </c>
      <c r="E79" s="13">
        <f t="shared" si="7"/>
        <v>127073.62732862217</v>
      </c>
    </row>
    <row r="80" spans="1:5">
      <c r="A80" s="10">
        <v>71</v>
      </c>
      <c r="B80" s="11">
        <f t="shared" si="4"/>
        <v>18.696124339633553</v>
      </c>
      <c r="C80" s="11">
        <f t="shared" si="5"/>
        <v>1647.8451926553018</v>
      </c>
      <c r="D80" s="12">
        <f t="shared" si="6"/>
        <v>1458.2976984914171</v>
      </c>
      <c r="E80" s="13">
        <f t="shared" si="7"/>
        <v>128531.92502711358</v>
      </c>
    </row>
    <row r="81" spans="1:5">
      <c r="A81" s="10">
        <v>72</v>
      </c>
      <c r="B81" s="11">
        <f t="shared" si="4"/>
        <v>18.642320905025247</v>
      </c>
      <c r="C81" s="11">
        <f t="shared" si="5"/>
        <v>1666.487513560327</v>
      </c>
      <c r="D81" s="12">
        <f t="shared" si="6"/>
        <v>1454.1010305919692</v>
      </c>
      <c r="E81" s="13">
        <f t="shared" si="7"/>
        <v>129986.02605770555</v>
      </c>
    </row>
    <row r="82" spans="1:5">
      <c r="A82" s="10">
        <v>73</v>
      </c>
      <c r="B82" s="11">
        <f t="shared" si="4"/>
        <v>18.589411258352317</v>
      </c>
      <c r="C82" s="11">
        <f t="shared" si="5"/>
        <v>1685.0769248186793</v>
      </c>
      <c r="D82" s="12">
        <f t="shared" si="6"/>
        <v>1449.9740781514809</v>
      </c>
      <c r="E82" s="13">
        <f t="shared" si="7"/>
        <v>131436.00013585703</v>
      </c>
    </row>
    <row r="83" spans="1:5">
      <c r="A83" s="10">
        <v>74</v>
      </c>
      <c r="B83" s="11">
        <f t="shared" si="4"/>
        <v>18.537368609634107</v>
      </c>
      <c r="C83" s="11">
        <f t="shared" si="5"/>
        <v>1703.6142934283134</v>
      </c>
      <c r="D83" s="12">
        <f t="shared" si="6"/>
        <v>1445.9147515514603</v>
      </c>
      <c r="E83" s="13">
        <f t="shared" si="7"/>
        <v>132881.91488740849</v>
      </c>
    </row>
    <row r="84" spans="1:5">
      <c r="A84" s="10">
        <v>75</v>
      </c>
      <c r="B84" s="11">
        <f t="shared" si="4"/>
        <v>18.486167320244608</v>
      </c>
      <c r="C84" s="11">
        <f t="shared" si="5"/>
        <v>1722.1004607485581</v>
      </c>
      <c r="D84" s="12">
        <f t="shared" si="6"/>
        <v>1441.9210509790794</v>
      </c>
      <c r="E84" s="13">
        <f t="shared" si="7"/>
        <v>134323.83593838758</v>
      </c>
    </row>
    <row r="85" spans="1:5">
      <c r="A85" s="10">
        <v>76</v>
      </c>
      <c r="B85" s="11">
        <f t="shared" si="4"/>
        <v>18.435782838854614</v>
      </c>
      <c r="C85" s="11">
        <f t="shared" si="5"/>
        <v>1740.5362435874129</v>
      </c>
      <c r="D85" s="12">
        <f t="shared" si="6"/>
        <v>1437.99106143066</v>
      </c>
      <c r="E85" s="13">
        <f t="shared" si="7"/>
        <v>135761.82699981824</v>
      </c>
    </row>
    <row r="86" spans="1:5">
      <c r="A86" s="10">
        <v>77</v>
      </c>
      <c r="B86" s="11">
        <f t="shared" si="4"/>
        <v>18.386191641727812</v>
      </c>
      <c r="C86" s="11">
        <f t="shared" si="5"/>
        <v>1758.9224352291408</v>
      </c>
      <c r="D86" s="12">
        <f t="shared" si="6"/>
        <v>1434.1229480547695</v>
      </c>
      <c r="E86" s="13">
        <f t="shared" si="7"/>
        <v>137195.94994787301</v>
      </c>
    </row>
    <row r="87" spans="1:5">
      <c r="A87" s="10">
        <v>78</v>
      </c>
      <c r="B87" s="11">
        <f t="shared" si="4"/>
        <v>18.337371177022305</v>
      </c>
      <c r="C87" s="11">
        <f t="shared" si="5"/>
        <v>1777.2598064061631</v>
      </c>
      <c r="D87" s="12">
        <f t="shared" si="6"/>
        <v>1430.3149518077398</v>
      </c>
      <c r="E87" s="13">
        <f t="shared" si="7"/>
        <v>138626.26489968074</v>
      </c>
    </row>
    <row r="88" spans="1:5">
      <c r="A88" s="10">
        <v>79</v>
      </c>
      <c r="B88" s="11">
        <f t="shared" si="4"/>
        <v>18.289299812781493</v>
      </c>
      <c r="C88" s="11">
        <f t="shared" si="5"/>
        <v>1795.5491062189446</v>
      </c>
      <c r="D88" s="12">
        <f t="shared" si="6"/>
        <v>1426.5653853969566</v>
      </c>
      <c r="E88" s="13">
        <f t="shared" si="7"/>
        <v>140052.83028507771</v>
      </c>
    </row>
    <row r="89" spans="1:5">
      <c r="A89" s="10">
        <v>80</v>
      </c>
      <c r="B89" s="11">
        <f t="shared" si="4"/>
        <v>18.24195678832659</v>
      </c>
      <c r="C89" s="11">
        <f t="shared" si="5"/>
        <v>1813.7910630072713</v>
      </c>
      <c r="D89" s="12">
        <f t="shared" si="6"/>
        <v>1422.8726294894741</v>
      </c>
      <c r="E89" s="13">
        <f t="shared" si="7"/>
        <v>141475.7029145672</v>
      </c>
    </row>
    <row r="90" spans="1:5">
      <c r="A90" s="10">
        <v>81</v>
      </c>
      <c r="B90" s="11">
        <f t="shared" si="4"/>
        <v>18.195322168788774</v>
      </c>
      <c r="C90" s="11">
        <f t="shared" si="5"/>
        <v>1831.9863851760601</v>
      </c>
      <c r="D90" s="12">
        <f t="shared" si="6"/>
        <v>1419.2351291655243</v>
      </c>
      <c r="E90" s="13">
        <f t="shared" si="7"/>
        <v>142894.93804373272</v>
      </c>
    </row>
    <row r="91" spans="1:5">
      <c r="A91" s="10">
        <v>82</v>
      </c>
      <c r="B91" s="11">
        <f t="shared" ref="B91:B143" si="8">B$10*(A91^(LOG(B$3)/LOG(2)))</f>
        <v>18.149376802542385</v>
      </c>
      <c r="C91" s="11">
        <f t="shared" ref="C91:C143" si="9">B91+C90</f>
        <v>1850.1357619786024</v>
      </c>
      <c r="D91" s="12">
        <f t="shared" ref="D91:D143" si="10">(B91*B$4)*(1+B$5)</f>
        <v>1415.6513905983059</v>
      </c>
      <c r="E91" s="13">
        <f t="shared" ref="E91:E143" si="11">E90+D91</f>
        <v>144310.58943433102</v>
      </c>
    </row>
    <row r="92" spans="1:5">
      <c r="A92" s="10">
        <v>83</v>
      </c>
      <c r="B92" s="11">
        <f t="shared" si="8"/>
        <v>18.104102281320912</v>
      </c>
      <c r="C92" s="11">
        <f t="shared" si="9"/>
        <v>1868.2398642599233</v>
      </c>
      <c r="D92" s="12">
        <f t="shared" si="10"/>
        <v>1412.119977943031</v>
      </c>
      <c r="E92" s="13">
        <f t="shared" si="11"/>
        <v>145722.70941227404</v>
      </c>
    </row>
    <row r="93" spans="1:5">
      <c r="A93" s="10">
        <v>84</v>
      </c>
      <c r="B93" s="11">
        <f t="shared" si="8"/>
        <v>18.059480902816862</v>
      </c>
      <c r="C93" s="11">
        <f t="shared" si="9"/>
        <v>1886.2993451627401</v>
      </c>
      <c r="D93" s="12">
        <f t="shared" si="10"/>
        <v>1408.6395104197152</v>
      </c>
      <c r="E93" s="13">
        <f t="shared" si="11"/>
        <v>147131.34892269375</v>
      </c>
    </row>
    <row r="94" spans="1:5">
      <c r="A94" s="10">
        <v>85</v>
      </c>
      <c r="B94" s="11">
        <f t="shared" si="8"/>
        <v>18.015495635583104</v>
      </c>
      <c r="C94" s="11">
        <f t="shared" si="9"/>
        <v>1904.3148407983233</v>
      </c>
      <c r="D94" s="12">
        <f t="shared" si="10"/>
        <v>1405.2086595754822</v>
      </c>
      <c r="E94" s="13">
        <f t="shared" si="11"/>
        <v>148536.55758226925</v>
      </c>
    </row>
    <row r="95" spans="1:5">
      <c r="A95" s="10">
        <v>86</v>
      </c>
      <c r="B95" s="11">
        <f t="shared" si="8"/>
        <v>17.972130086069019</v>
      </c>
      <c r="C95" s="11">
        <f t="shared" si="9"/>
        <v>1922.2869708843923</v>
      </c>
      <c r="D95" s="12">
        <f t="shared" si="10"/>
        <v>1401.8261467133834</v>
      </c>
      <c r="E95" s="13">
        <f t="shared" si="11"/>
        <v>149938.38372898262</v>
      </c>
    </row>
    <row r="96" spans="1:5">
      <c r="A96" s="10">
        <v>87</v>
      </c>
      <c r="B96" s="11">
        <f t="shared" si="8"/>
        <v>17.929368467638191</v>
      </c>
      <c r="C96" s="11">
        <f t="shared" si="9"/>
        <v>1940.2163393520304</v>
      </c>
      <c r="D96" s="12">
        <f t="shared" si="10"/>
        <v>1398.4907404757789</v>
      </c>
      <c r="E96" s="13">
        <f t="shared" si="11"/>
        <v>151336.87446945839</v>
      </c>
    </row>
    <row r="97" spans="1:5">
      <c r="A97" s="10">
        <v>88</v>
      </c>
      <c r="B97" s="11">
        <f t="shared" si="8"/>
        <v>17.887195571427576</v>
      </c>
      <c r="C97" s="11">
        <f t="shared" si="9"/>
        <v>1958.103534923458</v>
      </c>
      <c r="D97" s="12">
        <f t="shared" si="10"/>
        <v>1395.2012545713508</v>
      </c>
      <c r="E97" s="13">
        <f t="shared" si="11"/>
        <v>152732.07572402974</v>
      </c>
    </row>
    <row r="98" spans="1:5">
      <c r="A98" s="10">
        <v>89</v>
      </c>
      <c r="B98" s="11">
        <f t="shared" si="8"/>
        <v>17.845596738918857</v>
      </c>
      <c r="C98" s="11">
        <f t="shared" si="9"/>
        <v>1975.9491316623769</v>
      </c>
      <c r="D98" s="12">
        <f t="shared" si="10"/>
        <v>1391.9565456356709</v>
      </c>
      <c r="E98" s="13">
        <f t="shared" si="11"/>
        <v>154124.03226966542</v>
      </c>
    </row>
    <row r="99" spans="1:5">
      <c r="A99" s="10">
        <v>90</v>
      </c>
      <c r="B99" s="11">
        <f t="shared" si="8"/>
        <v>17.804557836103619</v>
      </c>
      <c r="C99" s="11">
        <f t="shared" si="9"/>
        <v>1993.7536894984805</v>
      </c>
      <c r="D99" s="12">
        <f t="shared" si="10"/>
        <v>1388.7555112160824</v>
      </c>
      <c r="E99" s="13">
        <f t="shared" si="11"/>
        <v>155512.78778088151</v>
      </c>
    </row>
    <row r="100" spans="1:5">
      <c r="A100" s="10">
        <v>91</v>
      </c>
      <c r="B100" s="11">
        <f t="shared" si="8"/>
        <v>17.764065229133021</v>
      </c>
      <c r="C100" s="11">
        <f t="shared" si="9"/>
        <v>2011.5177547276135</v>
      </c>
      <c r="D100" s="12">
        <f t="shared" si="10"/>
        <v>1385.5970878723754</v>
      </c>
      <c r="E100" s="13">
        <f t="shared" si="11"/>
        <v>156898.3848687539</v>
      </c>
    </row>
    <row r="101" spans="1:5">
      <c r="A101" s="10">
        <v>92</v>
      </c>
      <c r="B101" s="11">
        <f t="shared" si="8"/>
        <v>17.724105761351435</v>
      </c>
      <c r="C101" s="11">
        <f t="shared" si="9"/>
        <v>2029.2418604889649</v>
      </c>
      <c r="D101" s="12">
        <f t="shared" si="10"/>
        <v>1382.480249385412</v>
      </c>
      <c r="E101" s="13">
        <f t="shared" si="11"/>
        <v>158280.86511813931</v>
      </c>
    </row>
    <row r="102" spans="1:5">
      <c r="A102" s="10">
        <v>93</v>
      </c>
      <c r="B102" s="11">
        <f t="shared" si="8"/>
        <v>17.684666731621331</v>
      </c>
      <c r="C102" s="11">
        <f t="shared" si="9"/>
        <v>2046.9265272205862</v>
      </c>
      <c r="D102" s="12">
        <f t="shared" si="10"/>
        <v>1379.4040050664637</v>
      </c>
      <c r="E102" s="13">
        <f t="shared" si="11"/>
        <v>159660.26912320577</v>
      </c>
    </row>
    <row r="103" spans="1:5">
      <c r="A103" s="10">
        <v>94</v>
      </c>
      <c r="B103" s="11">
        <f t="shared" si="8"/>
        <v>17.645735873853724</v>
      </c>
      <c r="C103" s="11">
        <f t="shared" si="9"/>
        <v>2064.5722630944401</v>
      </c>
      <c r="D103" s="12">
        <f t="shared" si="10"/>
        <v>1376.3673981605905</v>
      </c>
      <c r="E103" s="13">
        <f t="shared" si="11"/>
        <v>161036.63652136637</v>
      </c>
    </row>
    <row r="104" spans="1:5">
      <c r="A104" s="10">
        <v>95</v>
      </c>
      <c r="B104" s="11">
        <f t="shared" si="8"/>
        <v>17.607301337665128</v>
      </c>
      <c r="C104" s="11">
        <f t="shared" si="9"/>
        <v>2082.1795644321051</v>
      </c>
      <c r="D104" s="12">
        <f t="shared" si="10"/>
        <v>1373.36950433788</v>
      </c>
      <c r="E104" s="13">
        <f t="shared" si="11"/>
        <v>162410.00602570424</v>
      </c>
    </row>
    <row r="105" spans="1:5">
      <c r="A105" s="10">
        <v>96</v>
      </c>
      <c r="B105" s="11">
        <f t="shared" si="8"/>
        <v>17.569351670087894</v>
      </c>
      <c r="C105" s="11">
        <f t="shared" si="9"/>
        <v>2099.7489161021931</v>
      </c>
      <c r="D105" s="12">
        <f t="shared" si="10"/>
        <v>1370.4094302668557</v>
      </c>
      <c r="E105" s="13">
        <f t="shared" si="11"/>
        <v>163780.41545597109</v>
      </c>
    </row>
    <row r="106" spans="1:5">
      <c r="A106" s="10">
        <v>97</v>
      </c>
      <c r="B106" s="11">
        <f t="shared" si="8"/>
        <v>17.531875798266242</v>
      </c>
      <c r="C106" s="11">
        <f t="shared" si="9"/>
        <v>2117.2807919004595</v>
      </c>
      <c r="D106" s="12">
        <f t="shared" si="10"/>
        <v>1367.4863122647669</v>
      </c>
      <c r="E106" s="13">
        <f t="shared" si="11"/>
        <v>165147.90176823587</v>
      </c>
    </row>
    <row r="107" spans="1:5">
      <c r="A107" s="10">
        <v>98</v>
      </c>
      <c r="B107" s="11">
        <f t="shared" si="8"/>
        <v>17.49486301307531</v>
      </c>
      <c r="C107" s="11">
        <f t="shared" si="9"/>
        <v>2134.7756549135347</v>
      </c>
      <c r="D107" s="12">
        <f t="shared" si="10"/>
        <v>1364.599315019874</v>
      </c>
      <c r="E107" s="13">
        <f t="shared" si="11"/>
        <v>166512.50108325575</v>
      </c>
    </row>
    <row r="108" spans="1:5">
      <c r="A108" s="10">
        <v>99</v>
      </c>
      <c r="B108" s="11">
        <f t="shared" si="8"/>
        <v>17.458302953605113</v>
      </c>
      <c r="C108" s="11">
        <f t="shared" si="9"/>
        <v>2152.2339578671399</v>
      </c>
      <c r="D108" s="12">
        <f t="shared" si="10"/>
        <v>1361.7476303811989</v>
      </c>
      <c r="E108" s="13">
        <f t="shared" si="11"/>
        <v>167874.24871363695</v>
      </c>
    </row>
    <row r="109" spans="1:5">
      <c r="A109" s="10">
        <v>100</v>
      </c>
      <c r="B109" s="11">
        <f t="shared" si="8"/>
        <v>17.422185592455545</v>
      </c>
      <c r="C109" s="11">
        <f t="shared" si="9"/>
        <v>2169.6561434595956</v>
      </c>
      <c r="D109" s="12">
        <f t="shared" si="10"/>
        <v>1358.9304762115323</v>
      </c>
      <c r="E109" s="13">
        <f t="shared" si="11"/>
        <v>169233.17918984848</v>
      </c>
    </row>
    <row r="110" spans="1:5">
      <c r="A110" s="10">
        <v>101</v>
      </c>
      <c r="B110" s="11">
        <f t="shared" si="8"/>
        <v>17.38650122179239</v>
      </c>
      <c r="C110" s="11">
        <f t="shared" si="9"/>
        <v>2187.0426446813881</v>
      </c>
      <c r="D110" s="12">
        <f t="shared" si="10"/>
        <v>1356.1470952998063</v>
      </c>
      <c r="E110" s="13">
        <f t="shared" si="11"/>
        <v>170589.3262851483</v>
      </c>
    </row>
    <row r="111" spans="1:5">
      <c r="A111" s="10">
        <v>102</v>
      </c>
      <c r="B111" s="11">
        <f t="shared" si="8"/>
        <v>17.351240440117774</v>
      </c>
      <c r="C111" s="11">
        <f t="shared" si="9"/>
        <v>2204.3938851215057</v>
      </c>
      <c r="D111" s="12">
        <f t="shared" si="10"/>
        <v>1353.3967543291865</v>
      </c>
      <c r="E111" s="13">
        <f t="shared" si="11"/>
        <v>171942.72303947748</v>
      </c>
    </row>
    <row r="112" spans="1:5">
      <c r="A112" s="10">
        <v>103</v>
      </c>
      <c r="B112" s="11">
        <f t="shared" si="8"/>
        <v>17.316394139711988</v>
      </c>
      <c r="C112" s="11">
        <f t="shared" si="9"/>
        <v>2221.7102792612177</v>
      </c>
      <c r="D112" s="12">
        <f t="shared" si="10"/>
        <v>1350.6787428975351</v>
      </c>
      <c r="E112" s="13">
        <f t="shared" si="11"/>
        <v>173293.401782375</v>
      </c>
    </row>
    <row r="113" spans="1:5">
      <c r="A113" s="10">
        <v>104</v>
      </c>
      <c r="B113" s="11">
        <f t="shared" si="8"/>
        <v>17.281953494706354</v>
      </c>
      <c r="C113" s="11">
        <f t="shared" si="9"/>
        <v>2238.9922327559239</v>
      </c>
      <c r="D113" s="12">
        <f t="shared" si="10"/>
        <v>1347.9923725870956</v>
      </c>
      <c r="E113" s="13">
        <f t="shared" si="11"/>
        <v>174641.39415496209</v>
      </c>
    </row>
    <row r="114" spans="1:5">
      <c r="A114" s="10">
        <v>105</v>
      </c>
      <c r="B114" s="11">
        <f t="shared" si="8"/>
        <v>17.24790994974969</v>
      </c>
      <c r="C114" s="11">
        <f t="shared" si="9"/>
        <v>2256.2401427056734</v>
      </c>
      <c r="D114" s="12">
        <f t="shared" si="10"/>
        <v>1345.336976080476</v>
      </c>
      <c r="E114" s="13">
        <f t="shared" si="11"/>
        <v>175986.73113104256</v>
      </c>
    </row>
    <row r="115" spans="1:5">
      <c r="A115" s="10">
        <v>106</v>
      </c>
      <c r="B115" s="11">
        <f t="shared" si="8"/>
        <v>17.214255209233571</v>
      </c>
      <c r="C115" s="11">
        <f t="shared" si="9"/>
        <v>2273.4543979149071</v>
      </c>
      <c r="D115" s="12">
        <f t="shared" si="10"/>
        <v>1342.7119063202185</v>
      </c>
      <c r="E115" s="13">
        <f t="shared" si="11"/>
        <v>177329.44303736277</v>
      </c>
    </row>
    <row r="116" spans="1:5">
      <c r="A116" s="10">
        <v>107</v>
      </c>
      <c r="B116" s="11">
        <f t="shared" si="8"/>
        <v>17.18098122704378</v>
      </c>
      <c r="C116" s="11">
        <f t="shared" si="9"/>
        <v>2290.635379141951</v>
      </c>
      <c r="D116" s="12">
        <f t="shared" si="10"/>
        <v>1340.1165357094148</v>
      </c>
      <c r="E116" s="13">
        <f t="shared" si="11"/>
        <v>178669.55957307218</v>
      </c>
    </row>
    <row r="117" spans="1:5">
      <c r="A117" s="10">
        <v>108</v>
      </c>
      <c r="B117" s="11">
        <f t="shared" si="8"/>
        <v>17.148080196807626</v>
      </c>
      <c r="C117" s="11">
        <f t="shared" si="9"/>
        <v>2307.7834593387588</v>
      </c>
      <c r="D117" s="12">
        <f t="shared" si="10"/>
        <v>1337.5502553509948</v>
      </c>
      <c r="E117" s="13">
        <f t="shared" si="11"/>
        <v>180007.10982842318</v>
      </c>
    </row>
    <row r="118" spans="1:5">
      <c r="A118" s="10">
        <v>109</v>
      </c>
      <c r="B118" s="11">
        <f t="shared" si="8"/>
        <v>17.115544542608784</v>
      </c>
      <c r="C118" s="11">
        <f t="shared" si="9"/>
        <v>2324.8990038813677</v>
      </c>
      <c r="D118" s="12">
        <f t="shared" si="10"/>
        <v>1335.0124743234853</v>
      </c>
      <c r="E118" s="13">
        <f t="shared" si="11"/>
        <v>181342.12230274666</v>
      </c>
    </row>
    <row r="119" spans="1:5">
      <c r="A119" s="10">
        <v>110</v>
      </c>
      <c r="B119" s="11">
        <f t="shared" si="8"/>
        <v>17.08336691014318</v>
      </c>
      <c r="C119" s="11">
        <f t="shared" si="9"/>
        <v>2341.9823707915107</v>
      </c>
      <c r="D119" s="12">
        <f t="shared" si="10"/>
        <v>1332.502618991168</v>
      </c>
      <c r="E119" s="13">
        <f t="shared" si="11"/>
        <v>182674.62492173782</v>
      </c>
    </row>
    <row r="120" spans="1:5">
      <c r="A120" s="10">
        <v>111</v>
      </c>
      <c r="B120" s="11">
        <f t="shared" si="8"/>
        <v>17.051540158291228</v>
      </c>
      <c r="C120" s="11">
        <f t="shared" si="9"/>
        <v>2359.0339109498018</v>
      </c>
      <c r="D120" s="12">
        <f t="shared" si="10"/>
        <v>1330.0201323467156</v>
      </c>
      <c r="E120" s="13">
        <f t="shared" si="11"/>
        <v>184004.64505408454</v>
      </c>
    </row>
    <row r="121" spans="1:5">
      <c r="A121" s="10">
        <v>112</v>
      </c>
      <c r="B121" s="11">
        <f t="shared" si="8"/>
        <v>17.020057351083135</v>
      </c>
      <c r="C121" s="11">
        <f t="shared" si="9"/>
        <v>2376.0539683008851</v>
      </c>
      <c r="D121" s="12">
        <f t="shared" si="10"/>
        <v>1327.5644733844845</v>
      </c>
      <c r="E121" s="13">
        <f t="shared" si="11"/>
        <v>185332.20952746904</v>
      </c>
    </row>
    <row r="122" spans="1:5">
      <c r="A122" s="10">
        <v>113</v>
      </c>
      <c r="B122" s="11">
        <f t="shared" si="8"/>
        <v>16.988911750035783</v>
      </c>
      <c r="C122" s="11">
        <f t="shared" si="9"/>
        <v>2393.0428800509208</v>
      </c>
      <c r="D122" s="12">
        <f t="shared" si="10"/>
        <v>1325.1351165027911</v>
      </c>
      <c r="E122" s="13">
        <f t="shared" si="11"/>
        <v>186657.34464397182</v>
      </c>
    </row>
    <row r="123" spans="1:5">
      <c r="A123" s="10">
        <v>114</v>
      </c>
      <c r="B123" s="11">
        <f t="shared" si="8"/>
        <v>16.958096806840722</v>
      </c>
      <c r="C123" s="11">
        <f t="shared" si="9"/>
        <v>2410.0009768577615</v>
      </c>
      <c r="D123" s="12">
        <f t="shared" si="10"/>
        <v>1322.7315509335763</v>
      </c>
      <c r="E123" s="13">
        <f t="shared" si="11"/>
        <v>187980.07619490541</v>
      </c>
    </row>
    <row r="124" spans="1:5">
      <c r="A124" s="10">
        <v>115</v>
      </c>
      <c r="B124" s="11">
        <f t="shared" si="8"/>
        <v>16.927606156384403</v>
      </c>
      <c r="C124" s="11">
        <f t="shared" si="9"/>
        <v>2426.9285830141462</v>
      </c>
      <c r="D124" s="12">
        <f t="shared" si="10"/>
        <v>1320.3532801979834</v>
      </c>
      <c r="E124" s="13">
        <f t="shared" si="11"/>
        <v>189300.42947510339</v>
      </c>
    </row>
    <row r="125" spans="1:5">
      <c r="A125" s="10">
        <v>116</v>
      </c>
      <c r="B125" s="11">
        <f t="shared" si="8"/>
        <v>16.897433610082665</v>
      </c>
      <c r="C125" s="11">
        <f t="shared" si="9"/>
        <v>2443.8260166242289</v>
      </c>
      <c r="D125" s="12">
        <f t="shared" si="10"/>
        <v>1317.999821586448</v>
      </c>
      <c r="E125" s="13">
        <f t="shared" si="11"/>
        <v>190618.42929668984</v>
      </c>
    </row>
    <row r="126" spans="1:5">
      <c r="A126" s="10">
        <v>117</v>
      </c>
      <c r="B126" s="11">
        <f t="shared" si="8"/>
        <v>16.867573149512918</v>
      </c>
      <c r="C126" s="11">
        <f t="shared" si="9"/>
        <v>2460.6935897737417</v>
      </c>
      <c r="D126" s="12">
        <f t="shared" si="10"/>
        <v>1315.6707056620075</v>
      </c>
      <c r="E126" s="13">
        <f t="shared" si="11"/>
        <v>191934.10000235186</v>
      </c>
    </row>
    <row r="127" spans="1:5">
      <c r="A127" s="10">
        <v>118</v>
      </c>
      <c r="B127" s="11">
        <f t="shared" si="8"/>
        <v>16.838018920328164</v>
      </c>
      <c r="C127" s="11">
        <f t="shared" si="9"/>
        <v>2477.5316086940697</v>
      </c>
      <c r="D127" s="12">
        <f t="shared" si="10"/>
        <v>1313.3654757855966</v>
      </c>
      <c r="E127" s="13">
        <f t="shared" si="11"/>
        <v>193247.46547813746</v>
      </c>
    </row>
    <row r="128" spans="1:5">
      <c r="A128" s="10">
        <v>119</v>
      </c>
      <c r="B128" s="11">
        <f t="shared" si="8"/>
        <v>16.808765226438211</v>
      </c>
      <c r="C128" s="11">
        <f t="shared" si="9"/>
        <v>2494.3403739205078</v>
      </c>
      <c r="D128" s="12">
        <f t="shared" si="10"/>
        <v>1311.0836876621804</v>
      </c>
      <c r="E128" s="13">
        <f t="shared" si="11"/>
        <v>194558.54916579963</v>
      </c>
    </row>
    <row r="129" spans="1:5">
      <c r="A129" s="10">
        <v>120</v>
      </c>
      <c r="B129" s="11">
        <f t="shared" si="8"/>
        <v>16.779806524444119</v>
      </c>
      <c r="C129" s="11">
        <f t="shared" si="9"/>
        <v>2511.120180444952</v>
      </c>
      <c r="D129" s="12">
        <f t="shared" si="10"/>
        <v>1308.8249089066414</v>
      </c>
      <c r="E129" s="13">
        <f t="shared" si="11"/>
        <v>195867.37407470628</v>
      </c>
    </row>
    <row r="130" spans="1:5">
      <c r="A130" s="10">
        <v>121</v>
      </c>
      <c r="B130" s="11">
        <f t="shared" si="8"/>
        <v>16.751137418312958</v>
      </c>
      <c r="C130" s="11">
        <f t="shared" si="9"/>
        <v>2527.8713178632647</v>
      </c>
      <c r="D130" s="12">
        <f t="shared" si="10"/>
        <v>1306.5887186284106</v>
      </c>
      <c r="E130" s="13">
        <f t="shared" si="11"/>
        <v>197173.96279333471</v>
      </c>
    </row>
    <row r="131" spans="1:5">
      <c r="A131" s="10">
        <v>122</v>
      </c>
      <c r="B131" s="11">
        <f t="shared" si="8"/>
        <v>16.722752654280526</v>
      </c>
      <c r="C131" s="11">
        <f t="shared" si="9"/>
        <v>2544.5940705175453</v>
      </c>
      <c r="D131" s="12">
        <f t="shared" si="10"/>
        <v>1304.3747070338811</v>
      </c>
      <c r="E131" s="13">
        <f t="shared" si="11"/>
        <v>198478.33750036859</v>
      </c>
    </row>
    <row r="132" spans="1:5">
      <c r="A132" s="10">
        <v>123</v>
      </c>
      <c r="B132" s="11">
        <f t="shared" si="8"/>
        <v>16.694647115970533</v>
      </c>
      <c r="C132" s="11">
        <f t="shared" si="9"/>
        <v>2561.2887176335157</v>
      </c>
      <c r="D132" s="12">
        <f t="shared" si="10"/>
        <v>1302.1824750457015</v>
      </c>
      <c r="E132" s="13">
        <f t="shared" si="11"/>
        <v>199780.5199754143</v>
      </c>
    </row>
    <row r="133" spans="1:5">
      <c r="A133" s="10">
        <v>124</v>
      </c>
      <c r="B133" s="11">
        <f t="shared" si="8"/>
        <v>16.666815819719321</v>
      </c>
      <c r="C133" s="11">
        <f t="shared" si="9"/>
        <v>2577.9555334532351</v>
      </c>
      <c r="D133" s="12">
        <f t="shared" si="10"/>
        <v>1300.0116339381073</v>
      </c>
      <c r="E133" s="13">
        <f t="shared" si="11"/>
        <v>201080.53160935242</v>
      </c>
    </row>
    <row r="134" spans="1:5">
      <c r="A134" s="10">
        <v>125</v>
      </c>
      <c r="B134" s="11">
        <f t="shared" si="8"/>
        <v>16.639253910096016</v>
      </c>
      <c r="C134" s="11">
        <f t="shared" si="9"/>
        <v>2594.5947873633313</v>
      </c>
      <c r="D134" s="12">
        <f t="shared" si="10"/>
        <v>1297.8618049874892</v>
      </c>
      <c r="E134" s="13">
        <f t="shared" si="11"/>
        <v>202378.39341433989</v>
      </c>
    </row>
    <row r="135" spans="1:5">
      <c r="A135" s="10">
        <v>126</v>
      </c>
      <c r="B135" s="11">
        <f t="shared" si="8"/>
        <v>16.611956655608271</v>
      </c>
      <c r="C135" s="11">
        <f t="shared" si="9"/>
        <v>2611.2067440189394</v>
      </c>
      <c r="D135" s="12">
        <f t="shared" si="10"/>
        <v>1295.7326191374452</v>
      </c>
      <c r="E135" s="13">
        <f t="shared" si="11"/>
        <v>203674.12603347734</v>
      </c>
    </row>
    <row r="136" spans="1:5">
      <c r="A136" s="10">
        <v>127</v>
      </c>
      <c r="B136" s="11">
        <f t="shared" si="8"/>
        <v>16.58491944458466</v>
      </c>
      <c r="C136" s="11">
        <f t="shared" si="9"/>
        <v>2627.7916634635239</v>
      </c>
      <c r="D136" s="12">
        <f t="shared" si="10"/>
        <v>1293.6237166776034</v>
      </c>
      <c r="E136" s="13">
        <f t="shared" si="11"/>
        <v>204967.74975015494</v>
      </c>
    </row>
    <row r="137" spans="1:5">
      <c r="A137" s="10">
        <v>128</v>
      </c>
      <c r="B137" s="11">
        <f t="shared" si="8"/>
        <v>16.558137781225057</v>
      </c>
      <c r="C137" s="11">
        <f t="shared" si="9"/>
        <v>2644.349801244749</v>
      </c>
      <c r="D137" s="12">
        <f t="shared" si="10"/>
        <v>1291.5347469355543</v>
      </c>
      <c r="E137" s="13">
        <f t="shared" si="11"/>
        <v>206259.2844970905</v>
      </c>
    </row>
    <row r="138" spans="1:5">
      <c r="A138" s="10">
        <v>129</v>
      </c>
      <c r="B138" s="11">
        <f t="shared" si="8"/>
        <v>16.531607281810889</v>
      </c>
      <c r="C138" s="11">
        <f t="shared" si="9"/>
        <v>2660.8814085265599</v>
      </c>
      <c r="D138" s="12">
        <f t="shared" si="10"/>
        <v>1289.4653679812493</v>
      </c>
      <c r="E138" s="13">
        <f t="shared" si="11"/>
        <v>207548.74986507176</v>
      </c>
    </row>
    <row r="139" spans="1:5">
      <c r="A139" s="10">
        <v>130</v>
      </c>
      <c r="B139" s="11">
        <f t="shared" si="8"/>
        <v>16.505323671067643</v>
      </c>
      <c r="C139" s="11">
        <f t="shared" si="9"/>
        <v>2677.3867321976277</v>
      </c>
      <c r="D139" s="12">
        <f t="shared" si="10"/>
        <v>1287.4152463432761</v>
      </c>
      <c r="E139" s="13">
        <f t="shared" si="11"/>
        <v>208836.16511141503</v>
      </c>
    </row>
    <row r="140" spans="1:5">
      <c r="A140" s="10">
        <v>131</v>
      </c>
      <c r="B140" s="11">
        <f t="shared" si="8"/>
        <v>16.479282778672374</v>
      </c>
      <c r="C140" s="11">
        <f t="shared" si="9"/>
        <v>2693.8660149763</v>
      </c>
      <c r="D140" s="12">
        <f t="shared" si="10"/>
        <v>1285.384056736445</v>
      </c>
      <c r="E140" s="13">
        <f t="shared" si="11"/>
        <v>210121.54916815148</v>
      </c>
    </row>
    <row r="141" spans="1:5">
      <c r="A141" s="10">
        <v>132</v>
      </c>
      <c r="B141" s="11">
        <f t="shared" si="8"/>
        <v>16.453480535899345</v>
      </c>
      <c r="C141" s="11">
        <f t="shared" si="9"/>
        <v>2710.3194955121994</v>
      </c>
      <c r="D141" s="12">
        <f t="shared" si="10"/>
        <v>1283.371481800149</v>
      </c>
      <c r="E141" s="13">
        <f t="shared" si="11"/>
        <v>211404.92064995164</v>
      </c>
    </row>
    <row r="142" spans="1:5">
      <c r="A142" s="10">
        <v>133</v>
      </c>
      <c r="B142" s="11">
        <f t="shared" si="8"/>
        <v>16.427912972397408</v>
      </c>
      <c r="C142" s="11">
        <f t="shared" si="9"/>
        <v>2726.7474084845967</v>
      </c>
      <c r="D142" s="12">
        <f t="shared" si="10"/>
        <v>1281.3772118469979</v>
      </c>
      <c r="E142" s="13">
        <f t="shared" si="11"/>
        <v>212686.29786179864</v>
      </c>
    </row>
    <row r="143" spans="1:5">
      <c r="A143" s="10">
        <v>134</v>
      </c>
      <c r="B143" s="11">
        <f t="shared" si="8"/>
        <v>16.402576213092928</v>
      </c>
      <c r="C143" s="11">
        <f t="shared" si="9"/>
        <v>2743.1499846976894</v>
      </c>
      <c r="D143" s="12">
        <f t="shared" si="10"/>
        <v>1279.4009446212483</v>
      </c>
      <c r="E143" s="13">
        <f t="shared" si="11"/>
        <v>213965.69880641988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Tschiegg</dc:creator>
  <cp:lastModifiedBy>Akole, Rohit</cp:lastModifiedBy>
  <cp:lastPrinted>2007-09-27T16:31:04Z</cp:lastPrinted>
  <dcterms:created xsi:type="dcterms:W3CDTF">2007-09-27T16:21:42Z</dcterms:created>
  <dcterms:modified xsi:type="dcterms:W3CDTF">2024-07-16T22:29:24Z</dcterms:modified>
</cp:coreProperties>
</file>