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(((Business Analytics 2021\"/>
    </mc:Choice>
  </mc:AlternateContent>
  <bookViews>
    <workbookView xWindow="0" yWindow="12" windowWidth="15192" windowHeight="8448"/>
  </bookViews>
  <sheets>
    <sheet name="Moore's Law data" sheetId="5" r:id="rId1"/>
    <sheet name="Moore's Law model" sheetId="6" r:id="rId2"/>
    <sheet name="Double in 2 years" sheetId="7" r:id="rId3"/>
  </sheets>
  <calcPr calcId="162913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2" i="7"/>
  <c r="N45" i="7" l="1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2" i="6"/>
</calcChain>
</file>

<file path=xl/sharedStrings.xml><?xml version="1.0" encoding="utf-8"?>
<sst xmlns="http://schemas.openxmlformats.org/spreadsheetml/2006/main" count="1414" uniqueCount="307">
  <si>
    <t>Year</t>
  </si>
  <si>
    <t>Pentium Pro</t>
  </si>
  <si>
    <t>Pentium</t>
  </si>
  <si>
    <t>log Transistors</t>
  </si>
  <si>
    <t>Processor</t>
  </si>
  <si>
    <t>Transistor count</t>
  </si>
  <si>
    <t>Designer</t>
  </si>
  <si>
    <t>Process</t>
  </si>
  <si>
    <t>Area</t>
  </si>
  <si>
    <t>TMS 1000</t>
  </si>
  <si>
    <t>Texas Instruments</t>
  </si>
  <si>
    <t>8,000 nm</t>
  </si>
  <si>
    <t>0.122 × 0.143 inches</t>
  </si>
  <si>
    <t>Intel 4004</t>
  </si>
  <si>
    <t>Intel</t>
  </si>
  <si>
    <t>10,000 nm</t>
  </si>
  <si>
    <t>12 mm²</t>
  </si>
  <si>
    <t>Intel 8008</t>
  </si>
  <si>
    <t>14 mm²</t>
  </si>
  <si>
    <t>MOS Technology 6502</t>
  </si>
  <si>
    <t>MOS Technology</t>
  </si>
  <si>
    <t>21 mm²</t>
  </si>
  <si>
    <t>Motorola 6800</t>
  </si>
  <si>
    <t>Motorola</t>
  </si>
  <si>
    <t>6,000 nm</t>
  </si>
  <si>
    <t>16 mm²</t>
  </si>
  <si>
    <t>Intel 8080</t>
  </si>
  <si>
    <t>20 mm²</t>
  </si>
  <si>
    <t>RCA 1802</t>
  </si>
  <si>
    <t>RCA</t>
  </si>
  <si>
    <t>5,000 nm</t>
  </si>
  <si>
    <t>27 mm²</t>
  </si>
  <si>
    <t>Intel 8085</t>
  </si>
  <si>
    <t>3,000 nm</t>
  </si>
  <si>
    <t>Zilog Z80</t>
  </si>
  <si>
    <t>Zilog</t>
  </si>
  <si>
    <t>4,000 nm</t>
  </si>
  <si>
    <t>18 mm²</t>
  </si>
  <si>
    <t>Motorola 6809</t>
  </si>
  <si>
    <t>Intel 8086</t>
  </si>
  <si>
    <t>33 mm²</t>
  </si>
  <si>
    <t>Intel 8088</t>
  </si>
  <si>
    <t>WDC 65C02</t>
  </si>
  <si>
    <t>WDC</t>
  </si>
  <si>
    <t>6 mm²</t>
  </si>
  <si>
    <t>Intel 80186</t>
  </si>
  <si>
    <t>60 mm²</t>
  </si>
  <si>
    <t>Motorola 68000</t>
  </si>
  <si>
    <t>3,500 nm</t>
  </si>
  <si>
    <t>44 mm²</t>
  </si>
  <si>
    <t>Intel 80286</t>
  </si>
  <si>
    <t>1,500 nm</t>
  </si>
  <si>
    <t>49 mm²</t>
  </si>
  <si>
    <t>WDC 65C816</t>
  </si>
  <si>
    <t>9 mm²</t>
  </si>
  <si>
    <t>Motorola 68020</t>
  </si>
  <si>
    <t>2,000 nm</t>
  </si>
  <si>
    <t>85 mm²</t>
  </si>
  <si>
    <t>Intel 80386</t>
  </si>
  <si>
    <t>104 mm²</t>
  </si>
  <si>
    <t>ARM 1</t>
  </si>
  <si>
    <t>Acorn</t>
  </si>
  <si>
    <t>50 mm²</t>
  </si>
  <si>
    <t>Novix NC4016</t>
  </si>
  <si>
    <t>Harris Corporation</t>
  </si>
  <si>
    <t>ARM 2</t>
  </si>
  <si>
    <t>30 mm²</t>
  </si>
  <si>
    <t>800 nm</t>
  </si>
  <si>
    <t>102 mm²</t>
  </si>
  <si>
    <t>TI Explorer's 32-bit Lisp machine chip</t>
  </si>
  <si>
    <t>DEC WRL MultiTitan</t>
  </si>
  <si>
    <t>DEC WRL</t>
  </si>
  <si>
    <t>61 mm²</t>
  </si>
  <si>
    <t>Intel i960</t>
  </si>
  <si>
    <t>600 nm</t>
  </si>
  <si>
    <t>Intel 80486</t>
  </si>
  <si>
    <t>1000 nm</t>
  </si>
  <si>
    <t>173 mm²</t>
  </si>
  <si>
    <t>ARM 3</t>
  </si>
  <si>
    <t>87 mm²</t>
  </si>
  <si>
    <t>650 nm</t>
  </si>
  <si>
    <t>152 mm²</t>
  </si>
  <si>
    <t>R4000</t>
  </si>
  <si>
    <t>MIPS</t>
  </si>
  <si>
    <t>1,000 nm</t>
  </si>
  <si>
    <t>213 mm²</t>
  </si>
  <si>
    <t>ARM 6</t>
  </si>
  <si>
    <t>ARM</t>
  </si>
  <si>
    <t>800 nm</t>
  </si>
  <si>
    <t>294 mm²</t>
  </si>
  <si>
    <t>ARM700</t>
  </si>
  <si>
    <t>600nm</t>
  </si>
  <si>
    <t>218 mm²</t>
  </si>
  <si>
    <t>SA-110</t>
  </si>
  <si>
    <t>Acorn/DEC/Apple</t>
  </si>
  <si>
    <t>350 nm</t>
  </si>
  <si>
    <t>ARM 9TDMI</t>
  </si>
  <si>
    <t>4.8 mm²</t>
  </si>
  <si>
    <t>500 nm</t>
  </si>
  <si>
    <t>307 mm²</t>
  </si>
  <si>
    <t>AMD K5</t>
  </si>
  <si>
    <t>AMD</t>
  </si>
  <si>
    <t>251 mm²</t>
  </si>
  <si>
    <t>Pentium II Klamath</t>
  </si>
  <si>
    <t>195 mm²</t>
  </si>
  <si>
    <t>Pentium II Deschutes</t>
  </si>
  <si>
    <t>250 nm</t>
  </si>
  <si>
    <t>113 mm²</t>
  </si>
  <si>
    <t>AMD K6</t>
  </si>
  <si>
    <t>162 mm²</t>
  </si>
  <si>
    <t>Pentium III Katmai</t>
  </si>
  <si>
    <t>128 mm²</t>
  </si>
  <si>
    <t>Pentium III Coppermine</t>
  </si>
  <si>
    <t>180 nm</t>
  </si>
  <si>
    <t>80 mm²</t>
  </si>
  <si>
    <t>Pentium II Mobile Dixon</t>
  </si>
  <si>
    <t>180 mm²</t>
  </si>
  <si>
    <t>Pentium III Tualatin</t>
  </si>
  <si>
    <t>130 nm</t>
  </si>
  <si>
    <t>81 mm²</t>
  </si>
  <si>
    <t>AMD K6-III</t>
  </si>
  <si>
    <t>118 mm²</t>
  </si>
  <si>
    <t>AMD K7</t>
  </si>
  <si>
    <t>184 mm²</t>
  </si>
  <si>
    <t>Pentium 4 Willamette</t>
  </si>
  <si>
    <t>217 mm²</t>
  </si>
  <si>
    <t>Pentium 4 Northwood</t>
  </si>
  <si>
    <t>145 mm²</t>
  </si>
  <si>
    <t>Pentium 4 Prescott</t>
  </si>
  <si>
    <t>90 nm</t>
  </si>
  <si>
    <t>110 mm²</t>
  </si>
  <si>
    <t>Pentium 4 Prescott-2M</t>
  </si>
  <si>
    <t>143 mm²</t>
  </si>
  <si>
    <t>Pentium 4 Cedar Mill</t>
  </si>
  <si>
    <t>65 nm</t>
  </si>
  <si>
    <t>90 mm²</t>
  </si>
  <si>
    <t>Pentium D Smithfield</t>
  </si>
  <si>
    <t>206 mm²</t>
  </si>
  <si>
    <t>Pentium D Presler</t>
  </si>
  <si>
    <t>Atom</t>
  </si>
  <si>
    <t>45 nm</t>
  </si>
  <si>
    <t>24 mm²</t>
  </si>
  <si>
    <t>Barton</t>
  </si>
  <si>
    <t>101 mm²</t>
  </si>
  <si>
    <t>AMD K8</t>
  </si>
  <si>
    <t>193 mm²</t>
  </si>
  <si>
    <t>Itanium 2 McKinley</t>
  </si>
  <si>
    <t>421 mm²</t>
  </si>
  <si>
    <t>Cell</t>
  </si>
  <si>
    <t>Sony/IBM/Toshiba</t>
  </si>
  <si>
    <t>221 mm²</t>
  </si>
  <si>
    <t>Core 2 Duo Conroe</t>
  </si>
  <si>
    <t>Core 2 Duo Allendale</t>
  </si>
  <si>
    <t>111 mm²</t>
  </si>
  <si>
    <t>Itanium 2 Madison 6M</t>
  </si>
  <si>
    <t>374 mm²</t>
  </si>
  <si>
    <t>Atom "Medfield"</t>
  </si>
  <si>
    <t>32 nm</t>
  </si>
  <si>
    <t>64 mm²</t>
  </si>
  <si>
    <t>AMD K10 quad-core 2M L3</t>
  </si>
  <si>
    <t>283 mm²</t>
  </si>
  <si>
    <t>ARM Cortex-A9</t>
  </si>
  <si>
    <t>31 mm²</t>
  </si>
  <si>
    <t>Core 2 Duo Wolfdale 3M</t>
  </si>
  <si>
    <t>83 mm²</t>
  </si>
  <si>
    <t>Itanium 2 with 9 MB cache</t>
  </si>
  <si>
    <t>432 mm²</t>
  </si>
  <si>
    <t>Core 2 Duo Wolfdale</t>
  </si>
  <si>
    <t>107 mm²</t>
  </si>
  <si>
    <t>Core i7 (Quad)</t>
  </si>
  <si>
    <t>263 mm²</t>
  </si>
  <si>
    <t>AMD K10 quad-core 6M L3</t>
  </si>
  <si>
    <t>258 mm²</t>
  </si>
  <si>
    <t>POWER6</t>
  </si>
  <si>
    <t>IBM</t>
  </si>
  <si>
    <t>341 mm²</t>
  </si>
  <si>
    <t>Six-core Opteron 2400</t>
  </si>
  <si>
    <t>346 mm²</t>
  </si>
  <si>
    <t>16-core SPARC T3</t>
  </si>
  <si>
    <t>Sun/Oracle</t>
  </si>
  <si>
    <t>40 nm</t>
  </si>
  <si>
    <t>377 mm²</t>
  </si>
  <si>
    <t>Apple A7 (dual-core ARM64 "mobile SoC")</t>
  </si>
  <si>
    <t>Apple</t>
  </si>
  <si>
    <t>28 nm</t>
  </si>
  <si>
    <t>102 mm²</t>
  </si>
  <si>
    <t>Quad-core + GPU Core i7</t>
  </si>
  <si>
    <t>32 nm</t>
  </si>
  <si>
    <t>216 mm²</t>
  </si>
  <si>
    <t>Six-core Core i7 (Gulftown)</t>
  </si>
  <si>
    <t>240 mm²</t>
  </si>
  <si>
    <t>8-core POWER7 32M L3</t>
  </si>
  <si>
    <t>567 mm²</t>
  </si>
  <si>
    <t>8-core AMD Bulldozer</t>
  </si>
  <si>
    <t>315 mm²</t>
  </si>
  <si>
    <t>Quad-core + GPU AMD Trinity</t>
  </si>
  <si>
    <t>246 mm²</t>
  </si>
  <si>
    <t>512 mm²</t>
  </si>
  <si>
    <t>Quad-core + GPU Core i7 Ivy Bridge</t>
  </si>
  <si>
    <t>22 nm</t>
  </si>
  <si>
    <t>160 mm²</t>
  </si>
  <si>
    <t>Quad-core + GPU Core i7 Haswell</t>
  </si>
  <si>
    <t>177 mm²</t>
  </si>
  <si>
    <t>Dual-core Itanium 2</t>
  </si>
  <si>
    <t>596 mm²</t>
  </si>
  <si>
    <t>Quad-core + GPU GT2 Core i7 Skylake K</t>
  </si>
  <si>
    <t>14 nm</t>
  </si>
  <si>
    <t>122 mm²</t>
  </si>
  <si>
    <t>Six-core Core i7 Ivy Bridge E</t>
  </si>
  <si>
    <t>256 mm²</t>
  </si>
  <si>
    <t>Dual-core + GPU Iris Core i7 Broadwell-U</t>
  </si>
  <si>
    <t>133 mm²</t>
  </si>
  <si>
    <t>Six-core Xeon 7400</t>
  </si>
  <si>
    <t>503 mm²</t>
  </si>
  <si>
    <t>Quad-core Itanium Tukwila</t>
  </si>
  <si>
    <t>699 mm²</t>
  </si>
  <si>
    <t>Apple A8 (dual-core ARM64 "mobile SoC")</t>
  </si>
  <si>
    <t>20 nm</t>
  </si>
  <si>
    <t>89 mm²</t>
  </si>
  <si>
    <t>8-core POWER7+ 80 MB L3 cache</t>
  </si>
  <si>
    <t>434 mm²</t>
  </si>
  <si>
    <t>8-core Xeon Nehalem-EX</t>
  </si>
  <si>
    <t>684 mm²</t>
  </si>
  <si>
    <t>8-core Core i7 Haswell-E</t>
  </si>
  <si>
    <t>355 mm²</t>
  </si>
  <si>
    <t>10-core Xeon Westmere-EX</t>
  </si>
  <si>
    <t>Six-core zEC12</t>
  </si>
  <si>
    <t>597 mm²</t>
  </si>
  <si>
    <t>Apple A8X (tri-core ARM64 "mobile SoC")</t>
  </si>
  <si>
    <t>Qualcomm Snapdragon 835 (octa-core ARM64 "mobile SoC")</t>
  </si>
  <si>
    <t>Qualcomm</t>
  </si>
  <si>
    <t>10 nm</t>
  </si>
  <si>
    <t>8-core Itanium Poulson</t>
  </si>
  <si>
    <t>544 mm²</t>
  </si>
  <si>
    <t>10-core Core i7 Broadwell-E</t>
  </si>
  <si>
    <t>Apple A10 Fusion (quad-core ARM64 "mobile SoC")</t>
  </si>
  <si>
    <t>16 nm</t>
  </si>
  <si>
    <t>125 mm²</t>
  </si>
  <si>
    <t>IBM z13</t>
  </si>
  <si>
    <t>678 mm²</t>
  </si>
  <si>
    <t>12-core POWER8</t>
  </si>
  <si>
    <t>650 mm²</t>
  </si>
  <si>
    <t>Apple A11 Bionic (hexa-core ARM64 "mobile SoC")</t>
  </si>
  <si>
    <t>10 nm</t>
  </si>
  <si>
    <t>15-core Xeon Ivy Bridge-EX</t>
  </si>
  <si>
    <t>541 mm²</t>
  </si>
  <si>
    <t>8-core Ryzen</t>
  </si>
  <si>
    <t>192 mm²</t>
  </si>
  <si>
    <t>61-core Xeon Phi</t>
  </si>
  <si>
    <t>720 mm²</t>
  </si>
  <si>
    <t>Xbox One main SoC</t>
  </si>
  <si>
    <t>Microsoft/AMD</t>
  </si>
  <si>
    <t>363 mm²</t>
  </si>
  <si>
    <t>18-core Xeon Haswell-E5</t>
  </si>
  <si>
    <t>661 mm²</t>
  </si>
  <si>
    <t>IBM z14</t>
  </si>
  <si>
    <t>696 mm²</t>
  </si>
  <si>
    <t>Xbox One X (Project Scorpio) main SoC</t>
  </si>
  <si>
    <t>IBM z13 Storage Controller</t>
  </si>
  <si>
    <t>22-core Xeon Broadwell-E5</t>
  </si>
  <si>
    <t>456 mm²</t>
  </si>
  <si>
    <t>POWER9</t>
  </si>
  <si>
    <t>695 mm²</t>
  </si>
  <si>
    <t>IBM z14 Storage Controller</t>
  </si>
  <si>
    <t>32-core SPARC M7</t>
  </si>
  <si>
    <t>Oracle</t>
  </si>
  <si>
    <t>32-core AMD Epyc</t>
  </si>
  <si>
    <t>14 nm</t>
  </si>
  <si>
    <t>Quad-core z196[23]</t>
  </si>
  <si>
    <t>Six-core Core i7/8-core Xeon E5 (Sandy Bridge-E/EP)</t>
  </si>
  <si>
    <t>3000nm</t>
  </si>
  <si>
    <t>360 mm²</t>
  </si>
  <si>
    <r>
      <t>4× 192 mm</t>
    </r>
    <r>
      <rPr>
        <vertAlign val="superscript"/>
        <sz val="10"/>
        <rFont val="Arial"/>
        <family val="2"/>
      </rPr>
      <t>2</t>
    </r>
  </si>
  <si>
    <t>&lt;Source: Wikipedia - article: Transistor Count&gt;</t>
  </si>
  <si>
    <t>Solve log (2T) = 0.3466(x + Dx) -676.18</t>
  </si>
  <si>
    <t>when log T = 0.3466x - 676.18</t>
  </si>
  <si>
    <t>So log 2 = 0.3466 Dx</t>
  </si>
  <si>
    <t>So Dx = (log 2) / 0.3466 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</si>
  <si>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</si>
  <si>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</si>
  <si>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</si>
  <si>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</si>
  <si>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</si>
  <si>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</si>
  <si>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</si>
  <si>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</si>
  <si>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</si>
  <si>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</si>
  <si>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</si>
  <si>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</si>
  <si>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</si>
  <si>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</si>
  <si>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</si>
  <si>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</si>
  <si>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</si>
  <si>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</si>
  <si>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</si>
  <si>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</si>
  <si>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</si>
  <si>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</si>
  <si>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</si>
  <si>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</si>
  <si>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</si>
  <si>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</si>
  <si>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log Transistors</t>
  </si>
  <si>
    <t>Residuals</t>
  </si>
  <si>
    <t>log2 Transistors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</si>
</sst>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sz val="8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'Moore''s Law data'!$C$1</c:f>
              <c:strCache>
                <c:ptCount val="1"/>
                <c:pt idx="0">
                  <c:v>Transistor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'Moore''s Law data'!$B$2:$B$117</c:f>
              <c:numCache>
                <c:formatCode>General</c:formatCode>
                <c:ptCount val="116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1974</c:v>
                </c:pt>
                <c:pt idx="4">
                  <c:v>1974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1976</c:v>
                </c:pt>
                <c:pt idx="9">
                  <c:v>1978</c:v>
                </c:pt>
                <c:pt idx="10">
                  <c:v>1978</c:v>
                </c:pt>
                <c:pt idx="11">
                  <c:v>1979</c:v>
                </c:pt>
                <c:pt idx="12">
                  <c:v>1979</c:v>
                </c:pt>
                <c:pt idx="13">
                  <c:v>1981</c:v>
                </c:pt>
                <c:pt idx="14">
                  <c:v>1982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1985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1989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1991</c:v>
                </c:pt>
                <c:pt idx="31">
                  <c:v>1993</c:v>
                </c:pt>
                <c:pt idx="32">
                  <c:v>1994</c:v>
                </c:pt>
                <c:pt idx="33">
                  <c:v>1994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1999</c:v>
                </c:pt>
                <c:pt idx="42">
                  <c:v>1999</c:v>
                </c:pt>
                <c:pt idx="43">
                  <c:v>1999</c:v>
                </c:pt>
                <c:pt idx="44">
                  <c:v>1999</c:v>
                </c:pt>
                <c:pt idx="45">
                  <c:v>2000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2004</c:v>
                </c:pt>
                <c:pt idx="54">
                  <c:v>2004</c:v>
                </c:pt>
                <c:pt idx="55">
                  <c:v>2005</c:v>
                </c:pt>
                <c:pt idx="56">
                  <c:v>2005</c:v>
                </c:pt>
                <c:pt idx="57">
                  <c:v>2006</c:v>
                </c:pt>
                <c:pt idx="58">
                  <c:v>2006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2007</c:v>
                </c:pt>
                <c:pt idx="66">
                  <c:v>2007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2010</c:v>
                </c:pt>
                <c:pt idx="77">
                  <c:v>2010</c:v>
                </c:pt>
                <c:pt idx="78">
                  <c:v>2010</c:v>
                </c:pt>
                <c:pt idx="79">
                  <c:v>2011</c:v>
                </c:pt>
                <c:pt idx="80">
                  <c:v>2011</c:v>
                </c:pt>
                <c:pt idx="81">
                  <c:v>2011</c:v>
                </c:pt>
                <c:pt idx="82">
                  <c:v>2012</c:v>
                </c:pt>
                <c:pt idx="83">
                  <c:v>2012</c:v>
                </c:pt>
                <c:pt idx="84">
                  <c:v>2012</c:v>
                </c:pt>
                <c:pt idx="85">
                  <c:v>2012</c:v>
                </c:pt>
                <c:pt idx="86">
                  <c:v>2012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2014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</c:numCache>
            </c:numRef>
          </c:xVal>
          <c:yVal>
            <c:numRef>
              <c:f>'Moore''s Law data'!$C$2:$C$117</c:f>
              <c:numCache>
                <c:formatCode>#,##0</c:formatCode>
                <c:ptCount val="116"/>
                <c:pt idx="0">
                  <c:v>2300</c:v>
                </c:pt>
                <c:pt idx="1">
                  <c:v>3500</c:v>
                </c:pt>
                <c:pt idx="2">
                  <c:v>8000</c:v>
                </c:pt>
                <c:pt idx="3">
                  <c:v>4100</c:v>
                </c:pt>
                <c:pt idx="4">
                  <c:v>4500</c:v>
                </c:pt>
                <c:pt idx="5">
                  <c:v>5000</c:v>
                </c:pt>
                <c:pt idx="6">
                  <c:v>3510</c:v>
                </c:pt>
                <c:pt idx="7">
                  <c:v>6500</c:v>
                </c:pt>
                <c:pt idx="8">
                  <c:v>8500</c:v>
                </c:pt>
                <c:pt idx="9">
                  <c:v>9000</c:v>
                </c:pt>
                <c:pt idx="10">
                  <c:v>29000</c:v>
                </c:pt>
                <c:pt idx="11">
                  <c:v>29000</c:v>
                </c:pt>
                <c:pt idx="12">
                  <c:v>68000</c:v>
                </c:pt>
                <c:pt idx="13">
                  <c:v>11500</c:v>
                </c:pt>
                <c:pt idx="14">
                  <c:v>55000</c:v>
                </c:pt>
                <c:pt idx="15">
                  <c:v>134000</c:v>
                </c:pt>
                <c:pt idx="16">
                  <c:v>22000</c:v>
                </c:pt>
                <c:pt idx="17">
                  <c:v>190000</c:v>
                </c:pt>
                <c:pt idx="18">
                  <c:v>275000</c:v>
                </c:pt>
                <c:pt idx="19">
                  <c:v>25000</c:v>
                </c:pt>
                <c:pt idx="20">
                  <c:v>16000</c:v>
                </c:pt>
                <c:pt idx="21">
                  <c:v>30000</c:v>
                </c:pt>
                <c:pt idx="22">
                  <c:v>273000</c:v>
                </c:pt>
                <c:pt idx="23">
                  <c:v>553000</c:v>
                </c:pt>
                <c:pt idx="24">
                  <c:v>180000</c:v>
                </c:pt>
                <c:pt idx="25">
                  <c:v>250000</c:v>
                </c:pt>
                <c:pt idx="26">
                  <c:v>1180235</c:v>
                </c:pt>
                <c:pt idx="27">
                  <c:v>310000</c:v>
                </c:pt>
                <c:pt idx="28">
                  <c:v>1200000</c:v>
                </c:pt>
                <c:pt idx="29">
                  <c:v>1350000</c:v>
                </c:pt>
                <c:pt idx="30">
                  <c:v>35000</c:v>
                </c:pt>
                <c:pt idx="31">
                  <c:v>3100000</c:v>
                </c:pt>
                <c:pt idx="32">
                  <c:v>578977</c:v>
                </c:pt>
                <c:pt idx="33">
                  <c:v>2500000</c:v>
                </c:pt>
                <c:pt idx="34">
                  <c:v>2500000</c:v>
                </c:pt>
                <c:pt idx="35">
                  <c:v>5500000</c:v>
                </c:pt>
                <c:pt idx="36">
                  <c:v>4300000</c:v>
                </c:pt>
                <c:pt idx="37">
                  <c:v>7500000</c:v>
                </c:pt>
                <c:pt idx="38">
                  <c:v>8800000</c:v>
                </c:pt>
                <c:pt idx="39">
                  <c:v>7500000</c:v>
                </c:pt>
                <c:pt idx="40">
                  <c:v>111000</c:v>
                </c:pt>
                <c:pt idx="41">
                  <c:v>9500000</c:v>
                </c:pt>
                <c:pt idx="42">
                  <c:v>27400000</c:v>
                </c:pt>
                <c:pt idx="43">
                  <c:v>21300000</c:v>
                </c:pt>
                <c:pt idx="44">
                  <c:v>22000000</c:v>
                </c:pt>
                <c:pt idx="45">
                  <c:v>21000000</c:v>
                </c:pt>
                <c:pt idx="46">
                  <c:v>42000000</c:v>
                </c:pt>
                <c:pt idx="47">
                  <c:v>45000000</c:v>
                </c:pt>
                <c:pt idx="48">
                  <c:v>55000000</c:v>
                </c:pt>
                <c:pt idx="49">
                  <c:v>220000000</c:v>
                </c:pt>
                <c:pt idx="50">
                  <c:v>54300000</c:v>
                </c:pt>
                <c:pt idx="51">
                  <c:v>105900000</c:v>
                </c:pt>
                <c:pt idx="52">
                  <c:v>410000000</c:v>
                </c:pt>
                <c:pt idx="53">
                  <c:v>112000000</c:v>
                </c:pt>
                <c:pt idx="54">
                  <c:v>592000000</c:v>
                </c:pt>
                <c:pt idx="55">
                  <c:v>169000000</c:v>
                </c:pt>
                <c:pt idx="56">
                  <c:v>228000000</c:v>
                </c:pt>
                <c:pt idx="57">
                  <c:v>184000000</c:v>
                </c:pt>
                <c:pt idx="58">
                  <c:v>362000000</c:v>
                </c:pt>
                <c:pt idx="59">
                  <c:v>241000000</c:v>
                </c:pt>
                <c:pt idx="60">
                  <c:v>291000000</c:v>
                </c:pt>
                <c:pt idx="61">
                  <c:v>1700000000</c:v>
                </c:pt>
                <c:pt idx="62">
                  <c:v>169000000</c:v>
                </c:pt>
                <c:pt idx="63">
                  <c:v>463000000</c:v>
                </c:pt>
                <c:pt idx="64">
                  <c:v>26000000</c:v>
                </c:pt>
                <c:pt idx="65">
                  <c:v>411000000</c:v>
                </c:pt>
                <c:pt idx="66">
                  <c:v>789000000</c:v>
                </c:pt>
                <c:pt idx="67">
                  <c:v>47000000</c:v>
                </c:pt>
                <c:pt idx="68">
                  <c:v>230000000</c:v>
                </c:pt>
                <c:pt idx="69">
                  <c:v>731000000</c:v>
                </c:pt>
                <c:pt idx="70">
                  <c:v>758000000</c:v>
                </c:pt>
                <c:pt idx="71">
                  <c:v>1900000000</c:v>
                </c:pt>
                <c:pt idx="72">
                  <c:v>904000000</c:v>
                </c:pt>
                <c:pt idx="73">
                  <c:v>1000000000</c:v>
                </c:pt>
                <c:pt idx="74">
                  <c:v>1170000000</c:v>
                </c:pt>
                <c:pt idx="75">
                  <c:v>1200000000</c:v>
                </c:pt>
                <c:pt idx="76">
                  <c:v>1400000000</c:v>
                </c:pt>
                <c:pt idx="77">
                  <c:v>2000000000</c:v>
                </c:pt>
                <c:pt idx="78">
                  <c:v>2300000000</c:v>
                </c:pt>
                <c:pt idx="79">
                  <c:v>1160000000</c:v>
                </c:pt>
                <c:pt idx="80">
                  <c:v>2270000000</c:v>
                </c:pt>
                <c:pt idx="81">
                  <c:v>2600000000</c:v>
                </c:pt>
                <c:pt idx="82">
                  <c:v>432000000</c:v>
                </c:pt>
                <c:pt idx="83">
                  <c:v>1200000000</c:v>
                </c:pt>
                <c:pt idx="84">
                  <c:v>1303000000</c:v>
                </c:pt>
                <c:pt idx="85">
                  <c:v>1400000000</c:v>
                </c:pt>
                <c:pt idx="86">
                  <c:v>2100000000</c:v>
                </c:pt>
                <c:pt idx="87">
                  <c:v>2750000000</c:v>
                </c:pt>
                <c:pt idx="88">
                  <c:v>3100000000</c:v>
                </c:pt>
                <c:pt idx="89">
                  <c:v>5000000000</c:v>
                </c:pt>
                <c:pt idx="90">
                  <c:v>1000000000</c:v>
                </c:pt>
                <c:pt idx="91">
                  <c:v>1860000000</c:v>
                </c:pt>
                <c:pt idx="92">
                  <c:v>4200000000</c:v>
                </c:pt>
                <c:pt idx="93">
                  <c:v>5000000000</c:v>
                </c:pt>
                <c:pt idx="94">
                  <c:v>1400000000</c:v>
                </c:pt>
                <c:pt idx="95">
                  <c:v>2000000000</c:v>
                </c:pt>
                <c:pt idx="96">
                  <c:v>2600000000</c:v>
                </c:pt>
                <c:pt idx="97">
                  <c:v>3000000000</c:v>
                </c:pt>
                <c:pt idx="98">
                  <c:v>4310000000</c:v>
                </c:pt>
                <c:pt idx="99">
                  <c:v>5560000000</c:v>
                </c:pt>
                <c:pt idx="100">
                  <c:v>1750000000</c:v>
                </c:pt>
                <c:pt idx="101">
                  <c:v>1900000000</c:v>
                </c:pt>
                <c:pt idx="102">
                  <c:v>3990000000</c:v>
                </c:pt>
                <c:pt idx="103">
                  <c:v>7100000000</c:v>
                </c:pt>
                <c:pt idx="104">
                  <c:v>10000000000</c:v>
                </c:pt>
                <c:pt idx="105">
                  <c:v>3000000000</c:v>
                </c:pt>
                <c:pt idx="106">
                  <c:v>3200000000</c:v>
                </c:pt>
                <c:pt idx="107">
                  <c:v>3300000000</c:v>
                </c:pt>
                <c:pt idx="108">
                  <c:v>7200000000</c:v>
                </c:pt>
                <c:pt idx="109">
                  <c:v>4300000000</c:v>
                </c:pt>
                <c:pt idx="110">
                  <c:v>4800000000</c:v>
                </c:pt>
                <c:pt idx="111">
                  <c:v>6100000000</c:v>
                </c:pt>
                <c:pt idx="112">
                  <c:v>7000000000</c:v>
                </c:pt>
                <c:pt idx="113">
                  <c:v>8000000000</c:v>
                </c:pt>
                <c:pt idx="114">
                  <c:v>9700000000</c:v>
                </c:pt>
                <c:pt idx="115">
                  <c:v>19200000000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1-446E-A4EB-F40639C39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616928"/>
        <c:axId val="705618104"/>
      </c:scatterChart>
      <c:valAx>
        <c:axId val="705616928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18104"/>
        <c:crosses val="autoZero"/>
        <c:crossBetween val="midCat"/>
      </c:valAx>
      <c:valAx>
        <c:axId val="705618104"/>
        <c:scaling>
          <c:orientation val="minMax"/>
          <c:max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1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'Moore''s Law model'!$D$1</c:f>
              <c:strCache>
                <c:ptCount val="1"/>
                <c:pt idx="0">
                  <c:v>Transistor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'Moore''s Law model'!$B$2:$B$117</c:f>
              <c:numCache>
                <c:formatCode>General</c:formatCode>
                <c:ptCount val="116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1974</c:v>
                </c:pt>
                <c:pt idx="4">
                  <c:v>1974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1976</c:v>
                </c:pt>
                <c:pt idx="9">
                  <c:v>1978</c:v>
                </c:pt>
                <c:pt idx="10">
                  <c:v>1978</c:v>
                </c:pt>
                <c:pt idx="11">
                  <c:v>1979</c:v>
                </c:pt>
                <c:pt idx="12">
                  <c:v>1979</c:v>
                </c:pt>
                <c:pt idx="13">
                  <c:v>1981</c:v>
                </c:pt>
                <c:pt idx="14">
                  <c:v>1982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1985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1989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1991</c:v>
                </c:pt>
                <c:pt idx="31">
                  <c:v>1993</c:v>
                </c:pt>
                <c:pt idx="32">
                  <c:v>1994</c:v>
                </c:pt>
                <c:pt idx="33">
                  <c:v>1994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1999</c:v>
                </c:pt>
                <c:pt idx="42">
                  <c:v>1999</c:v>
                </c:pt>
                <c:pt idx="43">
                  <c:v>1999</c:v>
                </c:pt>
                <c:pt idx="44">
                  <c:v>1999</c:v>
                </c:pt>
                <c:pt idx="45">
                  <c:v>2000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2004</c:v>
                </c:pt>
                <c:pt idx="54">
                  <c:v>2004</c:v>
                </c:pt>
                <c:pt idx="55">
                  <c:v>2005</c:v>
                </c:pt>
                <c:pt idx="56">
                  <c:v>2005</c:v>
                </c:pt>
                <c:pt idx="57">
                  <c:v>2006</c:v>
                </c:pt>
                <c:pt idx="58">
                  <c:v>2006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2007</c:v>
                </c:pt>
                <c:pt idx="66">
                  <c:v>2007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2010</c:v>
                </c:pt>
                <c:pt idx="77">
                  <c:v>2010</c:v>
                </c:pt>
                <c:pt idx="78">
                  <c:v>2010</c:v>
                </c:pt>
                <c:pt idx="79">
                  <c:v>2011</c:v>
                </c:pt>
                <c:pt idx="80">
                  <c:v>2011</c:v>
                </c:pt>
                <c:pt idx="81">
                  <c:v>2011</c:v>
                </c:pt>
                <c:pt idx="82">
                  <c:v>2012</c:v>
                </c:pt>
                <c:pt idx="83">
                  <c:v>2012</c:v>
                </c:pt>
                <c:pt idx="84">
                  <c:v>2012</c:v>
                </c:pt>
                <c:pt idx="85">
                  <c:v>2012</c:v>
                </c:pt>
                <c:pt idx="86">
                  <c:v>2012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2014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</c:numCache>
            </c:numRef>
          </c:xVal>
          <c:yVal>
            <c:numRef>
              <c:f>'Moore''s Law model'!$D$2:$D$117</c:f>
              <c:numCache>
                <c:formatCode>#,##0</c:formatCode>
                <c:ptCount val="116"/>
                <c:pt idx="0">
                  <c:v>2300</c:v>
                </c:pt>
                <c:pt idx="1">
                  <c:v>3500</c:v>
                </c:pt>
                <c:pt idx="2">
                  <c:v>8000</c:v>
                </c:pt>
                <c:pt idx="3">
                  <c:v>4100</c:v>
                </c:pt>
                <c:pt idx="4">
                  <c:v>4500</c:v>
                </c:pt>
                <c:pt idx="5">
                  <c:v>5000</c:v>
                </c:pt>
                <c:pt idx="6">
                  <c:v>3510</c:v>
                </c:pt>
                <c:pt idx="7">
                  <c:v>6500</c:v>
                </c:pt>
                <c:pt idx="8">
                  <c:v>8500</c:v>
                </c:pt>
                <c:pt idx="9">
                  <c:v>9000</c:v>
                </c:pt>
                <c:pt idx="10">
                  <c:v>29000</c:v>
                </c:pt>
                <c:pt idx="11">
                  <c:v>29000</c:v>
                </c:pt>
                <c:pt idx="12">
                  <c:v>68000</c:v>
                </c:pt>
                <c:pt idx="13">
                  <c:v>11500</c:v>
                </c:pt>
                <c:pt idx="14">
                  <c:v>55000</c:v>
                </c:pt>
                <c:pt idx="15">
                  <c:v>134000</c:v>
                </c:pt>
                <c:pt idx="16">
                  <c:v>22000</c:v>
                </c:pt>
                <c:pt idx="17">
                  <c:v>190000</c:v>
                </c:pt>
                <c:pt idx="18">
                  <c:v>275000</c:v>
                </c:pt>
                <c:pt idx="19">
                  <c:v>25000</c:v>
                </c:pt>
                <c:pt idx="20">
                  <c:v>16000</c:v>
                </c:pt>
                <c:pt idx="21">
                  <c:v>30000</c:v>
                </c:pt>
                <c:pt idx="22">
                  <c:v>273000</c:v>
                </c:pt>
                <c:pt idx="23">
                  <c:v>553000</c:v>
                </c:pt>
                <c:pt idx="24">
                  <c:v>180000</c:v>
                </c:pt>
                <c:pt idx="25">
                  <c:v>250000</c:v>
                </c:pt>
                <c:pt idx="26">
                  <c:v>1180235</c:v>
                </c:pt>
                <c:pt idx="27">
                  <c:v>310000</c:v>
                </c:pt>
                <c:pt idx="28">
                  <c:v>1200000</c:v>
                </c:pt>
                <c:pt idx="29">
                  <c:v>1350000</c:v>
                </c:pt>
                <c:pt idx="30">
                  <c:v>35000</c:v>
                </c:pt>
                <c:pt idx="31">
                  <c:v>3100000</c:v>
                </c:pt>
                <c:pt idx="32">
                  <c:v>578977</c:v>
                </c:pt>
                <c:pt idx="33">
                  <c:v>2500000</c:v>
                </c:pt>
                <c:pt idx="34">
                  <c:v>2500000</c:v>
                </c:pt>
                <c:pt idx="35">
                  <c:v>5500000</c:v>
                </c:pt>
                <c:pt idx="36">
                  <c:v>4300000</c:v>
                </c:pt>
                <c:pt idx="37">
                  <c:v>7500000</c:v>
                </c:pt>
                <c:pt idx="38">
                  <c:v>8800000</c:v>
                </c:pt>
                <c:pt idx="39">
                  <c:v>7500000</c:v>
                </c:pt>
                <c:pt idx="40">
                  <c:v>111000</c:v>
                </c:pt>
                <c:pt idx="41">
                  <c:v>9500000</c:v>
                </c:pt>
                <c:pt idx="42">
                  <c:v>27400000</c:v>
                </c:pt>
                <c:pt idx="43">
                  <c:v>21300000</c:v>
                </c:pt>
                <c:pt idx="44">
                  <c:v>22000000</c:v>
                </c:pt>
                <c:pt idx="45">
                  <c:v>21000000</c:v>
                </c:pt>
                <c:pt idx="46">
                  <c:v>42000000</c:v>
                </c:pt>
                <c:pt idx="47">
                  <c:v>45000000</c:v>
                </c:pt>
                <c:pt idx="48">
                  <c:v>55000000</c:v>
                </c:pt>
                <c:pt idx="49">
                  <c:v>220000000</c:v>
                </c:pt>
                <c:pt idx="50">
                  <c:v>54300000</c:v>
                </c:pt>
                <c:pt idx="51">
                  <c:v>105900000</c:v>
                </c:pt>
                <c:pt idx="52">
                  <c:v>410000000</c:v>
                </c:pt>
                <c:pt idx="53">
                  <c:v>112000000</c:v>
                </c:pt>
                <c:pt idx="54">
                  <c:v>592000000</c:v>
                </c:pt>
                <c:pt idx="55">
                  <c:v>169000000</c:v>
                </c:pt>
                <c:pt idx="56">
                  <c:v>228000000</c:v>
                </c:pt>
                <c:pt idx="57">
                  <c:v>184000000</c:v>
                </c:pt>
                <c:pt idx="58">
                  <c:v>362000000</c:v>
                </c:pt>
                <c:pt idx="59">
                  <c:v>241000000</c:v>
                </c:pt>
                <c:pt idx="60">
                  <c:v>291000000</c:v>
                </c:pt>
                <c:pt idx="61">
                  <c:v>1700000000</c:v>
                </c:pt>
                <c:pt idx="62">
                  <c:v>169000000</c:v>
                </c:pt>
                <c:pt idx="63">
                  <c:v>463000000</c:v>
                </c:pt>
                <c:pt idx="64">
                  <c:v>26000000</c:v>
                </c:pt>
                <c:pt idx="65">
                  <c:v>411000000</c:v>
                </c:pt>
                <c:pt idx="66">
                  <c:v>789000000</c:v>
                </c:pt>
                <c:pt idx="67">
                  <c:v>47000000</c:v>
                </c:pt>
                <c:pt idx="68">
                  <c:v>230000000</c:v>
                </c:pt>
                <c:pt idx="69">
                  <c:v>731000000</c:v>
                </c:pt>
                <c:pt idx="70">
                  <c:v>758000000</c:v>
                </c:pt>
                <c:pt idx="71">
                  <c:v>1900000000</c:v>
                </c:pt>
                <c:pt idx="72">
                  <c:v>904000000</c:v>
                </c:pt>
                <c:pt idx="73">
                  <c:v>1000000000</c:v>
                </c:pt>
                <c:pt idx="74">
                  <c:v>1170000000</c:v>
                </c:pt>
                <c:pt idx="75">
                  <c:v>1200000000</c:v>
                </c:pt>
                <c:pt idx="76">
                  <c:v>1400000000</c:v>
                </c:pt>
                <c:pt idx="77">
                  <c:v>2000000000</c:v>
                </c:pt>
                <c:pt idx="78">
                  <c:v>2300000000</c:v>
                </c:pt>
                <c:pt idx="79">
                  <c:v>1160000000</c:v>
                </c:pt>
                <c:pt idx="80">
                  <c:v>2270000000</c:v>
                </c:pt>
                <c:pt idx="81">
                  <c:v>2600000000</c:v>
                </c:pt>
                <c:pt idx="82">
                  <c:v>432000000</c:v>
                </c:pt>
                <c:pt idx="83">
                  <c:v>1200000000</c:v>
                </c:pt>
                <c:pt idx="84">
                  <c:v>1303000000</c:v>
                </c:pt>
                <c:pt idx="85">
                  <c:v>1400000000</c:v>
                </c:pt>
                <c:pt idx="86">
                  <c:v>2100000000</c:v>
                </c:pt>
                <c:pt idx="87">
                  <c:v>2750000000</c:v>
                </c:pt>
                <c:pt idx="88">
                  <c:v>3100000000</c:v>
                </c:pt>
                <c:pt idx="89">
                  <c:v>5000000000</c:v>
                </c:pt>
                <c:pt idx="90">
                  <c:v>1000000000</c:v>
                </c:pt>
                <c:pt idx="91">
                  <c:v>1860000000</c:v>
                </c:pt>
                <c:pt idx="92">
                  <c:v>4200000000</c:v>
                </c:pt>
                <c:pt idx="93">
                  <c:v>5000000000</c:v>
                </c:pt>
                <c:pt idx="94">
                  <c:v>1400000000</c:v>
                </c:pt>
                <c:pt idx="95">
                  <c:v>2000000000</c:v>
                </c:pt>
                <c:pt idx="96">
                  <c:v>2600000000</c:v>
                </c:pt>
                <c:pt idx="97">
                  <c:v>3000000000</c:v>
                </c:pt>
                <c:pt idx="98">
                  <c:v>4310000000</c:v>
                </c:pt>
                <c:pt idx="99">
                  <c:v>5560000000</c:v>
                </c:pt>
                <c:pt idx="100">
                  <c:v>1750000000</c:v>
                </c:pt>
                <c:pt idx="101">
                  <c:v>1900000000</c:v>
                </c:pt>
                <c:pt idx="102">
                  <c:v>3990000000</c:v>
                </c:pt>
                <c:pt idx="103">
                  <c:v>7100000000</c:v>
                </c:pt>
                <c:pt idx="104">
                  <c:v>10000000000</c:v>
                </c:pt>
                <c:pt idx="105">
                  <c:v>3000000000</c:v>
                </c:pt>
                <c:pt idx="106">
                  <c:v>3200000000</c:v>
                </c:pt>
                <c:pt idx="107">
                  <c:v>3300000000</c:v>
                </c:pt>
                <c:pt idx="108">
                  <c:v>7200000000</c:v>
                </c:pt>
                <c:pt idx="109">
                  <c:v>4300000000</c:v>
                </c:pt>
                <c:pt idx="110">
                  <c:v>4800000000</c:v>
                </c:pt>
                <c:pt idx="111">
                  <c:v>6100000000</c:v>
                </c:pt>
                <c:pt idx="112">
                  <c:v>7000000000</c:v>
                </c:pt>
                <c:pt idx="113">
                  <c:v>8000000000</c:v>
                </c:pt>
                <c:pt idx="114">
                  <c:v>9700000000</c:v>
                </c:pt>
                <c:pt idx="115">
                  <c:v>19200000000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4-4F5E-83A3-A41D2CA0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26240"/>
        <c:axId val="572886520"/>
      </c:scatterChart>
      <c:valAx>
        <c:axId val="572726240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6520"/>
        <c:crosses val="autoZero"/>
        <c:crossBetween val="midCat"/>
      </c:valAx>
      <c:valAx>
        <c:axId val="572886520"/>
        <c:scaling>
          <c:orientation val="minMax"/>
          <c:max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'Moore''s Law model'!$H$1</c:f>
              <c:strCache>
                <c:ptCount val="1"/>
                <c:pt idx="0">
                  <c:v>log Transistors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'Moore''s Law model'!$B$2:$B$117</c:f>
              <c:numCache>
                <c:formatCode>General</c:formatCode>
                <c:ptCount val="116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1974</c:v>
                </c:pt>
                <c:pt idx="4">
                  <c:v>1974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1976</c:v>
                </c:pt>
                <c:pt idx="9">
                  <c:v>1978</c:v>
                </c:pt>
                <c:pt idx="10">
                  <c:v>1978</c:v>
                </c:pt>
                <c:pt idx="11">
                  <c:v>1979</c:v>
                </c:pt>
                <c:pt idx="12">
                  <c:v>1979</c:v>
                </c:pt>
                <c:pt idx="13">
                  <c:v>1981</c:v>
                </c:pt>
                <c:pt idx="14">
                  <c:v>1982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1985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1989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1991</c:v>
                </c:pt>
                <c:pt idx="31">
                  <c:v>1993</c:v>
                </c:pt>
                <c:pt idx="32">
                  <c:v>1994</c:v>
                </c:pt>
                <c:pt idx="33">
                  <c:v>1994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1999</c:v>
                </c:pt>
                <c:pt idx="42">
                  <c:v>1999</c:v>
                </c:pt>
                <c:pt idx="43">
                  <c:v>1999</c:v>
                </c:pt>
                <c:pt idx="44">
                  <c:v>1999</c:v>
                </c:pt>
                <c:pt idx="45">
                  <c:v>2000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2004</c:v>
                </c:pt>
                <c:pt idx="54">
                  <c:v>2004</c:v>
                </c:pt>
                <c:pt idx="55">
                  <c:v>2005</c:v>
                </c:pt>
                <c:pt idx="56">
                  <c:v>2005</c:v>
                </c:pt>
                <c:pt idx="57">
                  <c:v>2006</c:v>
                </c:pt>
                <c:pt idx="58">
                  <c:v>2006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2007</c:v>
                </c:pt>
                <c:pt idx="66">
                  <c:v>2007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2010</c:v>
                </c:pt>
                <c:pt idx="77">
                  <c:v>2010</c:v>
                </c:pt>
                <c:pt idx="78">
                  <c:v>2010</c:v>
                </c:pt>
                <c:pt idx="79">
                  <c:v>2011</c:v>
                </c:pt>
                <c:pt idx="80">
                  <c:v>2011</c:v>
                </c:pt>
                <c:pt idx="81">
                  <c:v>2011</c:v>
                </c:pt>
                <c:pt idx="82">
                  <c:v>2012</c:v>
                </c:pt>
                <c:pt idx="83">
                  <c:v>2012</c:v>
                </c:pt>
                <c:pt idx="84">
                  <c:v>2012</c:v>
                </c:pt>
                <c:pt idx="85">
                  <c:v>2012</c:v>
                </c:pt>
                <c:pt idx="86">
                  <c:v>2012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2014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</c:numCache>
            </c:numRef>
          </c:xVal>
          <c:yVal>
            <c:numRef>
              <c:f>'Moore''s Law model'!$H$2:$H$117</c:f>
              <c:numCache>
                <c:formatCode>0.0000</c:formatCode>
                <c:ptCount val="116"/>
                <c:pt idx="0">
                  <c:v>7.7406644019172415</c:v>
                </c:pt>
                <c:pt idx="1">
                  <c:v>8.1605182474775049</c:v>
                </c:pt>
                <c:pt idx="2">
                  <c:v>8.987196820661973</c:v>
                </c:pt>
                <c:pt idx="3">
                  <c:v>8.3187422526923989</c:v>
                </c:pt>
                <c:pt idx="4">
                  <c:v>8.4118326757584114</c:v>
                </c:pt>
                <c:pt idx="5">
                  <c:v>8.5171931914162382</c:v>
                </c:pt>
                <c:pt idx="6">
                  <c:v>8.1633713164599122</c:v>
                </c:pt>
                <c:pt idx="7">
                  <c:v>8.7795574558837277</c:v>
                </c:pt>
                <c:pt idx="8">
                  <c:v>9.0478214424784085</c:v>
                </c:pt>
                <c:pt idx="9">
                  <c:v>9.1049798563183568</c:v>
                </c:pt>
                <c:pt idx="10">
                  <c:v>10.275051108968611</c:v>
                </c:pt>
                <c:pt idx="11">
                  <c:v>10.275051108968611</c:v>
                </c:pt>
                <c:pt idx="12">
                  <c:v>11.127262984158243</c:v>
                </c:pt>
                <c:pt idx="13">
                  <c:v>9.3501023143513411</c:v>
                </c:pt>
                <c:pt idx="14">
                  <c:v>10.915088464214607</c:v>
                </c:pt>
                <c:pt idx="15">
                  <c:v>11.805595078933049</c:v>
                </c:pt>
                <c:pt idx="16">
                  <c:v>9.9987977323404529</c:v>
                </c:pt>
                <c:pt idx="17">
                  <c:v>12.154779351142624</c:v>
                </c:pt>
                <c:pt idx="18">
                  <c:v>12.524526376648708</c:v>
                </c:pt>
                <c:pt idx="19">
                  <c:v>10.126631103850338</c:v>
                </c:pt>
                <c:pt idx="20">
                  <c:v>9.6803440012219184</c:v>
                </c:pt>
                <c:pt idx="21">
                  <c:v>10.308952660644293</c:v>
                </c:pt>
                <c:pt idx="22">
                  <c:v>12.517227074167097</c:v>
                </c:pt>
                <c:pt idx="23">
                  <c:v>13.223113280504473</c:v>
                </c:pt>
                <c:pt idx="24">
                  <c:v>12.100712129872347</c:v>
                </c:pt>
                <c:pt idx="25">
                  <c:v>12.429216196844383</c:v>
                </c:pt>
                <c:pt idx="26">
                  <c:v>13.981224129155985</c:v>
                </c:pt>
                <c:pt idx="27">
                  <c:v>12.644327576461329</c:v>
                </c:pt>
                <c:pt idx="28">
                  <c:v>13.997832114758229</c:v>
                </c:pt>
                <c:pt idx="29">
                  <c:v>14.115615150414612</c:v>
                </c:pt>
                <c:pt idx="30">
                  <c:v>10.46310334047155</c:v>
                </c:pt>
                <c:pt idx="31">
                  <c:v>14.946912669455374</c:v>
                </c:pt>
                <c:pt idx="32">
                  <c:v>13.269018032104642</c:v>
                </c:pt>
                <c:pt idx="33">
                  <c:v>14.73180128983843</c:v>
                </c:pt>
                <c:pt idx="34">
                  <c:v>14.73180128983843</c:v>
                </c:pt>
                <c:pt idx="35">
                  <c:v>15.520258650202699</c:v>
                </c:pt>
                <c:pt idx="36">
                  <c:v>15.274125580663791</c:v>
                </c:pt>
                <c:pt idx="37">
                  <c:v>15.830413578506539</c:v>
                </c:pt>
                <c:pt idx="38">
                  <c:v>15.990262279448435</c:v>
                </c:pt>
                <c:pt idx="39">
                  <c:v>15.830413578506539</c:v>
                </c:pt>
                <c:pt idx="40">
                  <c:v>11.617285480294472</c:v>
                </c:pt>
                <c:pt idx="41">
                  <c:v>16.066802356570768</c:v>
                </c:pt>
                <c:pt idx="42">
                  <c:v>17.126053571358298</c:v>
                </c:pt>
                <c:pt idx="43">
                  <c:v>16.874217630679652</c:v>
                </c:pt>
                <c:pt idx="44">
                  <c:v>16.90655301132259</c:v>
                </c:pt>
                <c:pt idx="45">
                  <c:v>16.860032995687696</c:v>
                </c:pt>
                <c:pt idx="46">
                  <c:v>17.553180176247643</c:v>
                </c:pt>
                <c:pt idx="47">
                  <c:v>17.622173047734595</c:v>
                </c:pt>
                <c:pt idx="48">
                  <c:v>17.822843743196746</c:v>
                </c:pt>
                <c:pt idx="49">
                  <c:v>19.209138104316636</c:v>
                </c:pt>
                <c:pt idx="50">
                  <c:v>17.810034784904165</c:v>
                </c:pt>
                <c:pt idx="51">
                  <c:v>18.478005810571634</c:v>
                </c:pt>
                <c:pt idx="52">
                  <c:v>19.831667717662629</c:v>
                </c:pt>
                <c:pt idx="53">
                  <c:v>18.534009429259367</c:v>
                </c:pt>
                <c:pt idx="54">
                  <c:v>20.199017192848281</c:v>
                </c:pt>
                <c:pt idx="55">
                  <c:v>18.945409272887346</c:v>
                </c:pt>
                <c:pt idx="56">
                  <c:v>19.244856186918714</c:v>
                </c:pt>
                <c:pt idx="57">
                  <c:v>19.030446315573261</c:v>
                </c:pt>
                <c:pt idx="58">
                  <c:v>19.707154769790044</c:v>
                </c:pt>
                <c:pt idx="59">
                  <c:v>19.30030749145493</c:v>
                </c:pt>
                <c:pt idx="60">
                  <c:v>19.488833825135767</c:v>
                </c:pt>
                <c:pt idx="61">
                  <c:v>21.253894088008582</c:v>
                </c:pt>
                <c:pt idx="62">
                  <c:v>18.945409272887346</c:v>
                </c:pt>
                <c:pt idx="63">
                  <c:v>19.953237612050508</c:v>
                </c:pt>
                <c:pt idx="64">
                  <c:v>17.073607095985757</c:v>
                </c:pt>
                <c:pt idx="65">
                  <c:v>19.834103772460509</c:v>
                </c:pt>
                <c:pt idx="66">
                  <c:v>20.486276878810148</c:v>
                </c:pt>
                <c:pt idx="67">
                  <c:v>17.665658159674333</c:v>
                </c:pt>
                <c:pt idx="68">
                  <c:v>19.25358986688747</c:v>
                </c:pt>
                <c:pt idx="69">
                  <c:v>20.409924017714051</c:v>
                </c:pt>
                <c:pt idx="70">
                  <c:v>20.446193943606644</c:v>
                </c:pt>
                <c:pt idx="71">
                  <c:v>21.365119723118806</c:v>
                </c:pt>
                <c:pt idx="72">
                  <c:v>20.622339918356449</c:v>
                </c:pt>
                <c:pt idx="73">
                  <c:v>20.72326583694641</c:v>
                </c:pt>
                <c:pt idx="74">
                  <c:v>20.880269585756075</c:v>
                </c:pt>
                <c:pt idx="75">
                  <c:v>20.905587393740365</c:v>
                </c:pt>
                <c:pt idx="76">
                  <c:v>21.059738073567623</c:v>
                </c:pt>
                <c:pt idx="77">
                  <c:v>21.416413017506358</c:v>
                </c:pt>
                <c:pt idx="78">
                  <c:v>21.556174959881517</c:v>
                </c:pt>
                <c:pt idx="79">
                  <c:v>20.871685842064686</c:v>
                </c:pt>
                <c:pt idx="80">
                  <c:v>21.543045668439724</c:v>
                </c:pt>
                <c:pt idx="81">
                  <c:v>21.678777281973847</c:v>
                </c:pt>
                <c:pt idx="82">
                  <c:v>19.883936146208384</c:v>
                </c:pt>
                <c:pt idx="83">
                  <c:v>20.905587393740365</c:v>
                </c:pt>
                <c:pt idx="84">
                  <c:v>20.987935135089121</c:v>
                </c:pt>
                <c:pt idx="85">
                  <c:v>21.059738073567623</c:v>
                </c:pt>
                <c:pt idx="86">
                  <c:v>21.46520318167579</c:v>
                </c:pt>
                <c:pt idx="87">
                  <c:v>21.734866748624892</c:v>
                </c:pt>
                <c:pt idx="88">
                  <c:v>21.854667948437513</c:v>
                </c:pt>
                <c:pt idx="89">
                  <c:v>22.33270374938051</c:v>
                </c:pt>
                <c:pt idx="90">
                  <c:v>20.72326583694641</c:v>
                </c:pt>
                <c:pt idx="91">
                  <c:v>21.34384232467152</c:v>
                </c:pt>
                <c:pt idx="92">
                  <c:v>22.158350362235733</c:v>
                </c:pt>
                <c:pt idx="93">
                  <c:v>22.33270374938051</c:v>
                </c:pt>
                <c:pt idx="94">
                  <c:v>21.059738073567623</c:v>
                </c:pt>
                <c:pt idx="95">
                  <c:v>21.416413017506358</c:v>
                </c:pt>
                <c:pt idx="96">
                  <c:v>21.678777281973847</c:v>
                </c:pt>
                <c:pt idx="97">
                  <c:v>21.821878125614521</c:v>
                </c:pt>
                <c:pt idx="98">
                  <c:v>22.184203741062067</c:v>
                </c:pt>
                <c:pt idx="99">
                  <c:v>22.438863945208901</c:v>
                </c:pt>
                <c:pt idx="100">
                  <c:v>21.282881624881835</c:v>
                </c:pt>
                <c:pt idx="101">
                  <c:v>21.365119723118806</c:v>
                </c:pt>
                <c:pt idx="102">
                  <c:v>22.107057067848181</c:v>
                </c:pt>
                <c:pt idx="103">
                  <c:v>22.683360620993682</c:v>
                </c:pt>
                <c:pt idx="104">
                  <c:v>23.025850929940457</c:v>
                </c:pt>
                <c:pt idx="105">
                  <c:v>21.821878125614521</c:v>
                </c:pt>
                <c:pt idx="106">
                  <c:v>21.886416646752092</c:v>
                </c:pt>
                <c:pt idx="107">
                  <c:v>21.917188305418847</c:v>
                </c:pt>
                <c:pt idx="108">
                  <c:v>22.69734686296842</c:v>
                </c:pt>
                <c:pt idx="109">
                  <c:v>22.181880859645929</c:v>
                </c:pt>
                <c:pt idx="110">
                  <c:v>22.291881754860256</c:v>
                </c:pt>
                <c:pt idx="111">
                  <c:v>22.531554608125678</c:v>
                </c:pt>
                <c:pt idx="112">
                  <c:v>22.669175986001726</c:v>
                </c:pt>
                <c:pt idx="113">
                  <c:v>22.802707378626248</c:v>
                </c:pt>
                <c:pt idx="114">
                  <c:v>22.99539172245575</c:v>
                </c:pt>
                <c:pt idx="115">
                  <c:v>23.678176115980147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3-445E-AAA9-CCAA22C5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16824"/>
        <c:axId val="444884544"/>
      </c:scatterChart>
      <c:valAx>
        <c:axId val="702516824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4544"/>
        <c:crosses val="autoZero"/>
        <c:crossBetween val="midCat"/>
      </c:valAx>
      <c:valAx>
        <c:axId val="4448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1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'Moore''s Law model'!$V$26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'Moore''s Law model'!$U$27:$U$142</c:f>
              <c:numCache>
                <c:formatCode>General</c:formatCode>
                <c:ptCount val="116"/>
                <c:pt idx="0">
                  <c:v>6.9884816447062121</c:v>
                </c:pt>
                <c:pt idx="1">
                  <c:v>7.3350909680377754</c:v>
                </c:pt>
                <c:pt idx="2">
                  <c:v>8.0283096147007882</c:v>
                </c:pt>
                <c:pt idx="3">
                  <c:v>8.0283096147007882</c:v>
                </c:pt>
                <c:pt idx="4">
                  <c:v>8.0283096147007882</c:v>
                </c:pt>
                <c:pt idx="5">
                  <c:v>8.0283096147007882</c:v>
                </c:pt>
                <c:pt idx="6">
                  <c:v>8.3749189380323514</c:v>
                </c:pt>
                <c:pt idx="7">
                  <c:v>8.7215282613639147</c:v>
                </c:pt>
                <c:pt idx="8">
                  <c:v>8.7215282613639147</c:v>
                </c:pt>
                <c:pt idx="9">
                  <c:v>9.4147469080270412</c:v>
                </c:pt>
                <c:pt idx="10">
                  <c:v>9.4147469080270412</c:v>
                </c:pt>
                <c:pt idx="11">
                  <c:v>9.7613562313586044</c:v>
                </c:pt>
                <c:pt idx="12">
                  <c:v>9.7613562313586044</c:v>
                </c:pt>
                <c:pt idx="13">
                  <c:v>10.454574878021617</c:v>
                </c:pt>
                <c:pt idx="14">
                  <c:v>10.80118420135318</c:v>
                </c:pt>
                <c:pt idx="15">
                  <c:v>10.80118420135318</c:v>
                </c:pt>
                <c:pt idx="16">
                  <c:v>11.147793524684744</c:v>
                </c:pt>
                <c:pt idx="17">
                  <c:v>11.494402848016307</c:v>
                </c:pt>
                <c:pt idx="18">
                  <c:v>11.84101217134787</c:v>
                </c:pt>
                <c:pt idx="19">
                  <c:v>11.84101217134787</c:v>
                </c:pt>
                <c:pt idx="20">
                  <c:v>11.84101217134787</c:v>
                </c:pt>
                <c:pt idx="21">
                  <c:v>12.187621494679433</c:v>
                </c:pt>
                <c:pt idx="22">
                  <c:v>12.534230818010883</c:v>
                </c:pt>
                <c:pt idx="23">
                  <c:v>12.534230818010883</c:v>
                </c:pt>
                <c:pt idx="24">
                  <c:v>12.880840141342446</c:v>
                </c:pt>
                <c:pt idx="25">
                  <c:v>12.880840141342446</c:v>
                </c:pt>
                <c:pt idx="26">
                  <c:v>13.22744946467401</c:v>
                </c:pt>
                <c:pt idx="27">
                  <c:v>13.22744946467401</c:v>
                </c:pt>
                <c:pt idx="28">
                  <c:v>13.574058788005573</c:v>
                </c:pt>
                <c:pt idx="29">
                  <c:v>13.920668111337136</c:v>
                </c:pt>
                <c:pt idx="30">
                  <c:v>13.920668111337136</c:v>
                </c:pt>
                <c:pt idx="31">
                  <c:v>14.613886758000149</c:v>
                </c:pt>
                <c:pt idx="32">
                  <c:v>14.960496081331712</c:v>
                </c:pt>
                <c:pt idx="33">
                  <c:v>14.960496081331712</c:v>
                </c:pt>
                <c:pt idx="34">
                  <c:v>15.307105404663275</c:v>
                </c:pt>
                <c:pt idx="35">
                  <c:v>15.307105404663275</c:v>
                </c:pt>
                <c:pt idx="36">
                  <c:v>15.653714727994839</c:v>
                </c:pt>
                <c:pt idx="37">
                  <c:v>16.000324051326402</c:v>
                </c:pt>
                <c:pt idx="38">
                  <c:v>16.000324051326402</c:v>
                </c:pt>
                <c:pt idx="39">
                  <c:v>16.346933374657965</c:v>
                </c:pt>
                <c:pt idx="40">
                  <c:v>16.693542697989528</c:v>
                </c:pt>
                <c:pt idx="41">
                  <c:v>16.693542697989528</c:v>
                </c:pt>
                <c:pt idx="42">
                  <c:v>16.693542697989528</c:v>
                </c:pt>
                <c:pt idx="43">
                  <c:v>16.693542697989528</c:v>
                </c:pt>
                <c:pt idx="44">
                  <c:v>16.693542697989528</c:v>
                </c:pt>
                <c:pt idx="45">
                  <c:v>17.040152021320978</c:v>
                </c:pt>
                <c:pt idx="46">
                  <c:v>17.040152021320978</c:v>
                </c:pt>
                <c:pt idx="47">
                  <c:v>17.386761344652541</c:v>
                </c:pt>
                <c:pt idx="48">
                  <c:v>17.733370667984104</c:v>
                </c:pt>
                <c:pt idx="49">
                  <c:v>17.733370667984104</c:v>
                </c:pt>
                <c:pt idx="50">
                  <c:v>18.079979991315668</c:v>
                </c:pt>
                <c:pt idx="51">
                  <c:v>18.079979991315668</c:v>
                </c:pt>
                <c:pt idx="52">
                  <c:v>18.079979991315668</c:v>
                </c:pt>
                <c:pt idx="53">
                  <c:v>18.426589314647231</c:v>
                </c:pt>
                <c:pt idx="54">
                  <c:v>18.426589314647231</c:v>
                </c:pt>
                <c:pt idx="55">
                  <c:v>18.773198637978794</c:v>
                </c:pt>
                <c:pt idx="56">
                  <c:v>18.773198637978794</c:v>
                </c:pt>
                <c:pt idx="57">
                  <c:v>19.119807961310244</c:v>
                </c:pt>
                <c:pt idx="58">
                  <c:v>19.119807961310244</c:v>
                </c:pt>
                <c:pt idx="59">
                  <c:v>19.119807961310244</c:v>
                </c:pt>
                <c:pt idx="60">
                  <c:v>19.119807961310244</c:v>
                </c:pt>
                <c:pt idx="61">
                  <c:v>19.119807961310244</c:v>
                </c:pt>
                <c:pt idx="62">
                  <c:v>19.466417284641807</c:v>
                </c:pt>
                <c:pt idx="63">
                  <c:v>19.466417284641807</c:v>
                </c:pt>
                <c:pt idx="64">
                  <c:v>19.466417284641807</c:v>
                </c:pt>
                <c:pt idx="65">
                  <c:v>19.466417284641807</c:v>
                </c:pt>
                <c:pt idx="66">
                  <c:v>19.466417284641807</c:v>
                </c:pt>
                <c:pt idx="67">
                  <c:v>19.81302660797337</c:v>
                </c:pt>
                <c:pt idx="68">
                  <c:v>19.81302660797337</c:v>
                </c:pt>
                <c:pt idx="69">
                  <c:v>19.81302660797337</c:v>
                </c:pt>
                <c:pt idx="70">
                  <c:v>19.81302660797337</c:v>
                </c:pt>
                <c:pt idx="71">
                  <c:v>19.81302660797337</c:v>
                </c:pt>
                <c:pt idx="72">
                  <c:v>20.159635931304933</c:v>
                </c:pt>
                <c:pt idx="73">
                  <c:v>20.506245254636497</c:v>
                </c:pt>
                <c:pt idx="74">
                  <c:v>20.506245254636497</c:v>
                </c:pt>
                <c:pt idx="75">
                  <c:v>20.506245254636497</c:v>
                </c:pt>
                <c:pt idx="76">
                  <c:v>20.506245254636497</c:v>
                </c:pt>
                <c:pt idx="77">
                  <c:v>20.506245254636497</c:v>
                </c:pt>
                <c:pt idx="78">
                  <c:v>20.506245254636497</c:v>
                </c:pt>
                <c:pt idx="79">
                  <c:v>20.85285457796806</c:v>
                </c:pt>
                <c:pt idx="80">
                  <c:v>20.85285457796806</c:v>
                </c:pt>
                <c:pt idx="81">
                  <c:v>20.85285457796806</c:v>
                </c:pt>
                <c:pt idx="82">
                  <c:v>21.199463901299623</c:v>
                </c:pt>
                <c:pt idx="83">
                  <c:v>21.199463901299623</c:v>
                </c:pt>
                <c:pt idx="84">
                  <c:v>21.199463901299623</c:v>
                </c:pt>
                <c:pt idx="85">
                  <c:v>21.199463901299623</c:v>
                </c:pt>
                <c:pt idx="86">
                  <c:v>21.199463901299623</c:v>
                </c:pt>
                <c:pt idx="87">
                  <c:v>21.199463901299623</c:v>
                </c:pt>
                <c:pt idx="88">
                  <c:v>21.199463901299623</c:v>
                </c:pt>
                <c:pt idx="89">
                  <c:v>21.199463901299623</c:v>
                </c:pt>
                <c:pt idx="90">
                  <c:v>21.546073224631073</c:v>
                </c:pt>
                <c:pt idx="91">
                  <c:v>21.546073224631073</c:v>
                </c:pt>
                <c:pt idx="92">
                  <c:v>21.546073224631073</c:v>
                </c:pt>
                <c:pt idx="93">
                  <c:v>21.546073224631073</c:v>
                </c:pt>
                <c:pt idx="94">
                  <c:v>21.892682547962636</c:v>
                </c:pt>
                <c:pt idx="95">
                  <c:v>21.892682547962636</c:v>
                </c:pt>
                <c:pt idx="96">
                  <c:v>21.892682547962636</c:v>
                </c:pt>
                <c:pt idx="97">
                  <c:v>21.892682547962636</c:v>
                </c:pt>
                <c:pt idx="98">
                  <c:v>21.892682547962636</c:v>
                </c:pt>
                <c:pt idx="99">
                  <c:v>21.892682547962636</c:v>
                </c:pt>
                <c:pt idx="100">
                  <c:v>22.239291871294199</c:v>
                </c:pt>
                <c:pt idx="101">
                  <c:v>22.239291871294199</c:v>
                </c:pt>
                <c:pt idx="102">
                  <c:v>22.239291871294199</c:v>
                </c:pt>
                <c:pt idx="103">
                  <c:v>22.239291871294199</c:v>
                </c:pt>
                <c:pt idx="104">
                  <c:v>22.239291871294199</c:v>
                </c:pt>
                <c:pt idx="105">
                  <c:v>22.585901194625762</c:v>
                </c:pt>
                <c:pt idx="106">
                  <c:v>22.585901194625762</c:v>
                </c:pt>
                <c:pt idx="107">
                  <c:v>22.585901194625762</c:v>
                </c:pt>
                <c:pt idx="108">
                  <c:v>22.585901194625762</c:v>
                </c:pt>
                <c:pt idx="109">
                  <c:v>22.932510517957326</c:v>
                </c:pt>
                <c:pt idx="110">
                  <c:v>22.932510517957326</c:v>
                </c:pt>
                <c:pt idx="111">
                  <c:v>22.932510517957326</c:v>
                </c:pt>
                <c:pt idx="112">
                  <c:v>22.932510517957326</c:v>
                </c:pt>
                <c:pt idx="113">
                  <c:v>22.932510517957326</c:v>
                </c:pt>
                <c:pt idx="114">
                  <c:v>22.932510517957326</c:v>
                </c:pt>
                <c:pt idx="115">
                  <c:v>22.932510517957326</c:v>
                </c:pt>
              </c:numCache>
            </c:numRef>
          </c:xVal>
          <c:yVal>
            <c:numRef>
              <c:f>'Moore''s Law model'!$V$27:$V$142</c:f>
              <c:numCache>
                <c:formatCode>General</c:formatCode>
                <c:ptCount val="116"/>
                <c:pt idx="0">
                  <c:v>0.75218275721102934</c:v>
                </c:pt>
                <c:pt idx="1">
                  <c:v>0.82542727943972949</c:v>
                </c:pt>
                <c:pt idx="2">
                  <c:v>0.95888720596118482</c:v>
                </c:pt>
                <c:pt idx="3">
                  <c:v>0.29043263799161068</c:v>
                </c:pt>
                <c:pt idx="4">
                  <c:v>0.38352306105762324</c:v>
                </c:pt>
                <c:pt idx="5">
                  <c:v>0.48888357671545002</c:v>
                </c:pt>
                <c:pt idx="6">
                  <c:v>-0.21154762157243923</c:v>
                </c:pt>
                <c:pt idx="7">
                  <c:v>5.8029194519813032E-2</c:v>
                </c:pt>
                <c:pt idx="8">
                  <c:v>0.32629318111449379</c:v>
                </c:pt>
                <c:pt idx="9">
                  <c:v>-0.30976705170868435</c:v>
                </c:pt>
                <c:pt idx="10">
                  <c:v>0.86030420094157023</c:v>
                </c:pt>
                <c:pt idx="11">
                  <c:v>0.51369487761000698</c:v>
                </c:pt>
                <c:pt idx="12">
                  <c:v>1.3659067527996385</c:v>
                </c:pt>
                <c:pt idx="13">
                  <c:v>-1.1044725636702761</c:v>
                </c:pt>
                <c:pt idx="14">
                  <c:v>0.11390426286142663</c:v>
                </c:pt>
                <c:pt idx="15">
                  <c:v>1.0044108775798684</c:v>
                </c:pt>
                <c:pt idx="16">
                  <c:v>-1.1489957923442908</c:v>
                </c:pt>
                <c:pt idx="17">
                  <c:v>0.6603765031263169</c:v>
                </c:pt>
                <c:pt idx="18">
                  <c:v>0.68351420530083828</c:v>
                </c:pt>
                <c:pt idx="19">
                  <c:v>-1.7143810674975324</c:v>
                </c:pt>
                <c:pt idx="20">
                  <c:v>-2.1606681701259518</c:v>
                </c:pt>
                <c:pt idx="21">
                  <c:v>-1.8786688340351407</c:v>
                </c:pt>
                <c:pt idx="22">
                  <c:v>-1.7003743843785557E-2</c:v>
                </c:pt>
                <c:pt idx="23">
                  <c:v>0.68888246249358964</c:v>
                </c:pt>
                <c:pt idx="24">
                  <c:v>-0.78012801147009903</c:v>
                </c:pt>
                <c:pt idx="25">
                  <c:v>-0.45162394449806342</c:v>
                </c:pt>
                <c:pt idx="26">
                  <c:v>0.75377466448197517</c:v>
                </c:pt>
                <c:pt idx="27">
                  <c:v>-0.58312188821268052</c:v>
                </c:pt>
                <c:pt idx="28">
                  <c:v>0.42377332675265578</c:v>
                </c:pt>
                <c:pt idx="29">
                  <c:v>0.19494703907747635</c:v>
                </c:pt>
                <c:pt idx="30">
                  <c:v>-3.4575647708655861</c:v>
                </c:pt>
                <c:pt idx="31">
                  <c:v>0.3330259114552252</c:v>
                </c:pt>
                <c:pt idx="32">
                  <c:v>-1.6914780492270705</c:v>
                </c:pt>
                <c:pt idx="33">
                  <c:v>-0.22869479149328242</c:v>
                </c:pt>
                <c:pt idx="34">
                  <c:v>-0.57530411482484567</c:v>
                </c:pt>
                <c:pt idx="35">
                  <c:v>0.21315324553942361</c:v>
                </c:pt>
                <c:pt idx="36">
                  <c:v>-0.37958914733104798</c:v>
                </c:pt>
                <c:pt idx="37">
                  <c:v>-0.16991047281986305</c:v>
                </c:pt>
                <c:pt idx="38">
                  <c:v>-1.0061771877966308E-2</c:v>
                </c:pt>
                <c:pt idx="39">
                  <c:v>-0.51651979615142629</c:v>
                </c:pt>
                <c:pt idx="40">
                  <c:v>-5.0762572176950567</c:v>
                </c:pt>
                <c:pt idx="41">
                  <c:v>-0.62674034141875978</c:v>
                </c:pt>
                <c:pt idx="42">
                  <c:v>0.43251087336876992</c:v>
                </c:pt>
                <c:pt idx="43">
                  <c:v>0.18067493269012402</c:v>
                </c:pt>
                <c:pt idx="44">
                  <c:v>0.21301031333306142</c:v>
                </c:pt>
                <c:pt idx="45">
                  <c:v>-0.18011902563328164</c:v>
                </c:pt>
                <c:pt idx="46">
                  <c:v>0.51302815492666554</c:v>
                </c:pt>
                <c:pt idx="47">
                  <c:v>0.23541170308205395</c:v>
                </c:pt>
                <c:pt idx="48">
                  <c:v>8.9473075212641362E-2</c:v>
                </c:pt>
                <c:pt idx="49">
                  <c:v>1.4757674363325322</c:v>
                </c:pt>
                <c:pt idx="50">
                  <c:v>-0.26994520641150288</c:v>
                </c:pt>
                <c:pt idx="51">
                  <c:v>0.3980258192559667</c:v>
                </c:pt>
                <c:pt idx="52">
                  <c:v>1.7516877263469617</c:v>
                </c:pt>
                <c:pt idx="53">
                  <c:v>0.10742011461213608</c:v>
                </c:pt>
                <c:pt idx="54">
                  <c:v>1.7724278782010501</c:v>
                </c:pt>
                <c:pt idx="55">
                  <c:v>0.17221063490855215</c:v>
                </c:pt>
                <c:pt idx="56">
                  <c:v>0.47165754893991974</c:v>
                </c:pt>
                <c:pt idx="57">
                  <c:v>-8.9361645736982354E-2</c:v>
                </c:pt>
                <c:pt idx="58">
                  <c:v>0.58734680847980059</c:v>
                </c:pt>
                <c:pt idx="59">
                  <c:v>0.18049953014468656</c:v>
                </c:pt>
                <c:pt idx="60">
                  <c:v>0.36902586382552371</c:v>
                </c:pt>
                <c:pt idx="61">
                  <c:v>2.1340861266983389</c:v>
                </c:pt>
                <c:pt idx="62">
                  <c:v>-0.52100801175446065</c:v>
                </c:pt>
                <c:pt idx="63">
                  <c:v>0.48682032740870085</c:v>
                </c:pt>
                <c:pt idx="64">
                  <c:v>-2.3928101886560498</c:v>
                </c:pt>
                <c:pt idx="65">
                  <c:v>0.36768648781870183</c:v>
                </c:pt>
                <c:pt idx="66">
                  <c:v>1.0198595941683415</c:v>
                </c:pt>
                <c:pt idx="67">
                  <c:v>-2.1473684482990372</c:v>
                </c:pt>
                <c:pt idx="68">
                  <c:v>-0.55943674108590002</c:v>
                </c:pt>
                <c:pt idx="69">
                  <c:v>0.59689740974068073</c:v>
                </c:pt>
                <c:pt idx="70">
                  <c:v>0.63316733563327432</c:v>
                </c:pt>
                <c:pt idx="71">
                  <c:v>1.5520931151454356</c:v>
                </c:pt>
                <c:pt idx="72">
                  <c:v>0.4627039870515155</c:v>
                </c:pt>
                <c:pt idx="73">
                  <c:v>0.21702058230991383</c:v>
                </c:pt>
                <c:pt idx="74">
                  <c:v>0.37402433111957833</c:v>
                </c:pt>
                <c:pt idx="75">
                  <c:v>0.39934213910386873</c:v>
                </c:pt>
                <c:pt idx="76">
                  <c:v>0.5534928189311259</c:v>
                </c:pt>
                <c:pt idx="77">
                  <c:v>0.91016776286986101</c:v>
                </c:pt>
                <c:pt idx="78">
                  <c:v>1.0499297052450203</c:v>
                </c:pt>
                <c:pt idx="79">
                  <c:v>1.8831264096625944E-2</c:v>
                </c:pt>
                <c:pt idx="80">
                  <c:v>0.69019109047166438</c:v>
                </c:pt>
                <c:pt idx="81">
                  <c:v>0.82592270400578727</c:v>
                </c:pt>
                <c:pt idx="82">
                  <c:v>-1.3155277550912388</c:v>
                </c:pt>
                <c:pt idx="83">
                  <c:v>-0.29387650755925776</c:v>
                </c:pt>
                <c:pt idx="84">
                  <c:v>-0.21152876621050254</c:v>
                </c:pt>
                <c:pt idx="85">
                  <c:v>-0.1397258277320006</c:v>
                </c:pt>
                <c:pt idx="86">
                  <c:v>0.26573928037616668</c:v>
                </c:pt>
                <c:pt idx="87">
                  <c:v>0.53540284732526899</c:v>
                </c:pt>
                <c:pt idx="88">
                  <c:v>0.65520404713788949</c:v>
                </c:pt>
                <c:pt idx="89">
                  <c:v>1.133239848080887</c:v>
                </c:pt>
                <c:pt idx="90">
                  <c:v>-0.82280738768466222</c:v>
                </c:pt>
                <c:pt idx="91">
                  <c:v>-0.20223089995955235</c:v>
                </c:pt>
                <c:pt idx="92">
                  <c:v>0.61227713760466074</c:v>
                </c:pt>
                <c:pt idx="93">
                  <c:v>0.7866305247494374</c:v>
                </c:pt>
                <c:pt idx="94">
                  <c:v>-0.8329444743950134</c:v>
                </c:pt>
                <c:pt idx="95">
                  <c:v>-0.47626953045627829</c:v>
                </c:pt>
                <c:pt idx="96">
                  <c:v>-0.21390526598878878</c:v>
                </c:pt>
                <c:pt idx="97">
                  <c:v>-7.0804422348114571E-2</c:v>
                </c:pt>
                <c:pt idx="98">
                  <c:v>0.29152119309943103</c:v>
                </c:pt>
                <c:pt idx="99">
                  <c:v>0.54618139724626502</c:v>
                </c:pt>
                <c:pt idx="100">
                  <c:v>-0.95641024641236427</c:v>
                </c:pt>
                <c:pt idx="101">
                  <c:v>-0.87417214817539346</c:v>
                </c:pt>
                <c:pt idx="102">
                  <c:v>-0.13223480344601768</c:v>
                </c:pt>
                <c:pt idx="103">
                  <c:v>0.44406874969948262</c:v>
                </c:pt>
                <c:pt idx="104">
                  <c:v>0.78655905864625808</c:v>
                </c:pt>
                <c:pt idx="105">
                  <c:v>-0.76402306901124106</c:v>
                </c:pt>
                <c:pt idx="106">
                  <c:v>-0.69948454787366998</c:v>
                </c:pt>
                <c:pt idx="107">
                  <c:v>-0.66871288920691541</c:v>
                </c:pt>
                <c:pt idx="108">
                  <c:v>0.11144566834265746</c:v>
                </c:pt>
                <c:pt idx="109">
                  <c:v>-0.7506296583113965</c:v>
                </c:pt>
                <c:pt idx="110">
                  <c:v>-0.64062876309706951</c:v>
                </c:pt>
                <c:pt idx="111">
                  <c:v>-0.40095590983164797</c:v>
                </c:pt>
                <c:pt idx="112">
                  <c:v>-0.26333453195559997</c:v>
                </c:pt>
                <c:pt idx="113">
                  <c:v>-0.12980313933107723</c:v>
                </c:pt>
                <c:pt idx="114">
                  <c:v>6.2881204498424381E-2</c:v>
                </c:pt>
                <c:pt idx="115">
                  <c:v>0.74566559802282129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5-460C-85FC-A88CE0F5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23976"/>
        <c:axId val="551725944"/>
      </c:scatterChart>
      <c:valAx>
        <c:axId val="55172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25944"/>
        <c:crosses val="autoZero"/>
        <c:crossBetween val="midCat"/>
      </c:valAx>
      <c:valAx>
        <c:axId val="5517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2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Timeplot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'Moore''s Law model'!$V$26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'Moore''s Law model'!$V$27:$V$142</c:f>
              <c:numCache>
                <c:formatCode>General</c:formatCode>
                <c:ptCount val="116"/>
                <c:pt idx="0">
                  <c:v>0.75218275721102934</c:v>
                </c:pt>
                <c:pt idx="1">
                  <c:v>0.82542727943972949</c:v>
                </c:pt>
                <c:pt idx="2">
                  <c:v>0.95888720596118482</c:v>
                </c:pt>
                <c:pt idx="3">
                  <c:v>0.29043263799161068</c:v>
                </c:pt>
                <c:pt idx="4">
                  <c:v>0.38352306105762324</c:v>
                </c:pt>
                <c:pt idx="5">
                  <c:v>0.48888357671545002</c:v>
                </c:pt>
                <c:pt idx="6">
                  <c:v>-0.21154762157243923</c:v>
                </c:pt>
                <c:pt idx="7">
                  <c:v>5.8029194519813032E-2</c:v>
                </c:pt>
                <c:pt idx="8">
                  <c:v>0.32629318111449379</c:v>
                </c:pt>
                <c:pt idx="9">
                  <c:v>-0.30976705170868435</c:v>
                </c:pt>
                <c:pt idx="10">
                  <c:v>0.86030420094157023</c:v>
                </c:pt>
                <c:pt idx="11">
                  <c:v>0.51369487761000698</c:v>
                </c:pt>
                <c:pt idx="12">
                  <c:v>1.3659067527996385</c:v>
                </c:pt>
                <c:pt idx="13">
                  <c:v>-1.1044725636702761</c:v>
                </c:pt>
                <c:pt idx="14">
                  <c:v>0.11390426286142663</c:v>
                </c:pt>
                <c:pt idx="15">
                  <c:v>1.0044108775798684</c:v>
                </c:pt>
                <c:pt idx="16">
                  <c:v>-1.1489957923442908</c:v>
                </c:pt>
                <c:pt idx="17">
                  <c:v>0.6603765031263169</c:v>
                </c:pt>
                <c:pt idx="18">
                  <c:v>0.68351420530083828</c:v>
                </c:pt>
                <c:pt idx="19">
                  <c:v>-1.7143810674975324</c:v>
                </c:pt>
                <c:pt idx="20">
                  <c:v>-2.1606681701259518</c:v>
                </c:pt>
                <c:pt idx="21">
                  <c:v>-1.8786688340351407</c:v>
                </c:pt>
                <c:pt idx="22">
                  <c:v>-1.7003743843785557E-2</c:v>
                </c:pt>
                <c:pt idx="23">
                  <c:v>0.68888246249358964</c:v>
                </c:pt>
                <c:pt idx="24">
                  <c:v>-0.78012801147009903</c:v>
                </c:pt>
                <c:pt idx="25">
                  <c:v>-0.45162394449806342</c:v>
                </c:pt>
                <c:pt idx="26">
                  <c:v>0.75377466448197517</c:v>
                </c:pt>
                <c:pt idx="27">
                  <c:v>-0.58312188821268052</c:v>
                </c:pt>
                <c:pt idx="28">
                  <c:v>0.42377332675265578</c:v>
                </c:pt>
                <c:pt idx="29">
                  <c:v>0.19494703907747635</c:v>
                </c:pt>
                <c:pt idx="30">
                  <c:v>-3.4575647708655861</c:v>
                </c:pt>
                <c:pt idx="31">
                  <c:v>0.3330259114552252</c:v>
                </c:pt>
                <c:pt idx="32">
                  <c:v>-1.6914780492270705</c:v>
                </c:pt>
                <c:pt idx="33">
                  <c:v>-0.22869479149328242</c:v>
                </c:pt>
                <c:pt idx="34">
                  <c:v>-0.57530411482484567</c:v>
                </c:pt>
                <c:pt idx="35">
                  <c:v>0.21315324553942361</c:v>
                </c:pt>
                <c:pt idx="36">
                  <c:v>-0.37958914733104798</c:v>
                </c:pt>
                <c:pt idx="37">
                  <c:v>-0.16991047281986305</c:v>
                </c:pt>
                <c:pt idx="38">
                  <c:v>-1.0061771877966308E-2</c:v>
                </c:pt>
                <c:pt idx="39">
                  <c:v>-0.51651979615142629</c:v>
                </c:pt>
                <c:pt idx="40">
                  <c:v>-5.0762572176950567</c:v>
                </c:pt>
                <c:pt idx="41">
                  <c:v>-0.62674034141875978</c:v>
                </c:pt>
                <c:pt idx="42">
                  <c:v>0.43251087336876992</c:v>
                </c:pt>
                <c:pt idx="43">
                  <c:v>0.18067493269012402</c:v>
                </c:pt>
                <c:pt idx="44">
                  <c:v>0.21301031333306142</c:v>
                </c:pt>
                <c:pt idx="45">
                  <c:v>-0.18011902563328164</c:v>
                </c:pt>
                <c:pt idx="46">
                  <c:v>0.51302815492666554</c:v>
                </c:pt>
                <c:pt idx="47">
                  <c:v>0.23541170308205395</c:v>
                </c:pt>
                <c:pt idx="48">
                  <c:v>8.9473075212641362E-2</c:v>
                </c:pt>
                <c:pt idx="49">
                  <c:v>1.4757674363325322</c:v>
                </c:pt>
                <c:pt idx="50">
                  <c:v>-0.26994520641150288</c:v>
                </c:pt>
                <c:pt idx="51">
                  <c:v>0.3980258192559667</c:v>
                </c:pt>
                <c:pt idx="52">
                  <c:v>1.7516877263469617</c:v>
                </c:pt>
                <c:pt idx="53">
                  <c:v>0.10742011461213608</c:v>
                </c:pt>
                <c:pt idx="54">
                  <c:v>1.7724278782010501</c:v>
                </c:pt>
                <c:pt idx="55">
                  <c:v>0.17221063490855215</c:v>
                </c:pt>
                <c:pt idx="56">
                  <c:v>0.47165754893991974</c:v>
                </c:pt>
                <c:pt idx="57">
                  <c:v>-8.9361645736982354E-2</c:v>
                </c:pt>
                <c:pt idx="58">
                  <c:v>0.58734680847980059</c:v>
                </c:pt>
                <c:pt idx="59">
                  <c:v>0.18049953014468656</c:v>
                </c:pt>
                <c:pt idx="60">
                  <c:v>0.36902586382552371</c:v>
                </c:pt>
                <c:pt idx="61">
                  <c:v>2.1340861266983389</c:v>
                </c:pt>
                <c:pt idx="62">
                  <c:v>-0.52100801175446065</c:v>
                </c:pt>
                <c:pt idx="63">
                  <c:v>0.48682032740870085</c:v>
                </c:pt>
                <c:pt idx="64">
                  <c:v>-2.3928101886560498</c:v>
                </c:pt>
                <c:pt idx="65">
                  <c:v>0.36768648781870183</c:v>
                </c:pt>
                <c:pt idx="66">
                  <c:v>1.0198595941683415</c:v>
                </c:pt>
                <c:pt idx="67">
                  <c:v>-2.1473684482990372</c:v>
                </c:pt>
                <c:pt idx="68">
                  <c:v>-0.55943674108590002</c:v>
                </c:pt>
                <c:pt idx="69">
                  <c:v>0.59689740974068073</c:v>
                </c:pt>
                <c:pt idx="70">
                  <c:v>0.63316733563327432</c:v>
                </c:pt>
                <c:pt idx="71">
                  <c:v>1.5520931151454356</c:v>
                </c:pt>
                <c:pt idx="72">
                  <c:v>0.4627039870515155</c:v>
                </c:pt>
                <c:pt idx="73">
                  <c:v>0.21702058230991383</c:v>
                </c:pt>
                <c:pt idx="74">
                  <c:v>0.37402433111957833</c:v>
                </c:pt>
                <c:pt idx="75">
                  <c:v>0.39934213910386873</c:v>
                </c:pt>
                <c:pt idx="76">
                  <c:v>0.5534928189311259</c:v>
                </c:pt>
                <c:pt idx="77">
                  <c:v>0.91016776286986101</c:v>
                </c:pt>
                <c:pt idx="78">
                  <c:v>1.0499297052450203</c:v>
                </c:pt>
                <c:pt idx="79">
                  <c:v>1.8831264096625944E-2</c:v>
                </c:pt>
                <c:pt idx="80">
                  <c:v>0.69019109047166438</c:v>
                </c:pt>
                <c:pt idx="81">
                  <c:v>0.82592270400578727</c:v>
                </c:pt>
                <c:pt idx="82">
                  <c:v>-1.3155277550912388</c:v>
                </c:pt>
                <c:pt idx="83">
                  <c:v>-0.29387650755925776</c:v>
                </c:pt>
                <c:pt idx="84">
                  <c:v>-0.21152876621050254</c:v>
                </c:pt>
                <c:pt idx="85">
                  <c:v>-0.1397258277320006</c:v>
                </c:pt>
                <c:pt idx="86">
                  <c:v>0.26573928037616668</c:v>
                </c:pt>
                <c:pt idx="87">
                  <c:v>0.53540284732526899</c:v>
                </c:pt>
                <c:pt idx="88">
                  <c:v>0.65520404713788949</c:v>
                </c:pt>
                <c:pt idx="89">
                  <c:v>1.133239848080887</c:v>
                </c:pt>
                <c:pt idx="90">
                  <c:v>-0.82280738768466222</c:v>
                </c:pt>
                <c:pt idx="91">
                  <c:v>-0.20223089995955235</c:v>
                </c:pt>
                <c:pt idx="92">
                  <c:v>0.61227713760466074</c:v>
                </c:pt>
                <c:pt idx="93">
                  <c:v>0.7866305247494374</c:v>
                </c:pt>
                <c:pt idx="94">
                  <c:v>-0.8329444743950134</c:v>
                </c:pt>
                <c:pt idx="95">
                  <c:v>-0.47626953045627829</c:v>
                </c:pt>
                <c:pt idx="96">
                  <c:v>-0.21390526598878878</c:v>
                </c:pt>
                <c:pt idx="97">
                  <c:v>-7.0804422348114571E-2</c:v>
                </c:pt>
                <c:pt idx="98">
                  <c:v>0.29152119309943103</c:v>
                </c:pt>
                <c:pt idx="99">
                  <c:v>0.54618139724626502</c:v>
                </c:pt>
                <c:pt idx="100">
                  <c:v>-0.95641024641236427</c:v>
                </c:pt>
                <c:pt idx="101">
                  <c:v>-0.87417214817539346</c:v>
                </c:pt>
                <c:pt idx="102">
                  <c:v>-0.13223480344601768</c:v>
                </c:pt>
                <c:pt idx="103">
                  <c:v>0.44406874969948262</c:v>
                </c:pt>
                <c:pt idx="104">
                  <c:v>0.78655905864625808</c:v>
                </c:pt>
                <c:pt idx="105">
                  <c:v>-0.76402306901124106</c:v>
                </c:pt>
                <c:pt idx="106">
                  <c:v>-0.69948454787366998</c:v>
                </c:pt>
                <c:pt idx="107">
                  <c:v>-0.66871288920691541</c:v>
                </c:pt>
                <c:pt idx="108">
                  <c:v>0.11144566834265746</c:v>
                </c:pt>
                <c:pt idx="109">
                  <c:v>-0.7506296583113965</c:v>
                </c:pt>
                <c:pt idx="110">
                  <c:v>-0.64062876309706951</c:v>
                </c:pt>
                <c:pt idx="111">
                  <c:v>-0.40095590983164797</c:v>
                </c:pt>
                <c:pt idx="112">
                  <c:v>-0.26333453195559997</c:v>
                </c:pt>
                <c:pt idx="113">
                  <c:v>-0.12980313933107723</c:v>
                </c:pt>
                <c:pt idx="114">
                  <c:v>6.2881204498424381E-2</c:v>
                </c:pt>
                <c:pt idx="115">
                  <c:v>0.74566559802282129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E-4308-9B2C-6B3624F0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05088"/>
        <c:axId val="566296232"/>
      </c:lineChart>
      <c:catAx>
        <c:axId val="56630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96232"/>
        <c:crosses val="autoZero"/>
        <c:auto val="1"/>
        <c:lblAlgn val="ctr"/>
        <c:lblOffset val="100"/>
        <c:noMultiLvlLbl val="0"/>
      </c:catAx>
      <c:valAx>
        <c:axId val="5662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0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in 2 years'!$D$1</c:f>
              <c:strCache>
                <c:ptCount val="1"/>
                <c:pt idx="0">
                  <c:v>Transistor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in 2 years'!$B$2:$B$117</c:f>
              <c:numCache>
                <c:formatCode>General</c:formatCode>
                <c:ptCount val="116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1974</c:v>
                </c:pt>
                <c:pt idx="4">
                  <c:v>1974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1976</c:v>
                </c:pt>
                <c:pt idx="9">
                  <c:v>1978</c:v>
                </c:pt>
                <c:pt idx="10">
                  <c:v>1978</c:v>
                </c:pt>
                <c:pt idx="11">
                  <c:v>1979</c:v>
                </c:pt>
                <c:pt idx="12">
                  <c:v>1979</c:v>
                </c:pt>
                <c:pt idx="13">
                  <c:v>1981</c:v>
                </c:pt>
                <c:pt idx="14">
                  <c:v>1982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1985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1989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1991</c:v>
                </c:pt>
                <c:pt idx="31">
                  <c:v>1993</c:v>
                </c:pt>
                <c:pt idx="32">
                  <c:v>1994</c:v>
                </c:pt>
                <c:pt idx="33">
                  <c:v>1994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1999</c:v>
                </c:pt>
                <c:pt idx="42">
                  <c:v>1999</c:v>
                </c:pt>
                <c:pt idx="43">
                  <c:v>1999</c:v>
                </c:pt>
                <c:pt idx="44">
                  <c:v>1999</c:v>
                </c:pt>
                <c:pt idx="45">
                  <c:v>2000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2004</c:v>
                </c:pt>
                <c:pt idx="54">
                  <c:v>2004</c:v>
                </c:pt>
                <c:pt idx="55">
                  <c:v>2005</c:v>
                </c:pt>
                <c:pt idx="56">
                  <c:v>2005</c:v>
                </c:pt>
                <c:pt idx="57">
                  <c:v>2006</c:v>
                </c:pt>
                <c:pt idx="58">
                  <c:v>2006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2007</c:v>
                </c:pt>
                <c:pt idx="66">
                  <c:v>2007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2010</c:v>
                </c:pt>
                <c:pt idx="77">
                  <c:v>2010</c:v>
                </c:pt>
                <c:pt idx="78">
                  <c:v>2010</c:v>
                </c:pt>
                <c:pt idx="79">
                  <c:v>2011</c:v>
                </c:pt>
                <c:pt idx="80">
                  <c:v>2011</c:v>
                </c:pt>
                <c:pt idx="81">
                  <c:v>2011</c:v>
                </c:pt>
                <c:pt idx="82">
                  <c:v>2012</c:v>
                </c:pt>
                <c:pt idx="83">
                  <c:v>2012</c:v>
                </c:pt>
                <c:pt idx="84">
                  <c:v>2012</c:v>
                </c:pt>
                <c:pt idx="85">
                  <c:v>2012</c:v>
                </c:pt>
                <c:pt idx="86">
                  <c:v>2012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2014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</c:numCache>
            </c:numRef>
          </c:xVal>
          <c:yVal>
            <c:numRef>
              <c:f>'Double in 2 years'!$D$2:$D$117</c:f>
              <c:numCache>
                <c:formatCode>#,##0</c:formatCode>
                <c:ptCount val="116"/>
                <c:pt idx="0">
                  <c:v>2300</c:v>
                </c:pt>
                <c:pt idx="1">
                  <c:v>3500</c:v>
                </c:pt>
                <c:pt idx="2">
                  <c:v>8000</c:v>
                </c:pt>
                <c:pt idx="3">
                  <c:v>4100</c:v>
                </c:pt>
                <c:pt idx="4">
                  <c:v>4500</c:v>
                </c:pt>
                <c:pt idx="5">
                  <c:v>5000</c:v>
                </c:pt>
                <c:pt idx="6">
                  <c:v>3510</c:v>
                </c:pt>
                <c:pt idx="7">
                  <c:v>6500</c:v>
                </c:pt>
                <c:pt idx="8">
                  <c:v>8500</c:v>
                </c:pt>
                <c:pt idx="9">
                  <c:v>9000</c:v>
                </c:pt>
                <c:pt idx="10">
                  <c:v>29000</c:v>
                </c:pt>
                <c:pt idx="11">
                  <c:v>29000</c:v>
                </c:pt>
                <c:pt idx="12">
                  <c:v>68000</c:v>
                </c:pt>
                <c:pt idx="13">
                  <c:v>11500</c:v>
                </c:pt>
                <c:pt idx="14">
                  <c:v>55000</c:v>
                </c:pt>
                <c:pt idx="15">
                  <c:v>134000</c:v>
                </c:pt>
                <c:pt idx="16">
                  <c:v>22000</c:v>
                </c:pt>
                <c:pt idx="17">
                  <c:v>190000</c:v>
                </c:pt>
                <c:pt idx="18">
                  <c:v>275000</c:v>
                </c:pt>
                <c:pt idx="19">
                  <c:v>25000</c:v>
                </c:pt>
                <c:pt idx="20">
                  <c:v>16000</c:v>
                </c:pt>
                <c:pt idx="21">
                  <c:v>30000</c:v>
                </c:pt>
                <c:pt idx="22">
                  <c:v>273000</c:v>
                </c:pt>
                <c:pt idx="23">
                  <c:v>553000</c:v>
                </c:pt>
                <c:pt idx="24">
                  <c:v>180000</c:v>
                </c:pt>
                <c:pt idx="25">
                  <c:v>250000</c:v>
                </c:pt>
                <c:pt idx="26">
                  <c:v>1180235</c:v>
                </c:pt>
                <c:pt idx="27">
                  <c:v>310000</c:v>
                </c:pt>
                <c:pt idx="28">
                  <c:v>1200000</c:v>
                </c:pt>
                <c:pt idx="29">
                  <c:v>1350000</c:v>
                </c:pt>
                <c:pt idx="30">
                  <c:v>35000</c:v>
                </c:pt>
                <c:pt idx="31">
                  <c:v>3100000</c:v>
                </c:pt>
                <c:pt idx="32">
                  <c:v>578977</c:v>
                </c:pt>
                <c:pt idx="33">
                  <c:v>2500000</c:v>
                </c:pt>
                <c:pt idx="34">
                  <c:v>2500000</c:v>
                </c:pt>
                <c:pt idx="35">
                  <c:v>5500000</c:v>
                </c:pt>
                <c:pt idx="36">
                  <c:v>4300000</c:v>
                </c:pt>
                <c:pt idx="37">
                  <c:v>7500000</c:v>
                </c:pt>
                <c:pt idx="38">
                  <c:v>8800000</c:v>
                </c:pt>
                <c:pt idx="39">
                  <c:v>7500000</c:v>
                </c:pt>
                <c:pt idx="40">
                  <c:v>111000</c:v>
                </c:pt>
                <c:pt idx="41">
                  <c:v>9500000</c:v>
                </c:pt>
                <c:pt idx="42">
                  <c:v>27400000</c:v>
                </c:pt>
                <c:pt idx="43">
                  <c:v>21300000</c:v>
                </c:pt>
                <c:pt idx="44">
                  <c:v>22000000</c:v>
                </c:pt>
                <c:pt idx="45">
                  <c:v>21000000</c:v>
                </c:pt>
                <c:pt idx="46">
                  <c:v>42000000</c:v>
                </c:pt>
                <c:pt idx="47">
                  <c:v>45000000</c:v>
                </c:pt>
                <c:pt idx="48">
                  <c:v>55000000</c:v>
                </c:pt>
                <c:pt idx="49">
                  <c:v>220000000</c:v>
                </c:pt>
                <c:pt idx="50">
                  <c:v>54300000</c:v>
                </c:pt>
                <c:pt idx="51">
                  <c:v>105900000</c:v>
                </c:pt>
                <c:pt idx="52">
                  <c:v>410000000</c:v>
                </c:pt>
                <c:pt idx="53">
                  <c:v>112000000</c:v>
                </c:pt>
                <c:pt idx="54">
                  <c:v>592000000</c:v>
                </c:pt>
                <c:pt idx="55">
                  <c:v>169000000</c:v>
                </c:pt>
                <c:pt idx="56">
                  <c:v>228000000</c:v>
                </c:pt>
                <c:pt idx="57">
                  <c:v>184000000</c:v>
                </c:pt>
                <c:pt idx="58">
                  <c:v>362000000</c:v>
                </c:pt>
                <c:pt idx="59">
                  <c:v>241000000</c:v>
                </c:pt>
                <c:pt idx="60">
                  <c:v>291000000</c:v>
                </c:pt>
                <c:pt idx="61">
                  <c:v>1700000000</c:v>
                </c:pt>
                <c:pt idx="62">
                  <c:v>169000000</c:v>
                </c:pt>
                <c:pt idx="63">
                  <c:v>463000000</c:v>
                </c:pt>
                <c:pt idx="64">
                  <c:v>26000000</c:v>
                </c:pt>
                <c:pt idx="65">
                  <c:v>411000000</c:v>
                </c:pt>
                <c:pt idx="66">
                  <c:v>789000000</c:v>
                </c:pt>
                <c:pt idx="67">
                  <c:v>47000000</c:v>
                </c:pt>
                <c:pt idx="68">
                  <c:v>230000000</c:v>
                </c:pt>
                <c:pt idx="69">
                  <c:v>731000000</c:v>
                </c:pt>
                <c:pt idx="70">
                  <c:v>758000000</c:v>
                </c:pt>
                <c:pt idx="71">
                  <c:v>1900000000</c:v>
                </c:pt>
                <c:pt idx="72">
                  <c:v>904000000</c:v>
                </c:pt>
                <c:pt idx="73">
                  <c:v>1000000000</c:v>
                </c:pt>
                <c:pt idx="74">
                  <c:v>1170000000</c:v>
                </c:pt>
                <c:pt idx="75">
                  <c:v>1200000000</c:v>
                </c:pt>
                <c:pt idx="76">
                  <c:v>1400000000</c:v>
                </c:pt>
                <c:pt idx="77">
                  <c:v>2000000000</c:v>
                </c:pt>
                <c:pt idx="78">
                  <c:v>2300000000</c:v>
                </c:pt>
                <c:pt idx="79">
                  <c:v>1160000000</c:v>
                </c:pt>
                <c:pt idx="80">
                  <c:v>2270000000</c:v>
                </c:pt>
                <c:pt idx="81">
                  <c:v>2600000000</c:v>
                </c:pt>
                <c:pt idx="82">
                  <c:v>432000000</c:v>
                </c:pt>
                <c:pt idx="83">
                  <c:v>1200000000</c:v>
                </c:pt>
                <c:pt idx="84">
                  <c:v>1303000000</c:v>
                </c:pt>
                <c:pt idx="85">
                  <c:v>1400000000</c:v>
                </c:pt>
                <c:pt idx="86">
                  <c:v>2100000000</c:v>
                </c:pt>
                <c:pt idx="87">
                  <c:v>2750000000</c:v>
                </c:pt>
                <c:pt idx="88">
                  <c:v>3100000000</c:v>
                </c:pt>
                <c:pt idx="89">
                  <c:v>5000000000</c:v>
                </c:pt>
                <c:pt idx="90">
                  <c:v>1000000000</c:v>
                </c:pt>
                <c:pt idx="91">
                  <c:v>1860000000</c:v>
                </c:pt>
                <c:pt idx="92">
                  <c:v>4200000000</c:v>
                </c:pt>
                <c:pt idx="93">
                  <c:v>5000000000</c:v>
                </c:pt>
                <c:pt idx="94">
                  <c:v>1400000000</c:v>
                </c:pt>
                <c:pt idx="95">
                  <c:v>2000000000</c:v>
                </c:pt>
                <c:pt idx="96">
                  <c:v>2600000000</c:v>
                </c:pt>
                <c:pt idx="97">
                  <c:v>3000000000</c:v>
                </c:pt>
                <c:pt idx="98">
                  <c:v>4310000000</c:v>
                </c:pt>
                <c:pt idx="99">
                  <c:v>5560000000</c:v>
                </c:pt>
                <c:pt idx="100">
                  <c:v>1750000000</c:v>
                </c:pt>
                <c:pt idx="101">
                  <c:v>1900000000</c:v>
                </c:pt>
                <c:pt idx="102">
                  <c:v>3990000000</c:v>
                </c:pt>
                <c:pt idx="103">
                  <c:v>7100000000</c:v>
                </c:pt>
                <c:pt idx="104">
                  <c:v>10000000000</c:v>
                </c:pt>
                <c:pt idx="105">
                  <c:v>3000000000</c:v>
                </c:pt>
                <c:pt idx="106">
                  <c:v>3200000000</c:v>
                </c:pt>
                <c:pt idx="107">
                  <c:v>3300000000</c:v>
                </c:pt>
                <c:pt idx="108">
                  <c:v>7200000000</c:v>
                </c:pt>
                <c:pt idx="109">
                  <c:v>4300000000</c:v>
                </c:pt>
                <c:pt idx="110">
                  <c:v>4800000000</c:v>
                </c:pt>
                <c:pt idx="111">
                  <c:v>6100000000</c:v>
                </c:pt>
                <c:pt idx="112">
                  <c:v>7000000000</c:v>
                </c:pt>
                <c:pt idx="113">
                  <c:v>8000000000</c:v>
                </c:pt>
                <c:pt idx="114">
                  <c:v>9700000000</c:v>
                </c:pt>
                <c:pt idx="115">
                  <c:v>19200000000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2-4900-9A29-452330BF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04104"/>
        <c:axId val="756623152"/>
      </c:scatterChart>
      <c:valAx>
        <c:axId val="564804104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23152"/>
        <c:crosses val="autoZero"/>
        <c:crossBetween val="midCat"/>
      </c:valAx>
      <c:valAx>
        <c:axId val="756623152"/>
        <c:scaling>
          <c:orientation val="minMax"/>
          <c:max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in 2 years'!$H$1</c:f>
              <c:strCache>
                <c:ptCount val="1"/>
                <c:pt idx="0">
                  <c:v>log Transistors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689778361038118E-2"/>
                  <c:y val="-0.14895582329317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0.3466x - 676.18</a:t>
                    </a:r>
                    <a:br>
                      <a:rPr lang="en-US" sz="12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R² = 0.9567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'Double in 2 years'!$B$2:$B$117</c:f>
              <c:numCache>
                <c:formatCode>General</c:formatCode>
                <c:ptCount val="116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1974</c:v>
                </c:pt>
                <c:pt idx="4">
                  <c:v>1974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1976</c:v>
                </c:pt>
                <c:pt idx="9">
                  <c:v>1978</c:v>
                </c:pt>
                <c:pt idx="10">
                  <c:v>1978</c:v>
                </c:pt>
                <c:pt idx="11">
                  <c:v>1979</c:v>
                </c:pt>
                <c:pt idx="12">
                  <c:v>1979</c:v>
                </c:pt>
                <c:pt idx="13">
                  <c:v>1981</c:v>
                </c:pt>
                <c:pt idx="14">
                  <c:v>1982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1985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1989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1991</c:v>
                </c:pt>
                <c:pt idx="31">
                  <c:v>1993</c:v>
                </c:pt>
                <c:pt idx="32">
                  <c:v>1994</c:v>
                </c:pt>
                <c:pt idx="33">
                  <c:v>1994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1999</c:v>
                </c:pt>
                <c:pt idx="42">
                  <c:v>1999</c:v>
                </c:pt>
                <c:pt idx="43">
                  <c:v>1999</c:v>
                </c:pt>
                <c:pt idx="44">
                  <c:v>1999</c:v>
                </c:pt>
                <c:pt idx="45">
                  <c:v>2000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2004</c:v>
                </c:pt>
                <c:pt idx="54">
                  <c:v>2004</c:v>
                </c:pt>
                <c:pt idx="55">
                  <c:v>2005</c:v>
                </c:pt>
                <c:pt idx="56">
                  <c:v>2005</c:v>
                </c:pt>
                <c:pt idx="57">
                  <c:v>2006</c:v>
                </c:pt>
                <c:pt idx="58">
                  <c:v>2006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2007</c:v>
                </c:pt>
                <c:pt idx="66">
                  <c:v>2007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2010</c:v>
                </c:pt>
                <c:pt idx="77">
                  <c:v>2010</c:v>
                </c:pt>
                <c:pt idx="78">
                  <c:v>2010</c:v>
                </c:pt>
                <c:pt idx="79">
                  <c:v>2011</c:v>
                </c:pt>
                <c:pt idx="80">
                  <c:v>2011</c:v>
                </c:pt>
                <c:pt idx="81">
                  <c:v>2011</c:v>
                </c:pt>
                <c:pt idx="82">
                  <c:v>2012</c:v>
                </c:pt>
                <c:pt idx="83">
                  <c:v>2012</c:v>
                </c:pt>
                <c:pt idx="84">
                  <c:v>2012</c:v>
                </c:pt>
                <c:pt idx="85">
                  <c:v>2012</c:v>
                </c:pt>
                <c:pt idx="86">
                  <c:v>2012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2014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</c:numCache>
            </c:numRef>
          </c:xVal>
          <c:yVal>
            <c:numRef>
              <c:f>'Double in 2 years'!$H$2:$H$117</c:f>
              <c:numCache>
                <c:formatCode>0.0000</c:formatCode>
                <c:ptCount val="116"/>
                <c:pt idx="0">
                  <c:v>7.7406644019172415</c:v>
                </c:pt>
                <c:pt idx="1">
                  <c:v>8.1605182474775049</c:v>
                </c:pt>
                <c:pt idx="2">
                  <c:v>8.987196820661973</c:v>
                </c:pt>
                <c:pt idx="3">
                  <c:v>8.3187422526923989</c:v>
                </c:pt>
                <c:pt idx="4">
                  <c:v>8.4118326757584114</c:v>
                </c:pt>
                <c:pt idx="5">
                  <c:v>8.5171931914162382</c:v>
                </c:pt>
                <c:pt idx="6">
                  <c:v>8.1633713164599122</c:v>
                </c:pt>
                <c:pt idx="7">
                  <c:v>8.7795574558837277</c:v>
                </c:pt>
                <c:pt idx="8">
                  <c:v>9.0478214424784085</c:v>
                </c:pt>
                <c:pt idx="9">
                  <c:v>9.1049798563183568</c:v>
                </c:pt>
                <c:pt idx="10">
                  <c:v>10.275051108968611</c:v>
                </c:pt>
                <c:pt idx="11">
                  <c:v>10.275051108968611</c:v>
                </c:pt>
                <c:pt idx="12">
                  <c:v>11.127262984158243</c:v>
                </c:pt>
                <c:pt idx="13">
                  <c:v>9.3501023143513411</c:v>
                </c:pt>
                <c:pt idx="14">
                  <c:v>10.915088464214607</c:v>
                </c:pt>
                <c:pt idx="15">
                  <c:v>11.805595078933049</c:v>
                </c:pt>
                <c:pt idx="16">
                  <c:v>9.9987977323404529</c:v>
                </c:pt>
                <c:pt idx="17">
                  <c:v>12.154779351142624</c:v>
                </c:pt>
                <c:pt idx="18">
                  <c:v>12.524526376648708</c:v>
                </c:pt>
                <c:pt idx="19">
                  <c:v>10.126631103850338</c:v>
                </c:pt>
                <c:pt idx="20">
                  <c:v>9.6803440012219184</c:v>
                </c:pt>
                <c:pt idx="21">
                  <c:v>10.308952660644293</c:v>
                </c:pt>
                <c:pt idx="22">
                  <c:v>12.517227074167097</c:v>
                </c:pt>
                <c:pt idx="23">
                  <c:v>13.223113280504473</c:v>
                </c:pt>
                <c:pt idx="24">
                  <c:v>12.100712129872347</c:v>
                </c:pt>
                <c:pt idx="25">
                  <c:v>12.429216196844383</c:v>
                </c:pt>
                <c:pt idx="26">
                  <c:v>13.981224129155985</c:v>
                </c:pt>
                <c:pt idx="27">
                  <c:v>12.644327576461329</c:v>
                </c:pt>
                <c:pt idx="28">
                  <c:v>13.997832114758229</c:v>
                </c:pt>
                <c:pt idx="29">
                  <c:v>14.115615150414612</c:v>
                </c:pt>
                <c:pt idx="30">
                  <c:v>10.46310334047155</c:v>
                </c:pt>
                <c:pt idx="31">
                  <c:v>14.946912669455374</c:v>
                </c:pt>
                <c:pt idx="32">
                  <c:v>13.269018032104642</c:v>
                </c:pt>
                <c:pt idx="33">
                  <c:v>14.73180128983843</c:v>
                </c:pt>
                <c:pt idx="34">
                  <c:v>14.73180128983843</c:v>
                </c:pt>
                <c:pt idx="35">
                  <c:v>15.520258650202699</c:v>
                </c:pt>
                <c:pt idx="36">
                  <c:v>15.274125580663791</c:v>
                </c:pt>
                <c:pt idx="37">
                  <c:v>15.830413578506539</c:v>
                </c:pt>
                <c:pt idx="38">
                  <c:v>15.990262279448435</c:v>
                </c:pt>
                <c:pt idx="39">
                  <c:v>15.830413578506539</c:v>
                </c:pt>
                <c:pt idx="40">
                  <c:v>11.617285480294472</c:v>
                </c:pt>
                <c:pt idx="41">
                  <c:v>16.066802356570768</c:v>
                </c:pt>
                <c:pt idx="42">
                  <c:v>17.126053571358298</c:v>
                </c:pt>
                <c:pt idx="43">
                  <c:v>16.874217630679652</c:v>
                </c:pt>
                <c:pt idx="44">
                  <c:v>16.90655301132259</c:v>
                </c:pt>
                <c:pt idx="45">
                  <c:v>16.860032995687696</c:v>
                </c:pt>
                <c:pt idx="46">
                  <c:v>17.553180176247643</c:v>
                </c:pt>
                <c:pt idx="47">
                  <c:v>17.622173047734595</c:v>
                </c:pt>
                <c:pt idx="48">
                  <c:v>17.822843743196746</c:v>
                </c:pt>
                <c:pt idx="49">
                  <c:v>19.209138104316636</c:v>
                </c:pt>
                <c:pt idx="50">
                  <c:v>17.810034784904165</c:v>
                </c:pt>
                <c:pt idx="51">
                  <c:v>18.478005810571634</c:v>
                </c:pt>
                <c:pt idx="52">
                  <c:v>19.831667717662629</c:v>
                </c:pt>
                <c:pt idx="53">
                  <c:v>18.534009429259367</c:v>
                </c:pt>
                <c:pt idx="54">
                  <c:v>20.199017192848281</c:v>
                </c:pt>
                <c:pt idx="55">
                  <c:v>18.945409272887346</c:v>
                </c:pt>
                <c:pt idx="56">
                  <c:v>19.244856186918714</c:v>
                </c:pt>
                <c:pt idx="57">
                  <c:v>19.030446315573261</c:v>
                </c:pt>
                <c:pt idx="58">
                  <c:v>19.707154769790044</c:v>
                </c:pt>
                <c:pt idx="59">
                  <c:v>19.30030749145493</c:v>
                </c:pt>
                <c:pt idx="60">
                  <c:v>19.488833825135767</c:v>
                </c:pt>
                <c:pt idx="61">
                  <c:v>21.253894088008582</c:v>
                </c:pt>
                <c:pt idx="62">
                  <c:v>18.945409272887346</c:v>
                </c:pt>
                <c:pt idx="63">
                  <c:v>19.953237612050508</c:v>
                </c:pt>
                <c:pt idx="64">
                  <c:v>17.073607095985757</c:v>
                </c:pt>
                <c:pt idx="65">
                  <c:v>19.834103772460509</c:v>
                </c:pt>
                <c:pt idx="66">
                  <c:v>20.486276878810148</c:v>
                </c:pt>
                <c:pt idx="67">
                  <c:v>17.665658159674333</c:v>
                </c:pt>
                <c:pt idx="68">
                  <c:v>19.25358986688747</c:v>
                </c:pt>
                <c:pt idx="69">
                  <c:v>20.409924017714051</c:v>
                </c:pt>
                <c:pt idx="70">
                  <c:v>20.446193943606644</c:v>
                </c:pt>
                <c:pt idx="71">
                  <c:v>21.365119723118806</c:v>
                </c:pt>
                <c:pt idx="72">
                  <c:v>20.622339918356449</c:v>
                </c:pt>
                <c:pt idx="73">
                  <c:v>20.72326583694641</c:v>
                </c:pt>
                <c:pt idx="74">
                  <c:v>20.880269585756075</c:v>
                </c:pt>
                <c:pt idx="75">
                  <c:v>20.905587393740365</c:v>
                </c:pt>
                <c:pt idx="76">
                  <c:v>21.059738073567623</c:v>
                </c:pt>
                <c:pt idx="77">
                  <c:v>21.416413017506358</c:v>
                </c:pt>
                <c:pt idx="78">
                  <c:v>21.556174959881517</c:v>
                </c:pt>
                <c:pt idx="79">
                  <c:v>20.871685842064686</c:v>
                </c:pt>
                <c:pt idx="80">
                  <c:v>21.543045668439724</c:v>
                </c:pt>
                <c:pt idx="81">
                  <c:v>21.678777281973847</c:v>
                </c:pt>
                <c:pt idx="82">
                  <c:v>19.883936146208384</c:v>
                </c:pt>
                <c:pt idx="83">
                  <c:v>20.905587393740365</c:v>
                </c:pt>
                <c:pt idx="84">
                  <c:v>20.987935135089121</c:v>
                </c:pt>
                <c:pt idx="85">
                  <c:v>21.059738073567623</c:v>
                </c:pt>
                <c:pt idx="86">
                  <c:v>21.46520318167579</c:v>
                </c:pt>
                <c:pt idx="87">
                  <c:v>21.734866748624892</c:v>
                </c:pt>
                <c:pt idx="88">
                  <c:v>21.854667948437513</c:v>
                </c:pt>
                <c:pt idx="89">
                  <c:v>22.33270374938051</c:v>
                </c:pt>
                <c:pt idx="90">
                  <c:v>20.72326583694641</c:v>
                </c:pt>
                <c:pt idx="91">
                  <c:v>21.34384232467152</c:v>
                </c:pt>
                <c:pt idx="92">
                  <c:v>22.158350362235733</c:v>
                </c:pt>
                <c:pt idx="93">
                  <c:v>22.33270374938051</c:v>
                </c:pt>
                <c:pt idx="94">
                  <c:v>21.059738073567623</c:v>
                </c:pt>
                <c:pt idx="95">
                  <c:v>21.416413017506358</c:v>
                </c:pt>
                <c:pt idx="96">
                  <c:v>21.678777281973847</c:v>
                </c:pt>
                <c:pt idx="97">
                  <c:v>21.821878125614521</c:v>
                </c:pt>
                <c:pt idx="98">
                  <c:v>22.184203741062067</c:v>
                </c:pt>
                <c:pt idx="99">
                  <c:v>22.438863945208901</c:v>
                </c:pt>
                <c:pt idx="100">
                  <c:v>21.282881624881835</c:v>
                </c:pt>
                <c:pt idx="101">
                  <c:v>21.365119723118806</c:v>
                </c:pt>
                <c:pt idx="102">
                  <c:v>22.107057067848181</c:v>
                </c:pt>
                <c:pt idx="103">
                  <c:v>22.683360620993682</c:v>
                </c:pt>
                <c:pt idx="104">
                  <c:v>23.025850929940457</c:v>
                </c:pt>
                <c:pt idx="105">
                  <c:v>21.821878125614521</c:v>
                </c:pt>
                <c:pt idx="106">
                  <c:v>21.886416646752092</c:v>
                </c:pt>
                <c:pt idx="107">
                  <c:v>21.917188305418847</c:v>
                </c:pt>
                <c:pt idx="108">
                  <c:v>22.69734686296842</c:v>
                </c:pt>
                <c:pt idx="109">
                  <c:v>22.181880859645929</c:v>
                </c:pt>
                <c:pt idx="110">
                  <c:v>22.291881754860256</c:v>
                </c:pt>
                <c:pt idx="111">
                  <c:v>22.531554608125678</c:v>
                </c:pt>
                <c:pt idx="112">
                  <c:v>22.669175986001726</c:v>
                </c:pt>
                <c:pt idx="113">
                  <c:v>22.802707378626248</c:v>
                </c:pt>
                <c:pt idx="114">
                  <c:v>22.99539172245575</c:v>
                </c:pt>
                <c:pt idx="115">
                  <c:v>23.678176115980147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5-4CDB-A4BF-85AB4601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23936"/>
        <c:axId val="756624328"/>
      </c:scatterChart>
      <c:valAx>
        <c:axId val="756623936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24328"/>
        <c:crosses val="autoZero"/>
        <c:crossBetween val="midCat"/>
      </c:valAx>
      <c:valAx>
        <c:axId val="7566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2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in 2 years'!$I$1</c:f>
              <c:strCache>
                <c:ptCount val="1"/>
                <c:pt idx="0">
                  <c:v>log2 Transistors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092957130358707E-3"/>
                  <c:y val="-0.207089776428548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0.5001x - 975.52</a:t>
                    </a:r>
                    <a:br>
                      <a:rPr lang="en-US" sz="12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R² = 0.9567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'Double in 2 years'!$B$2:$B$117</c:f>
              <c:numCache>
                <c:formatCode>General</c:formatCode>
                <c:ptCount val="116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1974</c:v>
                </c:pt>
                <c:pt idx="4">
                  <c:v>1974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1976</c:v>
                </c:pt>
                <c:pt idx="9">
                  <c:v>1978</c:v>
                </c:pt>
                <c:pt idx="10">
                  <c:v>1978</c:v>
                </c:pt>
                <c:pt idx="11">
                  <c:v>1979</c:v>
                </c:pt>
                <c:pt idx="12">
                  <c:v>1979</c:v>
                </c:pt>
                <c:pt idx="13">
                  <c:v>1981</c:v>
                </c:pt>
                <c:pt idx="14">
                  <c:v>1982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1985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1989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1991</c:v>
                </c:pt>
                <c:pt idx="31">
                  <c:v>1993</c:v>
                </c:pt>
                <c:pt idx="32">
                  <c:v>1994</c:v>
                </c:pt>
                <c:pt idx="33">
                  <c:v>1994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1999</c:v>
                </c:pt>
                <c:pt idx="42">
                  <c:v>1999</c:v>
                </c:pt>
                <c:pt idx="43">
                  <c:v>1999</c:v>
                </c:pt>
                <c:pt idx="44">
                  <c:v>1999</c:v>
                </c:pt>
                <c:pt idx="45">
                  <c:v>2000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2004</c:v>
                </c:pt>
                <c:pt idx="54">
                  <c:v>2004</c:v>
                </c:pt>
                <c:pt idx="55">
                  <c:v>2005</c:v>
                </c:pt>
                <c:pt idx="56">
                  <c:v>2005</c:v>
                </c:pt>
                <c:pt idx="57">
                  <c:v>2006</c:v>
                </c:pt>
                <c:pt idx="58">
                  <c:v>2006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2007</c:v>
                </c:pt>
                <c:pt idx="66">
                  <c:v>2007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2010</c:v>
                </c:pt>
                <c:pt idx="77">
                  <c:v>2010</c:v>
                </c:pt>
                <c:pt idx="78">
                  <c:v>2010</c:v>
                </c:pt>
                <c:pt idx="79">
                  <c:v>2011</c:v>
                </c:pt>
                <c:pt idx="80">
                  <c:v>2011</c:v>
                </c:pt>
                <c:pt idx="81">
                  <c:v>2011</c:v>
                </c:pt>
                <c:pt idx="82">
                  <c:v>2012</c:v>
                </c:pt>
                <c:pt idx="83">
                  <c:v>2012</c:v>
                </c:pt>
                <c:pt idx="84">
                  <c:v>2012</c:v>
                </c:pt>
                <c:pt idx="85">
                  <c:v>2012</c:v>
                </c:pt>
                <c:pt idx="86">
                  <c:v>2012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2014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</c:numCache>
            </c:numRef>
          </c:xVal>
          <c:yVal>
            <c:numRef>
              <c:f>'Double in 2 years'!$I$2:$I$117</c:f>
              <c:numCache>
                <c:formatCode>0.0000</c:formatCode>
                <c:ptCount val="116"/>
                <c:pt idx="0">
                  <c:v>11.167418145831739</c:v>
                </c:pt>
                <c:pt idx="1">
                  <c:v>11.773139206719691</c:v>
                </c:pt>
                <c:pt idx="2">
                  <c:v>12.965784284662087</c:v>
                </c:pt>
                <c:pt idx="3">
                  <c:v>12.001408194392809</c:v>
                </c:pt>
                <c:pt idx="4">
                  <c:v>12.135709286104401</c:v>
                </c:pt>
                <c:pt idx="5">
                  <c:v>12.287712379549451</c:v>
                </c:pt>
                <c:pt idx="6">
                  <c:v>11.777255315191924</c:v>
                </c:pt>
                <c:pt idx="7">
                  <c:v>12.666224002803178</c:v>
                </c:pt>
                <c:pt idx="8">
                  <c:v>13.053247125912428</c:v>
                </c:pt>
                <c:pt idx="9">
                  <c:v>13.135709286104401</c:v>
                </c:pt>
                <c:pt idx="10">
                  <c:v>14.82376527978966</c:v>
                </c:pt>
                <c:pt idx="11">
                  <c:v>14.82376527978966</c:v>
                </c:pt>
                <c:pt idx="12">
                  <c:v>16.053247125912424</c:v>
                </c:pt>
                <c:pt idx="13">
                  <c:v>13.489346240719099</c:v>
                </c:pt>
                <c:pt idx="14">
                  <c:v>15.747143998186745</c:v>
                </c:pt>
                <c:pt idx="15">
                  <c:v>17.031873475119859</c:v>
                </c:pt>
                <c:pt idx="16">
                  <c:v>14.425215903299385</c:v>
                </c:pt>
                <c:pt idx="17">
                  <c:v>17.535639892993036</c:v>
                </c:pt>
                <c:pt idx="18">
                  <c:v>18.069072093074109</c:v>
                </c:pt>
                <c:pt idx="19">
                  <c:v>14.609640474436812</c:v>
                </c:pt>
                <c:pt idx="20">
                  <c:v>13.965784284662087</c:v>
                </c:pt>
                <c:pt idx="21">
                  <c:v>14.872674880270607</c:v>
                </c:pt>
                <c:pt idx="22">
                  <c:v>18.058541425581939</c:v>
                </c:pt>
                <c:pt idx="23">
                  <c:v>19.076919954896795</c:v>
                </c:pt>
                <c:pt idx="24">
                  <c:v>17.457637380991763</c:v>
                </c:pt>
                <c:pt idx="25">
                  <c:v>17.931568569324174</c:v>
                </c:pt>
                <c:pt idx="26">
                  <c:v>20.170642716690455</c:v>
                </c:pt>
                <c:pt idx="27">
                  <c:v>18.241908689936324</c:v>
                </c:pt>
                <c:pt idx="28">
                  <c:v>20.194602975157967</c:v>
                </c:pt>
                <c:pt idx="29">
                  <c:v>20.364527976600282</c:v>
                </c:pt>
                <c:pt idx="30">
                  <c:v>15.095067301607052</c:v>
                </c:pt>
                <c:pt idx="31">
                  <c:v>21.563836784823685</c:v>
                </c:pt>
                <c:pt idx="32">
                  <c:v>19.143146512383598</c:v>
                </c:pt>
                <c:pt idx="33">
                  <c:v>21.253496664211539</c:v>
                </c:pt>
                <c:pt idx="34">
                  <c:v>21.253496664211539</c:v>
                </c:pt>
                <c:pt idx="35">
                  <c:v>22.39100018796147</c:v>
                </c:pt>
                <c:pt idx="36">
                  <c:v>22.035905229138908</c:v>
                </c:pt>
                <c:pt idx="37">
                  <c:v>22.838459164932694</c:v>
                </c:pt>
                <c:pt idx="38">
                  <c:v>23.069072093074112</c:v>
                </c:pt>
                <c:pt idx="39">
                  <c:v>22.838459164932694</c:v>
                </c:pt>
                <c:pt idx="40">
                  <c:v>16.760200151012196</c:v>
                </c:pt>
                <c:pt idx="41">
                  <c:v>23.179496082767759</c:v>
                </c:pt>
                <c:pt idx="42">
                  <c:v>24.707672557397338</c:v>
                </c:pt>
                <c:pt idx="43">
                  <c:v>24.344350094662648</c:v>
                </c:pt>
                <c:pt idx="44">
                  <c:v>24.39100018796147</c:v>
                </c:pt>
                <c:pt idx="45">
                  <c:v>24.323885992102934</c:v>
                </c:pt>
                <c:pt idx="46">
                  <c:v>25.323885992102937</c:v>
                </c:pt>
                <c:pt idx="47">
                  <c:v>25.423421665653851</c:v>
                </c:pt>
                <c:pt idx="48">
                  <c:v>25.712928282848836</c:v>
                </c:pt>
                <c:pt idx="49">
                  <c:v>27.712928282848836</c:v>
                </c:pt>
                <c:pt idx="50">
                  <c:v>25.694448862241174</c:v>
                </c:pt>
                <c:pt idx="51">
                  <c:v>26.658127348429147</c:v>
                </c:pt>
                <c:pt idx="52">
                  <c:v>28.611048668829625</c:v>
                </c:pt>
                <c:pt idx="53">
                  <c:v>26.738923491381776</c:v>
                </c:pt>
                <c:pt idx="54">
                  <c:v>29.141021934953127</c:v>
                </c:pt>
                <c:pt idx="55">
                  <c:v>27.332448005606356</c:v>
                </c:pt>
                <c:pt idx="56">
                  <c:v>27.764458583488913</c:v>
                </c:pt>
                <c:pt idx="57">
                  <c:v>27.45513052538119</c:v>
                </c:pt>
                <c:pt idx="58">
                  <c:v>28.431414456407378</c:v>
                </c:pt>
                <c:pt idx="59">
                  <c:v>27.844457905554137</c:v>
                </c:pt>
                <c:pt idx="60">
                  <c:v>28.116443912232459</c:v>
                </c:pt>
                <c:pt idx="61">
                  <c:v>30.66288760034924</c:v>
                </c:pt>
                <c:pt idx="62">
                  <c:v>27.332448005606356</c:v>
                </c:pt>
                <c:pt idx="63">
                  <c:v>28.78643695258441</c:v>
                </c:pt>
                <c:pt idx="64">
                  <c:v>24.632008287465268</c:v>
                </c:pt>
                <c:pt idx="65">
                  <c:v>28.614563153005857</c:v>
                </c:pt>
                <c:pt idx="66">
                  <c:v>29.555450059337634</c:v>
                </c:pt>
                <c:pt idx="67">
                  <c:v>25.486157421001813</c:v>
                </c:pt>
                <c:pt idx="68">
                  <c:v>27.777058620268551</c:v>
                </c:pt>
                <c:pt idx="69">
                  <c:v>29.445296165276609</c:v>
                </c:pt>
                <c:pt idx="70">
                  <c:v>29.497622607495266</c:v>
                </c:pt>
                <c:pt idx="71">
                  <c:v>30.823352272542486</c:v>
                </c:pt>
                <c:pt idx="72">
                  <c:v>29.751747531739362</c:v>
                </c:pt>
                <c:pt idx="73">
                  <c:v>29.897352853986263</c:v>
                </c:pt>
                <c:pt idx="74">
                  <c:v>30.123861383794942</c:v>
                </c:pt>
                <c:pt idx="75">
                  <c:v>30.160387259820055</c:v>
                </c:pt>
                <c:pt idx="76">
                  <c:v>30.382779681156503</c:v>
                </c:pt>
                <c:pt idx="77">
                  <c:v>30.897352853986263</c:v>
                </c:pt>
                <c:pt idx="78">
                  <c:v>31.098986715155917</c:v>
                </c:pt>
                <c:pt idx="79">
                  <c:v>30.111477659339112</c:v>
                </c:pt>
                <c:pt idx="80">
                  <c:v>31.080045151502453</c:v>
                </c:pt>
                <c:pt idx="81">
                  <c:v>31.275864477239992</c:v>
                </c:pt>
                <c:pt idx="82">
                  <c:v>28.686456071487644</c:v>
                </c:pt>
                <c:pt idx="83">
                  <c:v>30.160387259820055</c:v>
                </c:pt>
                <c:pt idx="84">
                  <c:v>30.279189937892312</c:v>
                </c:pt>
                <c:pt idx="85">
                  <c:v>30.382779681156503</c:v>
                </c:pt>
                <c:pt idx="86">
                  <c:v>30.967742181877661</c:v>
                </c:pt>
                <c:pt idx="87">
                  <c:v>31.356784472623559</c:v>
                </c:pt>
                <c:pt idx="88">
                  <c:v>31.529621069485778</c:v>
                </c:pt>
                <c:pt idx="89">
                  <c:v>32.219280948873624</c:v>
                </c:pt>
                <c:pt idx="90">
                  <c:v>29.897352853986263</c:v>
                </c:pt>
                <c:pt idx="91">
                  <c:v>30.792655475319567</c:v>
                </c:pt>
                <c:pt idx="92">
                  <c:v>31.967742181877661</c:v>
                </c:pt>
                <c:pt idx="93">
                  <c:v>32.219280948873624</c:v>
                </c:pt>
                <c:pt idx="94">
                  <c:v>30.382779681156503</c:v>
                </c:pt>
                <c:pt idx="95">
                  <c:v>30.897352853986263</c:v>
                </c:pt>
                <c:pt idx="96">
                  <c:v>31.275864477239992</c:v>
                </c:pt>
                <c:pt idx="97">
                  <c:v>31.482315354707421</c:v>
                </c:pt>
                <c:pt idx="98">
                  <c:v>32.005040723300638</c:v>
                </c:pt>
                <c:pt idx="99">
                  <c:v>32.372437736935041</c:v>
                </c:pt>
                <c:pt idx="100">
                  <c:v>30.704707776043868</c:v>
                </c:pt>
                <c:pt idx="101">
                  <c:v>30.823352272542486</c:v>
                </c:pt>
                <c:pt idx="102">
                  <c:v>31.893741600433881</c:v>
                </c:pt>
                <c:pt idx="103">
                  <c:v>32.725171878603582</c:v>
                </c:pt>
                <c:pt idx="104">
                  <c:v>33.219280948873624</c:v>
                </c:pt>
                <c:pt idx="105">
                  <c:v>31.482315354707421</c:v>
                </c:pt>
                <c:pt idx="106">
                  <c:v>31.575424759098901</c:v>
                </c:pt>
                <c:pt idx="107">
                  <c:v>31.619818878457355</c:v>
                </c:pt>
                <c:pt idx="108">
                  <c:v>32.74534976054121</c:v>
                </c:pt>
                <c:pt idx="109">
                  <c:v>32.001689513800997</c:v>
                </c:pt>
                <c:pt idx="110">
                  <c:v>32.160387259820055</c:v>
                </c:pt>
                <c:pt idx="111">
                  <c:v>32.506162096661789</c:v>
                </c:pt>
                <c:pt idx="112">
                  <c:v>32.704707776043868</c:v>
                </c:pt>
                <c:pt idx="113">
                  <c:v>32.897352853986263</c:v>
                </c:pt>
                <c:pt idx="114">
                  <c:v>33.175337601286031</c:v>
                </c:pt>
                <c:pt idx="115">
                  <c:v>34.160387259820055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F-4266-B0DD-A070B244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23936"/>
        <c:axId val="756624328"/>
      </c:scatterChart>
      <c:valAx>
        <c:axId val="756623936"/>
        <c:scaling>
          <c:orientation val="minMax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24328"/>
        <c:crosses val="autoZero"/>
        <c:crossBetween val="midCat"/>
      </c:valAx>
      <c:valAx>
        <c:axId val="7566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2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586740</xdr:colOff>
      <xdr:row>20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17</xdr:col>
      <xdr:colOff>586740</xdr:colOff>
      <xdr:row>20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18</xdr:col>
      <xdr:colOff>0</xdr:colOff>
      <xdr:row>39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25</xdr:row>
      <xdr:rowOff>0</xdr:rowOff>
    </xdr:from>
    <xdr:to>
      <xdr:col>30</xdr:col>
      <xdr:colOff>304800</xdr:colOff>
      <xdr:row>42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304800</xdr:colOff>
      <xdr:row>60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586740</xdr:colOff>
      <xdr:row>20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19</xdr:col>
      <xdr:colOff>0</xdr:colOff>
      <xdr:row>39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29</xdr:col>
      <xdr:colOff>0</xdr:colOff>
      <xdr:row>39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/>
  </sheetViews>
  <sheetFormatPr defaultRowHeight="13.2" x14ac:dyDescent="0.25"/>
  <cols>
    <col min="1" max="1" width="52" bestFit="1" customWidth="1"/>
    <col min="3" max="3" width="16.109375" customWidth="1"/>
    <col min="4" max="4" width="16.109375" bestFit="1" customWidth="1"/>
    <col min="5" max="5" width="11.6640625" bestFit="1" customWidth="1"/>
    <col min="6" max="6" width="11.6640625" customWidth="1"/>
    <col min="8" max="8" width="10" bestFit="1" customWidth="1"/>
  </cols>
  <sheetData>
    <row r="1" spans="1:6" x14ac:dyDescent="0.25">
      <c r="A1" s="7" t="s">
        <v>4</v>
      </c>
      <c r="B1" s="6" t="s">
        <v>0</v>
      </c>
      <c r="C1" s="6" t="s">
        <v>5</v>
      </c>
      <c r="D1" s="7" t="s">
        <v>6</v>
      </c>
      <c r="E1" s="6" t="s">
        <v>7</v>
      </c>
      <c r="F1" s="6" t="s">
        <v>8</v>
      </c>
    </row>
    <row r="2" spans="1:6" x14ac:dyDescent="0.25">
      <c r="A2" t="s">
        <v>9</v>
      </c>
      <c r="B2">
        <v>1971</v>
      </c>
      <c r="C2" s="2">
        <v>2300</v>
      </c>
      <c r="D2" t="s">
        <v>14</v>
      </c>
      <c r="E2" s="4" t="s">
        <v>15</v>
      </c>
      <c r="F2" s="4" t="s">
        <v>16</v>
      </c>
    </row>
    <row r="3" spans="1:6" x14ac:dyDescent="0.25">
      <c r="A3" t="s">
        <v>13</v>
      </c>
      <c r="B3">
        <v>1972</v>
      </c>
      <c r="C3" s="2">
        <v>3500</v>
      </c>
      <c r="D3" t="s">
        <v>14</v>
      </c>
      <c r="E3" s="4" t="s">
        <v>15</v>
      </c>
      <c r="F3" s="4" t="s">
        <v>18</v>
      </c>
    </row>
    <row r="4" spans="1:6" x14ac:dyDescent="0.25">
      <c r="A4" t="s">
        <v>17</v>
      </c>
      <c r="B4">
        <v>1974</v>
      </c>
      <c r="C4" s="2">
        <v>8000</v>
      </c>
      <c r="D4" t="s">
        <v>10</v>
      </c>
      <c r="E4" s="4" t="s">
        <v>11</v>
      </c>
      <c r="F4" s="3" t="s">
        <v>12</v>
      </c>
    </row>
    <row r="5" spans="1:6" x14ac:dyDescent="0.25">
      <c r="A5" t="s">
        <v>19</v>
      </c>
      <c r="B5">
        <v>1974</v>
      </c>
      <c r="C5" s="2">
        <v>4100</v>
      </c>
      <c r="D5" t="s">
        <v>23</v>
      </c>
      <c r="E5" s="4" t="s">
        <v>24</v>
      </c>
      <c r="F5" s="4" t="s">
        <v>25</v>
      </c>
    </row>
    <row r="6" spans="1:6" x14ac:dyDescent="0.25">
      <c r="A6" t="s">
        <v>22</v>
      </c>
      <c r="B6">
        <v>1974</v>
      </c>
      <c r="C6" s="2">
        <v>4500</v>
      </c>
      <c r="D6" t="s">
        <v>14</v>
      </c>
      <c r="E6" s="4" t="s">
        <v>24</v>
      </c>
      <c r="F6" s="4" t="s">
        <v>27</v>
      </c>
    </row>
    <row r="7" spans="1:6" x14ac:dyDescent="0.25">
      <c r="A7" t="s">
        <v>26</v>
      </c>
      <c r="B7">
        <v>1974</v>
      </c>
      <c r="C7" s="2">
        <v>5000</v>
      </c>
      <c r="D7" t="s">
        <v>29</v>
      </c>
      <c r="E7" s="4" t="s">
        <v>30</v>
      </c>
      <c r="F7" s="4" t="s">
        <v>31</v>
      </c>
    </row>
    <row r="8" spans="1:6" x14ac:dyDescent="0.25">
      <c r="A8" t="s">
        <v>28</v>
      </c>
      <c r="B8">
        <v>1975</v>
      </c>
      <c r="C8" s="2">
        <v>3510</v>
      </c>
      <c r="D8" t="s">
        <v>20</v>
      </c>
      <c r="E8" s="4" t="s">
        <v>11</v>
      </c>
      <c r="F8" s="4" t="s">
        <v>21</v>
      </c>
    </row>
    <row r="9" spans="1:6" x14ac:dyDescent="0.25">
      <c r="A9" t="s">
        <v>32</v>
      </c>
      <c r="B9">
        <v>1976</v>
      </c>
      <c r="C9" s="2">
        <v>6500</v>
      </c>
      <c r="D9" t="s">
        <v>14</v>
      </c>
      <c r="E9" s="4" t="s">
        <v>33</v>
      </c>
      <c r="F9" s="4" t="s">
        <v>27</v>
      </c>
    </row>
    <row r="10" spans="1:6" x14ac:dyDescent="0.25">
      <c r="A10" t="s">
        <v>34</v>
      </c>
      <c r="B10">
        <v>1976</v>
      </c>
      <c r="C10" s="2">
        <v>8500</v>
      </c>
      <c r="D10" t="s">
        <v>35</v>
      </c>
      <c r="E10" s="4" t="s">
        <v>36</v>
      </c>
      <c r="F10" s="4" t="s">
        <v>37</v>
      </c>
    </row>
    <row r="11" spans="1:6" x14ac:dyDescent="0.25">
      <c r="A11" t="s">
        <v>38</v>
      </c>
      <c r="B11">
        <v>1978</v>
      </c>
      <c r="C11" s="2">
        <v>9000</v>
      </c>
      <c r="D11" t="s">
        <v>23</v>
      </c>
      <c r="E11" s="4" t="s">
        <v>30</v>
      </c>
      <c r="F11" s="4" t="s">
        <v>21</v>
      </c>
    </row>
    <row r="12" spans="1:6" x14ac:dyDescent="0.25">
      <c r="A12" t="s">
        <v>39</v>
      </c>
      <c r="B12">
        <v>1978</v>
      </c>
      <c r="C12" s="2">
        <v>29000</v>
      </c>
      <c r="D12" t="s">
        <v>14</v>
      </c>
      <c r="E12" s="4" t="s">
        <v>33</v>
      </c>
      <c r="F12" s="4" t="s">
        <v>40</v>
      </c>
    </row>
    <row r="13" spans="1:6" x14ac:dyDescent="0.25">
      <c r="A13" t="s">
        <v>41</v>
      </c>
      <c r="B13">
        <v>1979</v>
      </c>
      <c r="C13" s="2">
        <v>29000</v>
      </c>
      <c r="D13" t="s">
        <v>14</v>
      </c>
      <c r="E13" s="4" t="s">
        <v>33</v>
      </c>
      <c r="F13" s="4" t="s">
        <v>40</v>
      </c>
    </row>
    <row r="14" spans="1:6" x14ac:dyDescent="0.25">
      <c r="A14" t="s">
        <v>42</v>
      </c>
      <c r="B14">
        <v>1979</v>
      </c>
      <c r="C14" s="2">
        <v>68000</v>
      </c>
      <c r="D14" t="s">
        <v>23</v>
      </c>
      <c r="E14" s="4" t="s">
        <v>48</v>
      </c>
      <c r="F14" s="4" t="s">
        <v>49</v>
      </c>
    </row>
    <row r="15" spans="1:6" x14ac:dyDescent="0.25">
      <c r="A15" t="s">
        <v>45</v>
      </c>
      <c r="B15">
        <v>1981</v>
      </c>
      <c r="C15" s="2">
        <v>11500</v>
      </c>
      <c r="D15" t="s">
        <v>43</v>
      </c>
      <c r="E15" s="4" t="s">
        <v>33</v>
      </c>
      <c r="F15" s="4" t="s">
        <v>44</v>
      </c>
    </row>
    <row r="16" spans="1:6" x14ac:dyDescent="0.25">
      <c r="A16" t="s">
        <v>47</v>
      </c>
      <c r="B16">
        <v>1982</v>
      </c>
      <c r="C16" s="2">
        <v>55000</v>
      </c>
      <c r="D16" t="s">
        <v>14</v>
      </c>
      <c r="E16" s="4" t="s">
        <v>33</v>
      </c>
      <c r="F16" s="4" t="s">
        <v>46</v>
      </c>
    </row>
    <row r="17" spans="1:8" x14ac:dyDescent="0.25">
      <c r="A17" t="s">
        <v>50</v>
      </c>
      <c r="B17">
        <v>1982</v>
      </c>
      <c r="C17" s="2">
        <v>134000</v>
      </c>
      <c r="D17" t="s">
        <v>14</v>
      </c>
      <c r="E17" s="4" t="s">
        <v>51</v>
      </c>
      <c r="F17" s="4" t="s">
        <v>52</v>
      </c>
    </row>
    <row r="18" spans="1:8" x14ac:dyDescent="0.25">
      <c r="A18" t="s">
        <v>53</v>
      </c>
      <c r="B18">
        <v>1983</v>
      </c>
      <c r="C18" s="2">
        <v>22000</v>
      </c>
      <c r="D18" t="s">
        <v>43</v>
      </c>
      <c r="E18" s="5" t="s">
        <v>270</v>
      </c>
      <c r="F18" s="4" t="s">
        <v>54</v>
      </c>
    </row>
    <row r="19" spans="1:8" x14ac:dyDescent="0.25">
      <c r="A19" t="s">
        <v>55</v>
      </c>
      <c r="B19">
        <v>1984</v>
      </c>
      <c r="C19" s="2">
        <v>190000</v>
      </c>
      <c r="D19" t="s">
        <v>23</v>
      </c>
      <c r="E19" s="4" t="s">
        <v>56</v>
      </c>
      <c r="F19" s="4" t="s">
        <v>57</v>
      </c>
    </row>
    <row r="20" spans="1:8" x14ac:dyDescent="0.25">
      <c r="A20" t="s">
        <v>58</v>
      </c>
      <c r="B20">
        <v>1985</v>
      </c>
      <c r="C20" s="2">
        <v>275000</v>
      </c>
      <c r="D20" t="s">
        <v>14</v>
      </c>
      <c r="E20" s="4" t="s">
        <v>51</v>
      </c>
      <c r="F20" s="4" t="s">
        <v>59</v>
      </c>
    </row>
    <row r="21" spans="1:8" x14ac:dyDescent="0.25">
      <c r="A21" t="s">
        <v>60</v>
      </c>
      <c r="B21">
        <v>1985</v>
      </c>
      <c r="C21" s="2">
        <v>25000</v>
      </c>
      <c r="D21" t="s">
        <v>61</v>
      </c>
      <c r="E21" s="4" t="s">
        <v>33</v>
      </c>
      <c r="F21" s="4" t="s">
        <v>62</v>
      </c>
    </row>
    <row r="22" spans="1:8" x14ac:dyDescent="0.25">
      <c r="A22" t="s">
        <v>63</v>
      </c>
      <c r="B22">
        <v>1985</v>
      </c>
      <c r="C22" s="2">
        <v>16000</v>
      </c>
      <c r="D22" t="s">
        <v>64</v>
      </c>
      <c r="E22" s="5" t="s">
        <v>33</v>
      </c>
      <c r="F22" s="4"/>
    </row>
    <row r="23" spans="1:8" x14ac:dyDescent="0.25">
      <c r="A23" t="s">
        <v>65</v>
      </c>
      <c r="B23">
        <v>1986</v>
      </c>
      <c r="C23" s="2">
        <v>30000</v>
      </c>
      <c r="D23" t="s">
        <v>61</v>
      </c>
      <c r="E23" s="4" t="s">
        <v>56</v>
      </c>
      <c r="F23" s="4" t="s">
        <v>66</v>
      </c>
    </row>
    <row r="24" spans="1:8" x14ac:dyDescent="0.25">
      <c r="A24" s="3">
        <v>68030</v>
      </c>
      <c r="B24">
        <v>1987</v>
      </c>
      <c r="C24" s="2">
        <v>273000</v>
      </c>
      <c r="D24" t="s">
        <v>23</v>
      </c>
      <c r="E24" s="4" t="s">
        <v>67</v>
      </c>
      <c r="F24" s="4" t="s">
        <v>68</v>
      </c>
      <c r="H24" s="15"/>
    </row>
    <row r="25" spans="1:8" x14ac:dyDescent="0.25">
      <c r="A25" t="s">
        <v>69</v>
      </c>
      <c r="B25">
        <v>1987</v>
      </c>
      <c r="C25" s="2">
        <v>553000</v>
      </c>
      <c r="D25" t="s">
        <v>10</v>
      </c>
      <c r="E25" s="5" t="s">
        <v>56</v>
      </c>
      <c r="F25" s="4"/>
    </row>
    <row r="26" spans="1:8" x14ac:dyDescent="0.25">
      <c r="A26" t="s">
        <v>70</v>
      </c>
      <c r="B26">
        <v>1988</v>
      </c>
      <c r="C26" s="2">
        <v>180000</v>
      </c>
      <c r="D26" t="s">
        <v>71</v>
      </c>
      <c r="E26" s="4" t="s">
        <v>51</v>
      </c>
      <c r="F26" s="4" t="s">
        <v>72</v>
      </c>
    </row>
    <row r="27" spans="1:8" x14ac:dyDescent="0.25">
      <c r="A27" t="s">
        <v>73</v>
      </c>
      <c r="B27">
        <v>1988</v>
      </c>
      <c r="C27" s="2">
        <v>250000</v>
      </c>
      <c r="D27" t="s">
        <v>14</v>
      </c>
      <c r="E27" s="4" t="s">
        <v>74</v>
      </c>
      <c r="F27" s="4"/>
    </row>
    <row r="28" spans="1:8" x14ac:dyDescent="0.25">
      <c r="A28" t="s">
        <v>75</v>
      </c>
      <c r="B28">
        <v>1989</v>
      </c>
      <c r="C28" s="2">
        <v>1180235</v>
      </c>
      <c r="D28" t="s">
        <v>14</v>
      </c>
      <c r="E28" s="4" t="s">
        <v>76</v>
      </c>
      <c r="F28" s="4" t="s">
        <v>77</v>
      </c>
    </row>
    <row r="29" spans="1:8" x14ac:dyDescent="0.25">
      <c r="A29" t="s">
        <v>78</v>
      </c>
      <c r="B29">
        <v>1989</v>
      </c>
      <c r="C29" s="2">
        <v>310000</v>
      </c>
      <c r="D29" t="s">
        <v>61</v>
      </c>
      <c r="E29" s="4" t="s">
        <v>51</v>
      </c>
      <c r="F29" s="4" t="s">
        <v>79</v>
      </c>
    </row>
    <row r="30" spans="1:8" x14ac:dyDescent="0.25">
      <c r="A30" s="3">
        <v>68040</v>
      </c>
      <c r="B30">
        <v>1990</v>
      </c>
      <c r="C30" s="2">
        <v>1200000</v>
      </c>
      <c r="D30" t="s">
        <v>23</v>
      </c>
      <c r="E30" s="4" t="s">
        <v>80</v>
      </c>
      <c r="F30" s="4" t="s">
        <v>81</v>
      </c>
    </row>
    <row r="31" spans="1:8" x14ac:dyDescent="0.25">
      <c r="A31" t="s">
        <v>82</v>
      </c>
      <c r="B31">
        <v>1991</v>
      </c>
      <c r="C31" s="2">
        <v>1350000</v>
      </c>
      <c r="D31" t="s">
        <v>83</v>
      </c>
      <c r="E31" s="4" t="s">
        <v>84</v>
      </c>
      <c r="F31" s="4" t="s">
        <v>85</v>
      </c>
    </row>
    <row r="32" spans="1:8" x14ac:dyDescent="0.25">
      <c r="A32" t="s">
        <v>86</v>
      </c>
      <c r="B32">
        <v>1991</v>
      </c>
      <c r="C32" s="2">
        <v>35000</v>
      </c>
      <c r="D32" t="s">
        <v>87</v>
      </c>
      <c r="E32" s="4"/>
      <c r="F32" s="4"/>
    </row>
    <row r="33" spans="1:6" x14ac:dyDescent="0.25">
      <c r="A33" t="s">
        <v>2</v>
      </c>
      <c r="B33">
        <v>1993</v>
      </c>
      <c r="C33" s="2">
        <v>3100000</v>
      </c>
      <c r="D33" t="s">
        <v>14</v>
      </c>
      <c r="E33" s="4" t="s">
        <v>88</v>
      </c>
      <c r="F33" s="4" t="s">
        <v>89</v>
      </c>
    </row>
    <row r="34" spans="1:6" x14ac:dyDescent="0.25">
      <c r="A34" t="s">
        <v>90</v>
      </c>
      <c r="B34">
        <v>1994</v>
      </c>
      <c r="C34" s="2">
        <v>578977</v>
      </c>
      <c r="D34" t="s">
        <v>87</v>
      </c>
      <c r="E34" s="4"/>
      <c r="F34" s="4"/>
    </row>
    <row r="35" spans="1:6" x14ac:dyDescent="0.25">
      <c r="A35" s="3">
        <v>68060</v>
      </c>
      <c r="B35">
        <v>1994</v>
      </c>
      <c r="C35" s="2">
        <v>2500000</v>
      </c>
      <c r="D35" t="s">
        <v>23</v>
      </c>
      <c r="E35" s="4" t="s">
        <v>91</v>
      </c>
      <c r="F35" s="4" t="s">
        <v>92</v>
      </c>
    </row>
    <row r="36" spans="1:6" x14ac:dyDescent="0.25">
      <c r="A36" t="s">
        <v>93</v>
      </c>
      <c r="B36">
        <v>1995</v>
      </c>
      <c r="C36" s="2">
        <v>2500000</v>
      </c>
      <c r="D36" t="s">
        <v>94</v>
      </c>
      <c r="E36" s="4" t="s">
        <v>95</v>
      </c>
      <c r="F36" s="4" t="s">
        <v>62</v>
      </c>
    </row>
    <row r="37" spans="1:6" x14ac:dyDescent="0.25">
      <c r="A37" t="s">
        <v>96</v>
      </c>
      <c r="B37">
        <v>1995</v>
      </c>
      <c r="C37" s="2">
        <v>5500000</v>
      </c>
      <c r="D37" t="s">
        <v>14</v>
      </c>
      <c r="E37" s="4" t="s">
        <v>98</v>
      </c>
      <c r="F37" s="4" t="s">
        <v>99</v>
      </c>
    </row>
    <row r="38" spans="1:6" x14ac:dyDescent="0.25">
      <c r="A38" t="s">
        <v>1</v>
      </c>
      <c r="B38">
        <v>1996</v>
      </c>
      <c r="C38" s="2">
        <v>4300000</v>
      </c>
      <c r="D38" t="s">
        <v>101</v>
      </c>
      <c r="E38" s="4" t="s">
        <v>98</v>
      </c>
      <c r="F38" s="4" t="s">
        <v>102</v>
      </c>
    </row>
    <row r="39" spans="1:6" x14ac:dyDescent="0.25">
      <c r="A39" t="s">
        <v>100</v>
      </c>
      <c r="B39">
        <v>1997</v>
      </c>
      <c r="C39" s="2">
        <v>7500000</v>
      </c>
      <c r="D39" t="s">
        <v>14</v>
      </c>
      <c r="E39" s="4" t="s">
        <v>95</v>
      </c>
      <c r="F39" s="4" t="s">
        <v>104</v>
      </c>
    </row>
    <row r="40" spans="1:6" x14ac:dyDescent="0.25">
      <c r="A40" t="s">
        <v>103</v>
      </c>
      <c r="B40">
        <v>1997</v>
      </c>
      <c r="C40" s="2">
        <v>8800000</v>
      </c>
      <c r="D40" t="s">
        <v>101</v>
      </c>
      <c r="E40" s="4" t="s">
        <v>95</v>
      </c>
      <c r="F40" s="4" t="s">
        <v>109</v>
      </c>
    </row>
    <row r="41" spans="1:6" x14ac:dyDescent="0.25">
      <c r="A41" t="s">
        <v>105</v>
      </c>
      <c r="B41">
        <v>1998</v>
      </c>
      <c r="C41" s="2">
        <v>7500000</v>
      </c>
      <c r="D41" t="s">
        <v>14</v>
      </c>
      <c r="E41" s="4" t="s">
        <v>106</v>
      </c>
      <c r="F41" s="4" t="s">
        <v>107</v>
      </c>
    </row>
    <row r="42" spans="1:6" x14ac:dyDescent="0.25">
      <c r="A42" t="s">
        <v>108</v>
      </c>
      <c r="B42">
        <v>1999</v>
      </c>
      <c r="C42" s="2">
        <v>111000</v>
      </c>
      <c r="D42" t="s">
        <v>61</v>
      </c>
      <c r="E42" s="4" t="s">
        <v>95</v>
      </c>
      <c r="F42" s="4" t="s">
        <v>97</v>
      </c>
    </row>
    <row r="43" spans="1:6" x14ac:dyDescent="0.25">
      <c r="A43" t="s">
        <v>110</v>
      </c>
      <c r="B43">
        <v>1999</v>
      </c>
      <c r="C43" s="2">
        <v>9500000</v>
      </c>
      <c r="D43" t="s">
        <v>14</v>
      </c>
      <c r="E43" s="4" t="s">
        <v>106</v>
      </c>
      <c r="F43" s="4" t="s">
        <v>111</v>
      </c>
    </row>
    <row r="44" spans="1:6" x14ac:dyDescent="0.25">
      <c r="A44" t="s">
        <v>112</v>
      </c>
      <c r="B44">
        <v>1999</v>
      </c>
      <c r="C44" s="2">
        <v>27400000</v>
      </c>
      <c r="D44" t="s">
        <v>14</v>
      </c>
      <c r="E44" s="4" t="s">
        <v>113</v>
      </c>
      <c r="F44" s="4" t="s">
        <v>116</v>
      </c>
    </row>
    <row r="45" spans="1:6" x14ac:dyDescent="0.25">
      <c r="A45" t="s">
        <v>115</v>
      </c>
      <c r="B45">
        <v>1999</v>
      </c>
      <c r="C45" s="2">
        <v>21300000</v>
      </c>
      <c r="D45" t="s">
        <v>101</v>
      </c>
      <c r="E45" s="4" t="s">
        <v>106</v>
      </c>
      <c r="F45" s="4" t="s">
        <v>121</v>
      </c>
    </row>
    <row r="46" spans="1:6" x14ac:dyDescent="0.25">
      <c r="A46" t="s">
        <v>117</v>
      </c>
      <c r="B46">
        <v>1999</v>
      </c>
      <c r="C46" s="2">
        <v>22000000</v>
      </c>
      <c r="D46" t="s">
        <v>101</v>
      </c>
      <c r="E46" s="4" t="s">
        <v>106</v>
      </c>
      <c r="F46" s="4" t="s">
        <v>123</v>
      </c>
    </row>
    <row r="47" spans="1:6" x14ac:dyDescent="0.25">
      <c r="A47" t="s">
        <v>120</v>
      </c>
      <c r="B47">
        <v>2000</v>
      </c>
      <c r="C47" s="2">
        <v>21000000</v>
      </c>
      <c r="D47" t="s">
        <v>14</v>
      </c>
      <c r="E47" s="4" t="s">
        <v>113</v>
      </c>
      <c r="F47" s="4" t="s">
        <v>114</v>
      </c>
    </row>
    <row r="48" spans="1:6" x14ac:dyDescent="0.25">
      <c r="A48" t="s">
        <v>122</v>
      </c>
      <c r="B48">
        <v>2000</v>
      </c>
      <c r="C48" s="2">
        <v>42000000</v>
      </c>
      <c r="D48" t="s">
        <v>14</v>
      </c>
      <c r="E48" s="4" t="s">
        <v>113</v>
      </c>
      <c r="F48" s="4" t="s">
        <v>125</v>
      </c>
    </row>
    <row r="49" spans="1:6" x14ac:dyDescent="0.25">
      <c r="A49" t="s">
        <v>124</v>
      </c>
      <c r="B49">
        <v>2001</v>
      </c>
      <c r="C49" s="2">
        <v>45000000</v>
      </c>
      <c r="D49" t="s">
        <v>14</v>
      </c>
      <c r="E49" s="4" t="s">
        <v>118</v>
      </c>
      <c r="F49" s="4" t="s">
        <v>119</v>
      </c>
    </row>
    <row r="50" spans="1:6" x14ac:dyDescent="0.25">
      <c r="A50" t="s">
        <v>126</v>
      </c>
      <c r="B50">
        <v>2002</v>
      </c>
      <c r="C50" s="2">
        <v>55000000</v>
      </c>
      <c r="D50" t="s">
        <v>14</v>
      </c>
      <c r="E50" s="4" t="s">
        <v>118</v>
      </c>
      <c r="F50" s="4" t="s">
        <v>127</v>
      </c>
    </row>
    <row r="51" spans="1:6" x14ac:dyDescent="0.25">
      <c r="A51" t="s">
        <v>128</v>
      </c>
      <c r="B51">
        <v>2002</v>
      </c>
      <c r="C51" s="2">
        <v>220000000</v>
      </c>
      <c r="D51" t="s">
        <v>14</v>
      </c>
      <c r="E51" s="4" t="s">
        <v>113</v>
      </c>
      <c r="F51" s="4" t="s">
        <v>147</v>
      </c>
    </row>
    <row r="52" spans="1:6" x14ac:dyDescent="0.25">
      <c r="A52" t="s">
        <v>131</v>
      </c>
      <c r="B52">
        <v>2003</v>
      </c>
      <c r="C52" s="2">
        <v>54300000</v>
      </c>
      <c r="D52" t="s">
        <v>101</v>
      </c>
      <c r="E52" s="4" t="s">
        <v>118</v>
      </c>
      <c r="F52" s="4" t="s">
        <v>143</v>
      </c>
    </row>
    <row r="53" spans="1:6" x14ac:dyDescent="0.25">
      <c r="A53" t="s">
        <v>133</v>
      </c>
      <c r="B53">
        <v>2003</v>
      </c>
      <c r="C53" s="2">
        <v>105900000</v>
      </c>
      <c r="D53" t="s">
        <v>101</v>
      </c>
      <c r="E53" s="4" t="s">
        <v>118</v>
      </c>
      <c r="F53" s="4" t="s">
        <v>145</v>
      </c>
    </row>
    <row r="54" spans="1:6" x14ac:dyDescent="0.25">
      <c r="A54" t="s">
        <v>136</v>
      </c>
      <c r="B54">
        <v>2003</v>
      </c>
      <c r="C54" s="2">
        <v>410000000</v>
      </c>
      <c r="D54" t="s">
        <v>14</v>
      </c>
      <c r="E54" s="4" t="s">
        <v>118</v>
      </c>
      <c r="F54" s="4" t="s">
        <v>155</v>
      </c>
    </row>
    <row r="55" spans="1:6" x14ac:dyDescent="0.25">
      <c r="A55" t="s">
        <v>138</v>
      </c>
      <c r="B55">
        <v>2004</v>
      </c>
      <c r="C55" s="2">
        <v>112000000</v>
      </c>
      <c r="D55" t="s">
        <v>14</v>
      </c>
      <c r="E55" s="4" t="s">
        <v>129</v>
      </c>
      <c r="F55" s="4" t="s">
        <v>130</v>
      </c>
    </row>
    <row r="56" spans="1:6" x14ac:dyDescent="0.25">
      <c r="A56" t="s">
        <v>139</v>
      </c>
      <c r="B56">
        <v>2004</v>
      </c>
      <c r="C56" s="2">
        <v>592000000</v>
      </c>
      <c r="D56" t="s">
        <v>14</v>
      </c>
      <c r="E56" s="4" t="s">
        <v>118</v>
      </c>
      <c r="F56" s="4" t="s">
        <v>166</v>
      </c>
    </row>
    <row r="57" spans="1:6" x14ac:dyDescent="0.25">
      <c r="A57" t="s">
        <v>142</v>
      </c>
      <c r="B57">
        <v>2005</v>
      </c>
      <c r="C57" s="2">
        <v>169000000</v>
      </c>
      <c r="D57" t="s">
        <v>14</v>
      </c>
      <c r="E57" s="4" t="s">
        <v>129</v>
      </c>
      <c r="F57" s="4" t="s">
        <v>132</v>
      </c>
    </row>
    <row r="58" spans="1:6" x14ac:dyDescent="0.25">
      <c r="A58" t="s">
        <v>144</v>
      </c>
      <c r="B58">
        <v>2005</v>
      </c>
      <c r="C58" s="2">
        <v>228000000</v>
      </c>
      <c r="D58" t="s">
        <v>14</v>
      </c>
      <c r="E58" s="4" t="s">
        <v>129</v>
      </c>
      <c r="F58" s="4" t="s">
        <v>137</v>
      </c>
    </row>
    <row r="59" spans="1:6" x14ac:dyDescent="0.25">
      <c r="A59" t="s">
        <v>146</v>
      </c>
      <c r="B59">
        <v>2006</v>
      </c>
      <c r="C59" s="2">
        <v>184000000</v>
      </c>
      <c r="D59" t="s">
        <v>14</v>
      </c>
      <c r="E59" s="4" t="s">
        <v>134</v>
      </c>
      <c r="F59" s="4" t="s">
        <v>135</v>
      </c>
    </row>
    <row r="60" spans="1:6" x14ac:dyDescent="0.25">
      <c r="A60" t="s">
        <v>148</v>
      </c>
      <c r="B60">
        <v>2006</v>
      </c>
      <c r="C60" s="2">
        <v>362000000</v>
      </c>
      <c r="D60" t="s">
        <v>14</v>
      </c>
      <c r="E60" s="4" t="s">
        <v>134</v>
      </c>
      <c r="F60" s="4" t="s">
        <v>109</v>
      </c>
    </row>
    <row r="61" spans="1:6" x14ac:dyDescent="0.25">
      <c r="A61" t="s">
        <v>151</v>
      </c>
      <c r="B61">
        <v>2006</v>
      </c>
      <c r="C61" s="2">
        <v>241000000</v>
      </c>
      <c r="D61" t="s">
        <v>149</v>
      </c>
      <c r="E61" s="4" t="s">
        <v>129</v>
      </c>
      <c r="F61" s="4" t="s">
        <v>150</v>
      </c>
    </row>
    <row r="62" spans="1:6" x14ac:dyDescent="0.25">
      <c r="A62" t="s">
        <v>152</v>
      </c>
      <c r="B62">
        <v>2006</v>
      </c>
      <c r="C62" s="2">
        <v>291000000</v>
      </c>
      <c r="D62" t="s">
        <v>14</v>
      </c>
      <c r="E62" s="4" t="s">
        <v>134</v>
      </c>
      <c r="F62" s="4" t="s">
        <v>132</v>
      </c>
    </row>
    <row r="63" spans="1:6" x14ac:dyDescent="0.25">
      <c r="A63" t="s">
        <v>154</v>
      </c>
      <c r="B63">
        <v>2006</v>
      </c>
      <c r="C63" s="2">
        <v>1700000000</v>
      </c>
      <c r="D63" t="s">
        <v>14</v>
      </c>
      <c r="E63" s="4" t="s">
        <v>129</v>
      </c>
      <c r="F63" s="4" t="s">
        <v>204</v>
      </c>
    </row>
    <row r="64" spans="1:6" x14ac:dyDescent="0.25">
      <c r="A64" t="s">
        <v>156</v>
      </c>
      <c r="B64">
        <v>2007</v>
      </c>
      <c r="C64" s="2">
        <v>169000000</v>
      </c>
      <c r="D64" t="s">
        <v>14</v>
      </c>
      <c r="E64" s="4" t="s">
        <v>134</v>
      </c>
      <c r="F64" s="4" t="s">
        <v>153</v>
      </c>
    </row>
    <row r="65" spans="1:6" x14ac:dyDescent="0.25">
      <c r="A65" t="s">
        <v>159</v>
      </c>
      <c r="B65">
        <v>2007</v>
      </c>
      <c r="C65" s="2">
        <v>463000000</v>
      </c>
      <c r="D65" t="s">
        <v>101</v>
      </c>
      <c r="E65" s="4" t="s">
        <v>134</v>
      </c>
      <c r="F65" s="4" t="s">
        <v>160</v>
      </c>
    </row>
    <row r="66" spans="1:6" x14ac:dyDescent="0.25">
      <c r="A66" t="s">
        <v>161</v>
      </c>
      <c r="B66">
        <v>2007</v>
      </c>
      <c r="C66" s="2">
        <v>26000000</v>
      </c>
      <c r="D66" t="s">
        <v>87</v>
      </c>
      <c r="E66" s="4" t="s">
        <v>140</v>
      </c>
      <c r="F66" s="4" t="s">
        <v>162</v>
      </c>
    </row>
    <row r="67" spans="1:6" x14ac:dyDescent="0.25">
      <c r="A67" t="s">
        <v>163</v>
      </c>
      <c r="B67">
        <v>2007</v>
      </c>
      <c r="C67" s="2">
        <v>411000000</v>
      </c>
      <c r="D67" t="s">
        <v>14</v>
      </c>
      <c r="E67" s="4" t="s">
        <v>140</v>
      </c>
      <c r="F67" s="4" t="s">
        <v>168</v>
      </c>
    </row>
    <row r="68" spans="1:6" x14ac:dyDescent="0.25">
      <c r="A68" t="s">
        <v>165</v>
      </c>
      <c r="B68">
        <v>2007</v>
      </c>
      <c r="C68" s="2">
        <v>789000000</v>
      </c>
      <c r="D68" t="s">
        <v>174</v>
      </c>
      <c r="E68" s="4" t="s">
        <v>134</v>
      </c>
      <c r="F68" s="4" t="s">
        <v>175</v>
      </c>
    </row>
    <row r="69" spans="1:6" x14ac:dyDescent="0.25">
      <c r="A69" t="s">
        <v>167</v>
      </c>
      <c r="B69">
        <v>2008</v>
      </c>
      <c r="C69" s="2">
        <v>47000000</v>
      </c>
      <c r="D69" t="s">
        <v>14</v>
      </c>
      <c r="E69" s="4" t="s">
        <v>140</v>
      </c>
      <c r="F69" s="4" t="s">
        <v>141</v>
      </c>
    </row>
    <row r="70" spans="1:6" x14ac:dyDescent="0.25">
      <c r="A70" t="s">
        <v>169</v>
      </c>
      <c r="B70">
        <v>2008</v>
      </c>
      <c r="C70" s="2">
        <v>230000000</v>
      </c>
      <c r="D70" t="s">
        <v>14</v>
      </c>
      <c r="E70" s="4" t="s">
        <v>140</v>
      </c>
      <c r="F70" s="4" t="s">
        <v>164</v>
      </c>
    </row>
    <row r="71" spans="1:6" x14ac:dyDescent="0.25">
      <c r="A71" t="s">
        <v>171</v>
      </c>
      <c r="B71">
        <v>2008</v>
      </c>
      <c r="C71" s="2">
        <v>731000000</v>
      </c>
      <c r="D71" t="s">
        <v>14</v>
      </c>
      <c r="E71" s="4" t="s">
        <v>140</v>
      </c>
      <c r="F71" s="4" t="s">
        <v>170</v>
      </c>
    </row>
    <row r="72" spans="1:6" x14ac:dyDescent="0.25">
      <c r="A72" t="s">
        <v>173</v>
      </c>
      <c r="B72">
        <v>2008</v>
      </c>
      <c r="C72" s="2">
        <v>758000000</v>
      </c>
      <c r="D72" t="s">
        <v>101</v>
      </c>
      <c r="E72" s="4" t="s">
        <v>140</v>
      </c>
      <c r="F72" s="4" t="s">
        <v>172</v>
      </c>
    </row>
    <row r="73" spans="1:6" x14ac:dyDescent="0.25">
      <c r="A73" t="s">
        <v>176</v>
      </c>
      <c r="B73">
        <v>2008</v>
      </c>
      <c r="C73" s="2">
        <v>1900000000</v>
      </c>
      <c r="D73" t="s">
        <v>14</v>
      </c>
      <c r="E73" s="4" t="s">
        <v>140</v>
      </c>
      <c r="F73" s="4" t="s">
        <v>213</v>
      </c>
    </row>
    <row r="74" spans="1:6" x14ac:dyDescent="0.25">
      <c r="A74" t="s">
        <v>178</v>
      </c>
      <c r="B74">
        <v>2009</v>
      </c>
      <c r="C74" s="2">
        <v>904000000</v>
      </c>
      <c r="D74" t="s">
        <v>101</v>
      </c>
      <c r="E74" s="4" t="s">
        <v>140</v>
      </c>
      <c r="F74" s="4" t="s">
        <v>177</v>
      </c>
    </row>
    <row r="75" spans="1:6" x14ac:dyDescent="0.25">
      <c r="A75" t="s">
        <v>182</v>
      </c>
      <c r="B75">
        <v>2010</v>
      </c>
      <c r="C75" s="2">
        <v>1000000000</v>
      </c>
      <c r="D75" t="s">
        <v>179</v>
      </c>
      <c r="E75" s="4" t="s">
        <v>180</v>
      </c>
      <c r="F75" s="4" t="s">
        <v>181</v>
      </c>
    </row>
    <row r="76" spans="1:6" x14ac:dyDescent="0.25">
      <c r="A76" t="s">
        <v>186</v>
      </c>
      <c r="B76">
        <v>2010</v>
      </c>
      <c r="C76" s="2">
        <v>1170000000</v>
      </c>
      <c r="D76" t="s">
        <v>14</v>
      </c>
      <c r="E76" s="4" t="s">
        <v>187</v>
      </c>
      <c r="F76" s="4" t="s">
        <v>190</v>
      </c>
    </row>
    <row r="77" spans="1:6" x14ac:dyDescent="0.25">
      <c r="A77" t="s">
        <v>189</v>
      </c>
      <c r="B77">
        <v>2010</v>
      </c>
      <c r="C77" s="2">
        <v>1200000000</v>
      </c>
      <c r="D77" t="s">
        <v>174</v>
      </c>
      <c r="E77" s="4" t="s">
        <v>140</v>
      </c>
      <c r="F77" s="4" t="s">
        <v>192</v>
      </c>
    </row>
    <row r="78" spans="1:6" x14ac:dyDescent="0.25">
      <c r="A78" t="s">
        <v>191</v>
      </c>
      <c r="B78">
        <v>2010</v>
      </c>
      <c r="C78" s="2">
        <v>1400000000</v>
      </c>
      <c r="D78" t="s">
        <v>174</v>
      </c>
      <c r="E78" s="4" t="s">
        <v>140</v>
      </c>
      <c r="F78" s="4" t="s">
        <v>197</v>
      </c>
    </row>
    <row r="79" spans="1:6" x14ac:dyDescent="0.25">
      <c r="A79" t="s">
        <v>193</v>
      </c>
      <c r="B79">
        <v>2010</v>
      </c>
      <c r="C79" s="2">
        <v>2000000000</v>
      </c>
      <c r="D79" t="s">
        <v>14</v>
      </c>
      <c r="E79" s="4" t="s">
        <v>134</v>
      </c>
      <c r="F79" s="4" t="s">
        <v>215</v>
      </c>
    </row>
    <row r="80" spans="1:6" x14ac:dyDescent="0.25">
      <c r="A80" t="s">
        <v>195</v>
      </c>
      <c r="B80">
        <v>2010</v>
      </c>
      <c r="C80" s="2">
        <v>2300000000</v>
      </c>
      <c r="D80" t="s">
        <v>14</v>
      </c>
      <c r="E80" s="4" t="s">
        <v>140</v>
      </c>
      <c r="F80" s="4" t="s">
        <v>222</v>
      </c>
    </row>
    <row r="81" spans="1:6" x14ac:dyDescent="0.25">
      <c r="A81" t="s">
        <v>268</v>
      </c>
      <c r="B81">
        <v>2011</v>
      </c>
      <c r="C81" s="2">
        <v>1160000000</v>
      </c>
      <c r="D81" t="s">
        <v>14</v>
      </c>
      <c r="E81" s="4" t="s">
        <v>187</v>
      </c>
      <c r="F81" s="4" t="s">
        <v>188</v>
      </c>
    </row>
    <row r="82" spans="1:6" x14ac:dyDescent="0.25">
      <c r="A82" t="s">
        <v>198</v>
      </c>
      <c r="B82">
        <v>2011</v>
      </c>
      <c r="C82" s="2">
        <v>2270000000</v>
      </c>
      <c r="D82" t="s">
        <v>14</v>
      </c>
      <c r="E82" s="4" t="s">
        <v>187</v>
      </c>
      <c r="F82" s="4" t="s">
        <v>220</v>
      </c>
    </row>
    <row r="83" spans="1:6" x14ac:dyDescent="0.25">
      <c r="A83" t="s">
        <v>201</v>
      </c>
      <c r="B83">
        <v>2011</v>
      </c>
      <c r="C83" s="2">
        <v>2600000000</v>
      </c>
      <c r="D83" t="s">
        <v>14</v>
      </c>
      <c r="E83" s="4" t="s">
        <v>187</v>
      </c>
      <c r="F83" s="4" t="s">
        <v>197</v>
      </c>
    </row>
    <row r="84" spans="1:6" x14ac:dyDescent="0.25">
      <c r="A84" t="s">
        <v>203</v>
      </c>
      <c r="B84">
        <v>2012</v>
      </c>
      <c r="C84" s="2">
        <v>432000000</v>
      </c>
      <c r="D84" t="s">
        <v>14</v>
      </c>
      <c r="E84" s="4" t="s">
        <v>157</v>
      </c>
      <c r="F84" s="4" t="s">
        <v>158</v>
      </c>
    </row>
    <row r="85" spans="1:6" x14ac:dyDescent="0.25">
      <c r="A85" t="s">
        <v>205</v>
      </c>
      <c r="B85">
        <v>2012</v>
      </c>
      <c r="C85" s="2">
        <v>1200000000</v>
      </c>
      <c r="D85" t="s">
        <v>101</v>
      </c>
      <c r="E85" s="4" t="s">
        <v>187</v>
      </c>
      <c r="F85" s="4" t="s">
        <v>194</v>
      </c>
    </row>
    <row r="86" spans="1:6" x14ac:dyDescent="0.25">
      <c r="A86" t="s">
        <v>208</v>
      </c>
      <c r="B86">
        <v>2012</v>
      </c>
      <c r="C86" s="2">
        <v>1303000000</v>
      </c>
      <c r="D86" t="s">
        <v>101</v>
      </c>
      <c r="E86" s="4" t="s">
        <v>187</v>
      </c>
      <c r="F86" s="4" t="s">
        <v>196</v>
      </c>
    </row>
    <row r="87" spans="1:6" x14ac:dyDescent="0.25">
      <c r="A87" t="s">
        <v>210</v>
      </c>
      <c r="B87">
        <v>2012</v>
      </c>
      <c r="C87" s="2">
        <v>1400000000</v>
      </c>
      <c r="D87" t="s">
        <v>14</v>
      </c>
      <c r="E87" s="4" t="s">
        <v>199</v>
      </c>
      <c r="F87" s="4" t="s">
        <v>200</v>
      </c>
    </row>
    <row r="88" spans="1:6" x14ac:dyDescent="0.25">
      <c r="A88" t="s">
        <v>212</v>
      </c>
      <c r="B88">
        <v>2012</v>
      </c>
      <c r="C88" s="2">
        <v>2100000000</v>
      </c>
      <c r="D88" t="s">
        <v>174</v>
      </c>
      <c r="E88" s="4" t="s">
        <v>187</v>
      </c>
      <c r="F88" s="4" t="s">
        <v>192</v>
      </c>
    </row>
    <row r="89" spans="1:6" x14ac:dyDescent="0.25">
      <c r="A89" t="s">
        <v>214</v>
      </c>
      <c r="B89">
        <v>2012</v>
      </c>
      <c r="C89" s="2">
        <v>2750000000</v>
      </c>
      <c r="D89" t="s">
        <v>174</v>
      </c>
      <c r="E89" s="4" t="s">
        <v>187</v>
      </c>
      <c r="F89" s="4" t="s">
        <v>227</v>
      </c>
    </row>
    <row r="90" spans="1:6" x14ac:dyDescent="0.25">
      <c r="A90" t="s">
        <v>216</v>
      </c>
      <c r="B90">
        <v>2012</v>
      </c>
      <c r="C90" s="2">
        <v>3100000000</v>
      </c>
      <c r="D90" t="s">
        <v>14</v>
      </c>
      <c r="E90" s="4" t="s">
        <v>187</v>
      </c>
      <c r="F90" s="4" t="s">
        <v>233</v>
      </c>
    </row>
    <row r="91" spans="1:6" x14ac:dyDescent="0.25">
      <c r="A91" t="s">
        <v>219</v>
      </c>
      <c r="B91">
        <v>2012</v>
      </c>
      <c r="C91" s="2">
        <v>5000000000</v>
      </c>
      <c r="D91" t="s">
        <v>14</v>
      </c>
      <c r="E91" s="4" t="s">
        <v>199</v>
      </c>
      <c r="F91" s="4" t="s">
        <v>249</v>
      </c>
    </row>
    <row r="92" spans="1:6" x14ac:dyDescent="0.25">
      <c r="A92" s="1" t="s">
        <v>269</v>
      </c>
      <c r="B92">
        <v>2013</v>
      </c>
      <c r="C92" s="2">
        <v>1000000000</v>
      </c>
      <c r="D92" t="s">
        <v>183</v>
      </c>
      <c r="E92" s="4" t="s">
        <v>184</v>
      </c>
      <c r="F92" s="4" t="s">
        <v>185</v>
      </c>
    </row>
    <row r="93" spans="1:6" x14ac:dyDescent="0.25">
      <c r="A93" t="s">
        <v>221</v>
      </c>
      <c r="B93">
        <v>2013</v>
      </c>
      <c r="C93" s="2">
        <v>1860000000</v>
      </c>
      <c r="D93" t="s">
        <v>14</v>
      </c>
      <c r="E93" s="4" t="s">
        <v>199</v>
      </c>
      <c r="F93" s="4" t="s">
        <v>209</v>
      </c>
    </row>
    <row r="94" spans="1:6" x14ac:dyDescent="0.25">
      <c r="A94" t="s">
        <v>223</v>
      </c>
      <c r="B94">
        <v>2013</v>
      </c>
      <c r="C94" s="2">
        <v>4200000000</v>
      </c>
      <c r="D94" t="s">
        <v>174</v>
      </c>
      <c r="E94" s="4" t="s">
        <v>199</v>
      </c>
      <c r="F94" s="4" t="s">
        <v>241</v>
      </c>
    </row>
    <row r="95" spans="1:6" x14ac:dyDescent="0.25">
      <c r="A95" t="s">
        <v>225</v>
      </c>
      <c r="B95">
        <v>2013</v>
      </c>
      <c r="C95" s="2">
        <v>5000000000</v>
      </c>
      <c r="D95" t="s">
        <v>251</v>
      </c>
      <c r="E95" s="4" t="s">
        <v>184</v>
      </c>
      <c r="F95" s="4" t="s">
        <v>252</v>
      </c>
    </row>
    <row r="96" spans="1:6" x14ac:dyDescent="0.25">
      <c r="A96" t="s">
        <v>226</v>
      </c>
      <c r="B96">
        <v>2014</v>
      </c>
      <c r="C96" s="2">
        <v>1400000000</v>
      </c>
      <c r="D96" t="s">
        <v>14</v>
      </c>
      <c r="E96" s="4" t="s">
        <v>199</v>
      </c>
      <c r="F96" s="4" t="s">
        <v>202</v>
      </c>
    </row>
    <row r="97" spans="1:6" x14ac:dyDescent="0.25">
      <c r="A97" t="s">
        <v>228</v>
      </c>
      <c r="B97">
        <v>2014</v>
      </c>
      <c r="C97" s="2">
        <v>2000000000</v>
      </c>
      <c r="D97" t="s">
        <v>183</v>
      </c>
      <c r="E97" s="4" t="s">
        <v>217</v>
      </c>
      <c r="F97" s="4" t="s">
        <v>218</v>
      </c>
    </row>
    <row r="98" spans="1:6" x14ac:dyDescent="0.25">
      <c r="A98" t="s">
        <v>229</v>
      </c>
      <c r="B98">
        <v>2014</v>
      </c>
      <c r="C98" s="2">
        <v>2600000000</v>
      </c>
      <c r="D98" t="s">
        <v>14</v>
      </c>
      <c r="E98" s="4" t="s">
        <v>199</v>
      </c>
      <c r="F98" s="4" t="s">
        <v>224</v>
      </c>
    </row>
    <row r="99" spans="1:6" x14ac:dyDescent="0.25">
      <c r="A99" t="s">
        <v>232</v>
      </c>
      <c r="B99">
        <v>2014</v>
      </c>
      <c r="C99" s="2">
        <v>3000000000</v>
      </c>
      <c r="D99" t="s">
        <v>183</v>
      </c>
      <c r="E99" s="4" t="s">
        <v>217</v>
      </c>
      <c r="F99" s="4" t="s">
        <v>111</v>
      </c>
    </row>
    <row r="100" spans="1:6" x14ac:dyDescent="0.25">
      <c r="A100" t="s">
        <v>234</v>
      </c>
      <c r="B100">
        <v>2014</v>
      </c>
      <c r="C100" s="2">
        <v>4310000000</v>
      </c>
      <c r="D100" t="s">
        <v>14</v>
      </c>
      <c r="E100" s="4" t="s">
        <v>199</v>
      </c>
      <c r="F100" s="4" t="s">
        <v>245</v>
      </c>
    </row>
    <row r="101" spans="1:6" x14ac:dyDescent="0.25">
      <c r="A101" t="s">
        <v>235</v>
      </c>
      <c r="B101">
        <v>2014</v>
      </c>
      <c r="C101" s="2">
        <v>5560000000</v>
      </c>
      <c r="D101" t="s">
        <v>14</v>
      </c>
      <c r="E101" s="4" t="s">
        <v>199</v>
      </c>
      <c r="F101" s="4" t="s">
        <v>254</v>
      </c>
    </row>
    <row r="102" spans="1:6" x14ac:dyDescent="0.25">
      <c r="A102" t="s">
        <v>238</v>
      </c>
      <c r="B102">
        <v>2015</v>
      </c>
      <c r="C102" s="2">
        <v>1750000000</v>
      </c>
      <c r="D102" t="s">
        <v>14</v>
      </c>
      <c r="E102" s="4" t="s">
        <v>206</v>
      </c>
      <c r="F102" s="4" t="s">
        <v>207</v>
      </c>
    </row>
    <row r="103" spans="1:6" x14ac:dyDescent="0.25">
      <c r="A103" t="s">
        <v>240</v>
      </c>
      <c r="B103">
        <v>2015</v>
      </c>
      <c r="C103" s="2">
        <v>1900000000</v>
      </c>
      <c r="D103" t="s">
        <v>14</v>
      </c>
      <c r="E103" s="4" t="s">
        <v>206</v>
      </c>
      <c r="F103" s="4" t="s">
        <v>211</v>
      </c>
    </row>
    <row r="104" spans="1:6" x14ac:dyDescent="0.25">
      <c r="A104" t="s">
        <v>242</v>
      </c>
      <c r="B104">
        <v>2015</v>
      </c>
      <c r="C104" s="2">
        <v>3990000000</v>
      </c>
      <c r="D104" t="s">
        <v>174</v>
      </c>
      <c r="E104" s="4" t="s">
        <v>199</v>
      </c>
      <c r="F104" s="4" t="s">
        <v>239</v>
      </c>
    </row>
    <row r="105" spans="1:6" x14ac:dyDescent="0.25">
      <c r="A105" t="s">
        <v>244</v>
      </c>
      <c r="B105">
        <v>2015</v>
      </c>
      <c r="C105" s="2">
        <v>7100000000</v>
      </c>
      <c r="D105" t="s">
        <v>174</v>
      </c>
      <c r="E105" s="4" t="s">
        <v>199</v>
      </c>
      <c r="F105" s="4" t="s">
        <v>239</v>
      </c>
    </row>
    <row r="106" spans="1:6" x14ac:dyDescent="0.25">
      <c r="A106" t="s">
        <v>246</v>
      </c>
      <c r="B106">
        <v>2015</v>
      </c>
      <c r="C106" s="2">
        <v>10000000000</v>
      </c>
      <c r="D106" t="s">
        <v>265</v>
      </c>
      <c r="E106" s="4" t="s">
        <v>217</v>
      </c>
      <c r="F106" s="4"/>
    </row>
    <row r="107" spans="1:6" x14ac:dyDescent="0.25">
      <c r="A107" t="s">
        <v>248</v>
      </c>
      <c r="B107">
        <v>2016</v>
      </c>
      <c r="C107" s="2">
        <v>3000000000</v>
      </c>
      <c r="D107" t="s">
        <v>230</v>
      </c>
      <c r="E107" s="4" t="s">
        <v>231</v>
      </c>
      <c r="F107" s="4"/>
    </row>
    <row r="108" spans="1:6" x14ac:dyDescent="0.25">
      <c r="A108" t="s">
        <v>250</v>
      </c>
      <c r="B108">
        <v>2016</v>
      </c>
      <c r="C108" s="2">
        <v>3200000000</v>
      </c>
      <c r="D108" t="s">
        <v>14</v>
      </c>
      <c r="E108" s="4" t="s">
        <v>206</v>
      </c>
      <c r="F108" s="5" t="s">
        <v>196</v>
      </c>
    </row>
    <row r="109" spans="1:6" x14ac:dyDescent="0.25">
      <c r="A109" t="s">
        <v>253</v>
      </c>
      <c r="B109">
        <v>2016</v>
      </c>
      <c r="C109" s="2">
        <v>3300000000</v>
      </c>
      <c r="D109" t="s">
        <v>183</v>
      </c>
      <c r="E109" s="4" t="s">
        <v>236</v>
      </c>
      <c r="F109" s="4" t="s">
        <v>237</v>
      </c>
    </row>
    <row r="110" spans="1:6" x14ac:dyDescent="0.25">
      <c r="A110" t="s">
        <v>255</v>
      </c>
      <c r="B110">
        <v>2016</v>
      </c>
      <c r="C110" s="2">
        <v>7200000000</v>
      </c>
      <c r="D110" t="s">
        <v>14</v>
      </c>
      <c r="E110" s="4" t="s">
        <v>206</v>
      </c>
      <c r="F110" s="4" t="s">
        <v>260</v>
      </c>
    </row>
    <row r="111" spans="1:6" x14ac:dyDescent="0.25">
      <c r="A111" t="s">
        <v>257</v>
      </c>
      <c r="B111">
        <v>2017</v>
      </c>
      <c r="C111" s="2">
        <v>4300000000</v>
      </c>
      <c r="D111" t="s">
        <v>183</v>
      </c>
      <c r="E111" s="4" t="s">
        <v>243</v>
      </c>
      <c r="F111" s="4" t="s">
        <v>218</v>
      </c>
    </row>
    <row r="112" spans="1:6" x14ac:dyDescent="0.25">
      <c r="A112" t="s">
        <v>258</v>
      </c>
      <c r="B112">
        <v>2017</v>
      </c>
      <c r="C112" s="2">
        <v>4800000000</v>
      </c>
      <c r="D112" t="s">
        <v>101</v>
      </c>
      <c r="E112" s="4" t="s">
        <v>206</v>
      </c>
      <c r="F112" s="4" t="s">
        <v>247</v>
      </c>
    </row>
    <row r="113" spans="1:6" x14ac:dyDescent="0.25">
      <c r="A113" t="s">
        <v>259</v>
      </c>
      <c r="B113">
        <v>2017</v>
      </c>
      <c r="C113" s="2">
        <v>6100000000</v>
      </c>
      <c r="D113" t="s">
        <v>174</v>
      </c>
      <c r="E113" s="4" t="s">
        <v>206</v>
      </c>
      <c r="F113" s="4" t="s">
        <v>256</v>
      </c>
    </row>
    <row r="114" spans="1:6" x14ac:dyDescent="0.25">
      <c r="A114" t="s">
        <v>261</v>
      </c>
      <c r="B114">
        <v>2017</v>
      </c>
      <c r="C114" s="2">
        <v>7000000000</v>
      </c>
      <c r="D114" t="s">
        <v>251</v>
      </c>
      <c r="E114" s="4" t="s">
        <v>236</v>
      </c>
      <c r="F114" s="5" t="s">
        <v>271</v>
      </c>
    </row>
    <row r="115" spans="1:6" x14ac:dyDescent="0.25">
      <c r="A115" t="s">
        <v>263</v>
      </c>
      <c r="B115">
        <v>2017</v>
      </c>
      <c r="C115" s="2">
        <v>8000000000</v>
      </c>
      <c r="D115" t="s">
        <v>174</v>
      </c>
      <c r="E115" s="4" t="s">
        <v>206</v>
      </c>
      <c r="F115" s="4" t="s">
        <v>262</v>
      </c>
    </row>
    <row r="116" spans="1:6" x14ac:dyDescent="0.25">
      <c r="A116" t="s">
        <v>264</v>
      </c>
      <c r="B116">
        <v>2017</v>
      </c>
      <c r="C116" s="2">
        <v>9700000000</v>
      </c>
      <c r="D116" t="s">
        <v>174</v>
      </c>
      <c r="E116" s="4" t="s">
        <v>206</v>
      </c>
      <c r="F116" s="4" t="s">
        <v>256</v>
      </c>
    </row>
    <row r="117" spans="1:6" ht="15.6" x14ac:dyDescent="0.25">
      <c r="A117" t="s">
        <v>266</v>
      </c>
      <c r="B117">
        <v>2017</v>
      </c>
      <c r="C117" s="2">
        <v>19200000000</v>
      </c>
      <c r="D117" t="s">
        <v>101</v>
      </c>
      <c r="E117" s="4" t="s">
        <v>267</v>
      </c>
      <c r="F117" s="5" t="s">
        <v>272</v>
      </c>
    </row>
    <row r="119" spans="1:6" x14ac:dyDescent="0.25">
      <c r="A119" s="1" t="s">
        <v>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2"/>
  <sheetViews>
    <sheetView workbookViewId="0"/>
  </sheetViews>
  <sheetFormatPr defaultRowHeight="13.2" x14ac:dyDescent="0.25"/>
  <cols>
    <col min="1" max="1" width="52" bestFit="1" customWidth="1"/>
    <col min="4" max="4" width="16.109375" customWidth="1"/>
    <col min="5" max="5" width="16.109375" bestFit="1" customWidth="1"/>
    <col min="6" max="6" width="11.6640625" bestFit="1" customWidth="1"/>
    <col min="7" max="7" width="11.6640625" customWidth="1"/>
    <col min="8" max="8" width="14.33203125" bestFit="1" customWidth="1"/>
    <col min="9" max="9" width="14.33203125" customWidth="1"/>
    <col min="20" max="20" width="15.44140625" customWidth="1"/>
  </cols>
  <sheetData>
    <row r="1" spans="1:25" x14ac:dyDescent="0.25">
      <c r="A1" s="7" t="s">
        <v>4</v>
      </c>
      <c r="B1" s="6" t="s">
        <v>0</v>
      </c>
      <c r="D1" s="6" t="s">
        <v>5</v>
      </c>
      <c r="E1" s="7" t="s">
        <v>6</v>
      </c>
      <c r="F1" s="6" t="s">
        <v>7</v>
      </c>
      <c r="G1" s="6" t="s">
        <v>8</v>
      </c>
      <c r="H1" s="6" t="s">
        <v>3</v>
      </c>
      <c r="I1" s="6"/>
    </row>
    <row r="2" spans="1:25" x14ac:dyDescent="0.25">
      <c r="A2" t="s">
        <v>9</v>
      </c>
      <c r="B2">
        <v>1971</v>
      </c>
      <c r="D2" s="2">
        <v>2300</v>
      </c>
      <c r="E2" t="s">
        <v>14</v>
      </c>
      <c r="F2" s="4" t="s">
        <v>15</v>
      </c>
      <c r="G2" s="4" t="s">
        <v>16</v>
      </c>
      <c r="H2" s="8">
        <f t="shared" ref="H2:H33" si="0">LN(D2)</f>
        <v>7.7406644019172415</v>
      </c>
      <c r="I2" s="8"/>
    </row>
    <row r="3" spans="1:25" x14ac:dyDescent="0.25">
      <c r="A3" t="s">
        <v>13</v>
      </c>
      <c r="B3">
        <v>1972</v>
      </c>
      <c r="D3" s="2">
        <v>3500</v>
      </c>
      <c r="E3" t="s">
        <v>14</v>
      </c>
      <c r="F3" s="4" t="s">
        <v>15</v>
      </c>
      <c r="G3" s="4" t="s">
        <v>18</v>
      </c>
      <c r="H3" s="8">
        <f t="shared" si="0"/>
        <v>8.1605182474775049</v>
      </c>
      <c r="I3" s="8"/>
      <c r="T3" t="s">
        <v>278</v>
      </c>
    </row>
    <row r="4" spans="1:25" ht="13.8" thickBot="1" x14ac:dyDescent="0.3">
      <c r="A4" t="s">
        <v>17</v>
      </c>
      <c r="B4">
        <v>1974</v>
      </c>
      <c r="D4" s="2">
        <v>8000</v>
      </c>
      <c r="E4" t="s">
        <v>10</v>
      </c>
      <c r="F4" s="4" t="s">
        <v>11</v>
      </c>
      <c r="G4" s="3" t="s">
        <v>12</v>
      </c>
      <c r="H4" s="8">
        <f t="shared" si="0"/>
        <v>8.987196820661973</v>
      </c>
      <c r="I4" s="8"/>
    </row>
    <row r="5" spans="1:25" x14ac:dyDescent="0.25">
      <c r="A5" t="s">
        <v>19</v>
      </c>
      <c r="B5">
        <v>1974</v>
      </c>
      <c r="D5" s="2">
        <v>4100</v>
      </c>
      <c r="E5" t="s">
        <v>23</v>
      </c>
      <c r="F5" s="4" t="s">
        <v>24</v>
      </c>
      <c r="G5" s="4" t="s">
        <v>25</v>
      </c>
      <c r="H5" s="8">
        <f t="shared" si="0"/>
        <v>8.3187422526923989</v>
      </c>
      <c r="I5" s="8"/>
      <c r="T5" s="14" t="s">
        <v>279</v>
      </c>
      <c r="U5" s="14"/>
    </row>
    <row r="6" spans="1:25" x14ac:dyDescent="0.25">
      <c r="A6" t="s">
        <v>22</v>
      </c>
      <c r="B6">
        <v>1974</v>
      </c>
      <c r="D6" s="2">
        <v>4500</v>
      </c>
      <c r="E6" t="s">
        <v>14</v>
      </c>
      <c r="F6" s="4" t="s">
        <v>24</v>
      </c>
      <c r="G6" s="4" t="s">
        <v>27</v>
      </c>
      <c r="H6" s="8">
        <f t="shared" si="0"/>
        <v>8.4118326757584114</v>
      </c>
      <c r="I6" s="8"/>
      <c r="T6" s="11" t="s">
        <v>280</v>
      </c>
      <c r="U6" s="11">
        <v>0.97809137879154295</v>
      </c>
    </row>
    <row r="7" spans="1:25" x14ac:dyDescent="0.25">
      <c r="A7" t="s">
        <v>26</v>
      </c>
      <c r="B7">
        <v>1974</v>
      </c>
      <c r="D7" s="2">
        <v>5000</v>
      </c>
      <c r="E7" t="s">
        <v>29</v>
      </c>
      <c r="F7" s="4" t="s">
        <v>30</v>
      </c>
      <c r="G7" s="4" t="s">
        <v>31</v>
      </c>
      <c r="H7" s="8">
        <f t="shared" si="0"/>
        <v>8.5171931914162382</v>
      </c>
      <c r="I7" s="8"/>
      <c r="T7" s="11" t="s">
        <v>281</v>
      </c>
      <c r="U7" s="11">
        <v>0.95666274526634165</v>
      </c>
    </row>
    <row r="8" spans="1:25" x14ac:dyDescent="0.25">
      <c r="A8" t="s">
        <v>28</v>
      </c>
      <c r="B8">
        <v>1975</v>
      </c>
      <c r="D8" s="2">
        <v>3510</v>
      </c>
      <c r="E8" t="s">
        <v>20</v>
      </c>
      <c r="F8" s="4" t="s">
        <v>11</v>
      </c>
      <c r="G8" s="4" t="s">
        <v>21</v>
      </c>
      <c r="H8" s="8">
        <f t="shared" si="0"/>
        <v>8.1633713164599122</v>
      </c>
      <c r="I8" s="8"/>
      <c r="T8" s="11" t="s">
        <v>282</v>
      </c>
      <c r="U8" s="11">
        <v>0.95628259390902892</v>
      </c>
    </row>
    <row r="9" spans="1:25" x14ac:dyDescent="0.25">
      <c r="A9" t="s">
        <v>32</v>
      </c>
      <c r="B9">
        <v>1976</v>
      </c>
      <c r="D9" s="2">
        <v>6500</v>
      </c>
      <c r="E9" t="s">
        <v>14</v>
      </c>
      <c r="F9" s="4" t="s">
        <v>33</v>
      </c>
      <c r="G9" s="4" t="s">
        <v>27</v>
      </c>
      <c r="H9" s="8">
        <f t="shared" si="0"/>
        <v>8.7795574558837277</v>
      </c>
      <c r="I9" s="8"/>
      <c r="T9" s="11" t="s">
        <v>283</v>
      </c>
      <c r="U9" s="11">
        <v>0.99389456830759326</v>
      </c>
    </row>
    <row r="10" spans="1:25" ht="13.8" thickBot="1" x14ac:dyDescent="0.3">
      <c r="A10" t="s">
        <v>34</v>
      </c>
      <c r="B10">
        <v>1976</v>
      </c>
      <c r="D10" s="2">
        <v>8500</v>
      </c>
      <c r="E10" t="s">
        <v>35</v>
      </c>
      <c r="F10" s="4" t="s">
        <v>36</v>
      </c>
      <c r="G10" s="4" t="s">
        <v>37</v>
      </c>
      <c r="H10" s="8">
        <f t="shared" si="0"/>
        <v>9.0478214424784085</v>
      </c>
      <c r="I10" s="8"/>
      <c r="T10" s="12" t="s">
        <v>284</v>
      </c>
      <c r="U10" s="12">
        <v>116</v>
      </c>
    </row>
    <row r="11" spans="1:25" x14ac:dyDescent="0.25">
      <c r="A11" t="s">
        <v>38</v>
      </c>
      <c r="B11">
        <v>1978</v>
      </c>
      <c r="D11" s="2">
        <v>9000</v>
      </c>
      <c r="E11" t="s">
        <v>23</v>
      </c>
      <c r="F11" s="4" t="s">
        <v>30</v>
      </c>
      <c r="G11" s="4" t="s">
        <v>21</v>
      </c>
      <c r="H11" s="8">
        <f t="shared" si="0"/>
        <v>9.1049798563183568</v>
      </c>
      <c r="I11" s="8"/>
    </row>
    <row r="12" spans="1:25" ht="13.8" thickBot="1" x14ac:dyDescent="0.3">
      <c r="A12" t="s">
        <v>39</v>
      </c>
      <c r="B12">
        <v>1978</v>
      </c>
      <c r="D12" s="2">
        <v>29000</v>
      </c>
      <c r="E12" t="s">
        <v>14</v>
      </c>
      <c r="F12" s="4" t="s">
        <v>33</v>
      </c>
      <c r="G12" s="4" t="s">
        <v>40</v>
      </c>
      <c r="H12" s="8">
        <f t="shared" si="0"/>
        <v>10.275051108968611</v>
      </c>
      <c r="I12" s="8"/>
      <c r="T12" t="s">
        <v>285</v>
      </c>
    </row>
    <row r="13" spans="1:25" x14ac:dyDescent="0.25">
      <c r="A13" t="s">
        <v>41</v>
      </c>
      <c r="B13">
        <v>1979</v>
      </c>
      <c r="D13" s="2">
        <v>29000</v>
      </c>
      <c r="E13" t="s">
        <v>14</v>
      </c>
      <c r="F13" s="4" t="s">
        <v>33</v>
      </c>
      <c r="G13" s="4" t="s">
        <v>40</v>
      </c>
      <c r="H13" s="8">
        <f t="shared" si="0"/>
        <v>10.275051108968611</v>
      </c>
      <c r="I13" s="8"/>
      <c r="T13" s="13"/>
      <c r="U13" s="13" t="s">
        <v>290</v>
      </c>
      <c r="V13" s="13" t="s">
        <v>291</v>
      </c>
      <c r="W13" s="13" t="s">
        <v>292</v>
      </c>
      <c r="X13" s="13" t="s">
        <v>293</v>
      </c>
      <c r="Y13" s="13" t="s">
        <v>294</v>
      </c>
    </row>
    <row r="14" spans="1:25" x14ac:dyDescent="0.25">
      <c r="A14" t="s">
        <v>42</v>
      </c>
      <c r="B14">
        <v>1979</v>
      </c>
      <c r="D14" s="2">
        <v>68000</v>
      </c>
      <c r="E14" t="s">
        <v>23</v>
      </c>
      <c r="F14" s="4" t="s">
        <v>48</v>
      </c>
      <c r="G14" s="4" t="s">
        <v>49</v>
      </c>
      <c r="H14" s="8">
        <f t="shared" si="0"/>
        <v>11.127262984158243</v>
      </c>
      <c r="I14" s="8"/>
      <c r="T14" s="11" t="s">
        <v>286</v>
      </c>
      <c r="U14" s="11">
        <v>1</v>
      </c>
      <c r="V14" s="11">
        <v>2485.8959723371304</v>
      </c>
      <c r="W14" s="11">
        <v>2485.8959723371304</v>
      </c>
      <c r="X14" s="11">
        <v>2516.5311838652497</v>
      </c>
      <c r="Y14" s="11">
        <v>1.5243545616202476E-79</v>
      </c>
    </row>
    <row r="15" spans="1:25" x14ac:dyDescent="0.25">
      <c r="A15" t="s">
        <v>45</v>
      </c>
      <c r="B15">
        <v>1981</v>
      </c>
      <c r="D15" s="2">
        <v>11500</v>
      </c>
      <c r="E15" t="s">
        <v>43</v>
      </c>
      <c r="F15" s="4" t="s">
        <v>33</v>
      </c>
      <c r="G15" s="4" t="s">
        <v>44</v>
      </c>
      <c r="H15" s="8">
        <f t="shared" si="0"/>
        <v>9.3501023143513411</v>
      </c>
      <c r="I15" s="8"/>
      <c r="T15" s="11" t="s">
        <v>287</v>
      </c>
      <c r="U15" s="11">
        <v>114</v>
      </c>
      <c r="V15" s="11">
        <v>112.61221107189245</v>
      </c>
      <c r="W15" s="11">
        <v>0.98782641291133721</v>
      </c>
      <c r="X15" s="11"/>
      <c r="Y15" s="11"/>
    </row>
    <row r="16" spans="1:25" ht="13.8" thickBot="1" x14ac:dyDescent="0.3">
      <c r="A16" t="s">
        <v>47</v>
      </c>
      <c r="B16">
        <v>1982</v>
      </c>
      <c r="D16" s="2">
        <v>55000</v>
      </c>
      <c r="E16" t="s">
        <v>14</v>
      </c>
      <c r="F16" s="4" t="s">
        <v>33</v>
      </c>
      <c r="G16" s="4" t="s">
        <v>46</v>
      </c>
      <c r="H16" s="8">
        <f t="shared" si="0"/>
        <v>10.915088464214607</v>
      </c>
      <c r="I16" s="8"/>
      <c r="T16" s="12" t="s">
        <v>288</v>
      </c>
      <c r="U16" s="12">
        <v>115</v>
      </c>
      <c r="V16" s="12">
        <v>2598.5081834090229</v>
      </c>
      <c r="W16" s="12"/>
      <c r="X16" s="12"/>
      <c r="Y16" s="12"/>
    </row>
    <row r="17" spans="1:28" ht="13.8" thickBot="1" x14ac:dyDescent="0.3">
      <c r="A17" t="s">
        <v>50</v>
      </c>
      <c r="B17">
        <v>1982</v>
      </c>
      <c r="D17" s="2">
        <v>134000</v>
      </c>
      <c r="E17" t="s">
        <v>14</v>
      </c>
      <c r="F17" s="4" t="s">
        <v>51</v>
      </c>
      <c r="G17" s="4" t="s">
        <v>52</v>
      </c>
      <c r="H17" s="8">
        <f t="shared" si="0"/>
        <v>11.805595078933049</v>
      </c>
      <c r="I17" s="8"/>
    </row>
    <row r="18" spans="1:28" x14ac:dyDescent="0.25">
      <c r="A18" t="s">
        <v>53</v>
      </c>
      <c r="B18">
        <v>1983</v>
      </c>
      <c r="D18" s="2">
        <v>22000</v>
      </c>
      <c r="E18" t="s">
        <v>43</v>
      </c>
      <c r="F18" s="5" t="s">
        <v>270</v>
      </c>
      <c r="G18" s="4" t="s">
        <v>54</v>
      </c>
      <c r="H18" s="8">
        <f t="shared" si="0"/>
        <v>9.9987977323404529</v>
      </c>
      <c r="I18" s="8"/>
      <c r="T18" s="13"/>
      <c r="U18" s="13" t="s">
        <v>295</v>
      </c>
      <c r="V18" s="13" t="s">
        <v>283</v>
      </c>
      <c r="W18" s="13" t="s">
        <v>296</v>
      </c>
      <c r="X18" s="13" t="s">
        <v>297</v>
      </c>
      <c r="Y18" s="13" t="s">
        <v>298</v>
      </c>
      <c r="Z18" s="13" t="s">
        <v>299</v>
      </c>
      <c r="AA18" s="13" t="s">
        <v>300</v>
      </c>
      <c r="AB18" s="13" t="s">
        <v>301</v>
      </c>
    </row>
    <row r="19" spans="1:28" x14ac:dyDescent="0.25">
      <c r="A19" t="s">
        <v>55</v>
      </c>
      <c r="B19">
        <v>1984</v>
      </c>
      <c r="D19" s="2">
        <v>190000</v>
      </c>
      <c r="E19" t="s">
        <v>23</v>
      </c>
      <c r="F19" s="4" t="s">
        <v>56</v>
      </c>
      <c r="G19" s="4" t="s">
        <v>57</v>
      </c>
      <c r="H19" s="8">
        <f t="shared" si="0"/>
        <v>12.154779351142624</v>
      </c>
      <c r="I19" s="8"/>
      <c r="T19" s="11" t="s">
        <v>289</v>
      </c>
      <c r="U19" s="11">
        <v>-676.17849464177038</v>
      </c>
      <c r="V19" s="11">
        <v>13.825977464795415</v>
      </c>
      <c r="W19" s="11">
        <v>-48.906379050848244</v>
      </c>
      <c r="X19" s="11">
        <v>2.4308829601268734E-78</v>
      </c>
      <c r="Y19" s="11">
        <v>-703.56764951151786</v>
      </c>
      <c r="Z19" s="11">
        <v>-648.78933977202291</v>
      </c>
      <c r="AA19" s="11">
        <v>-703.56764951151786</v>
      </c>
      <c r="AB19" s="11">
        <v>-648.78933977202291</v>
      </c>
    </row>
    <row r="20" spans="1:28" ht="13.8" thickBot="1" x14ac:dyDescent="0.3">
      <c r="A20" t="s">
        <v>58</v>
      </c>
      <c r="B20">
        <v>1985</v>
      </c>
      <c r="D20" s="2">
        <v>275000</v>
      </c>
      <c r="E20" t="s">
        <v>14</v>
      </c>
      <c r="F20" s="4" t="s">
        <v>51</v>
      </c>
      <c r="G20" s="4" t="s">
        <v>59</v>
      </c>
      <c r="H20" s="8">
        <f t="shared" si="0"/>
        <v>12.524526376648708</v>
      </c>
      <c r="I20" s="8"/>
      <c r="T20" s="12" t="s">
        <v>0</v>
      </c>
      <c r="U20" s="12">
        <v>0.3466093233315457</v>
      </c>
      <c r="V20" s="12">
        <v>6.9093800597687062E-3</v>
      </c>
      <c r="W20" s="12">
        <v>50.165039458424083</v>
      </c>
      <c r="X20" s="12">
        <v>1.5243545616203777E-79</v>
      </c>
      <c r="Y20" s="12">
        <v>0.3329218946493559</v>
      </c>
      <c r="Z20" s="12">
        <v>0.36029675201373551</v>
      </c>
      <c r="AA20" s="12">
        <v>0.3329218946493559</v>
      </c>
      <c r="AB20" s="12">
        <v>0.36029675201373551</v>
      </c>
    </row>
    <row r="21" spans="1:28" x14ac:dyDescent="0.25">
      <c r="A21" t="s">
        <v>60</v>
      </c>
      <c r="B21">
        <v>1985</v>
      </c>
      <c r="D21" s="2">
        <v>25000</v>
      </c>
      <c r="E21" t="s">
        <v>61</v>
      </c>
      <c r="F21" s="4" t="s">
        <v>33</v>
      </c>
      <c r="G21" s="4" t="s">
        <v>62</v>
      </c>
      <c r="H21" s="8">
        <f t="shared" si="0"/>
        <v>10.126631103850338</v>
      </c>
      <c r="I21" s="8"/>
    </row>
    <row r="22" spans="1:28" x14ac:dyDescent="0.25">
      <c r="A22" t="s">
        <v>63</v>
      </c>
      <c r="B22">
        <v>1985</v>
      </c>
      <c r="D22" s="2">
        <v>16000</v>
      </c>
      <c r="E22" t="s">
        <v>64</v>
      </c>
      <c r="F22" s="5" t="s">
        <v>33</v>
      </c>
      <c r="G22" s="4"/>
      <c r="H22" s="8">
        <f t="shared" si="0"/>
        <v>9.6803440012219184</v>
      </c>
      <c r="I22" s="8"/>
    </row>
    <row r="23" spans="1:28" x14ac:dyDescent="0.25">
      <c r="A23" t="s">
        <v>65</v>
      </c>
      <c r="B23">
        <v>1986</v>
      </c>
      <c r="D23" s="2">
        <v>30000</v>
      </c>
      <c r="E23" t="s">
        <v>61</v>
      </c>
      <c r="F23" s="4" t="s">
        <v>56</v>
      </c>
      <c r="G23" s="4" t="s">
        <v>66</v>
      </c>
      <c r="H23" s="8">
        <f t="shared" si="0"/>
        <v>10.308952660644293</v>
      </c>
      <c r="I23" s="8"/>
    </row>
    <row r="24" spans="1:28" x14ac:dyDescent="0.25">
      <c r="A24" s="3">
        <v>68030</v>
      </c>
      <c r="B24">
        <v>1987</v>
      </c>
      <c r="D24" s="2">
        <v>273000</v>
      </c>
      <c r="E24" t="s">
        <v>23</v>
      </c>
      <c r="F24" s="4" t="s">
        <v>67</v>
      </c>
      <c r="G24" s="4" t="s">
        <v>68</v>
      </c>
      <c r="H24" s="8">
        <f t="shared" si="0"/>
        <v>12.517227074167097</v>
      </c>
      <c r="I24" s="8"/>
      <c r="T24" t="s">
        <v>302</v>
      </c>
    </row>
    <row r="25" spans="1:28" ht="13.8" thickBot="1" x14ac:dyDescent="0.3">
      <c r="A25" t="s">
        <v>69</v>
      </c>
      <c r="B25">
        <v>1987</v>
      </c>
      <c r="D25" s="2">
        <v>553000</v>
      </c>
      <c r="E25" t="s">
        <v>10</v>
      </c>
      <c r="F25" s="5" t="s">
        <v>56</v>
      </c>
      <c r="G25" s="4"/>
      <c r="H25" s="8">
        <f t="shared" si="0"/>
        <v>13.223113280504473</v>
      </c>
      <c r="I25" s="8"/>
    </row>
    <row r="26" spans="1:28" x14ac:dyDescent="0.25">
      <c r="A26" t="s">
        <v>70</v>
      </c>
      <c r="B26">
        <v>1988</v>
      </c>
      <c r="D26" s="2">
        <v>180000</v>
      </c>
      <c r="E26" t="s">
        <v>71</v>
      </c>
      <c r="F26" s="4" t="s">
        <v>51</v>
      </c>
      <c r="G26" s="4" t="s">
        <v>72</v>
      </c>
      <c r="H26" s="8">
        <f t="shared" si="0"/>
        <v>12.100712129872347</v>
      </c>
      <c r="I26" s="8"/>
      <c r="T26" s="13" t="s">
        <v>303</v>
      </c>
      <c r="U26" s="13" t="s">
        <v>304</v>
      </c>
      <c r="V26" s="13" t="s">
        <v>305</v>
      </c>
    </row>
    <row r="27" spans="1:28" x14ac:dyDescent="0.25">
      <c r="A27" t="s">
        <v>73</v>
      </c>
      <c r="B27">
        <v>1988</v>
      </c>
      <c r="D27" s="2">
        <v>250000</v>
      </c>
      <c r="E27" t="s">
        <v>14</v>
      </c>
      <c r="F27" s="4" t="s">
        <v>74</v>
      </c>
      <c r="G27" s="4"/>
      <c r="H27" s="8">
        <f t="shared" si="0"/>
        <v>12.429216196844383</v>
      </c>
      <c r="I27" s="8"/>
      <c r="T27" s="11">
        <v>1</v>
      </c>
      <c r="U27" s="11">
        <v>6.9884816447062121</v>
      </c>
      <c r="V27" s="11">
        <v>0.75218275721102934</v>
      </c>
    </row>
    <row r="28" spans="1:28" x14ac:dyDescent="0.25">
      <c r="A28" t="s">
        <v>75</v>
      </c>
      <c r="B28">
        <v>1989</v>
      </c>
      <c r="D28" s="2">
        <v>1180235</v>
      </c>
      <c r="E28" t="s">
        <v>14</v>
      </c>
      <c r="F28" s="4" t="s">
        <v>76</v>
      </c>
      <c r="G28" s="4" t="s">
        <v>77</v>
      </c>
      <c r="H28" s="8">
        <f t="shared" si="0"/>
        <v>13.981224129155985</v>
      </c>
      <c r="I28" s="8"/>
      <c r="T28" s="11">
        <v>2</v>
      </c>
      <c r="U28" s="11">
        <v>7.3350909680377754</v>
      </c>
      <c r="V28" s="11">
        <v>0.82542727943972949</v>
      </c>
    </row>
    <row r="29" spans="1:28" x14ac:dyDescent="0.25">
      <c r="A29" t="s">
        <v>78</v>
      </c>
      <c r="B29">
        <v>1989</v>
      </c>
      <c r="D29" s="2">
        <v>310000</v>
      </c>
      <c r="E29" t="s">
        <v>61</v>
      </c>
      <c r="F29" s="4" t="s">
        <v>51</v>
      </c>
      <c r="G29" s="4" t="s">
        <v>79</v>
      </c>
      <c r="H29" s="8">
        <f t="shared" si="0"/>
        <v>12.644327576461329</v>
      </c>
      <c r="I29" s="8"/>
      <c r="T29" s="11">
        <v>3</v>
      </c>
      <c r="U29" s="11">
        <v>8.0283096147007882</v>
      </c>
      <c r="V29" s="11">
        <v>0.95888720596118482</v>
      </c>
    </row>
    <row r="30" spans="1:28" x14ac:dyDescent="0.25">
      <c r="A30" s="3">
        <v>68040</v>
      </c>
      <c r="B30">
        <v>1990</v>
      </c>
      <c r="D30" s="2">
        <v>1200000</v>
      </c>
      <c r="E30" t="s">
        <v>23</v>
      </c>
      <c r="F30" s="4" t="s">
        <v>80</v>
      </c>
      <c r="G30" s="4" t="s">
        <v>81</v>
      </c>
      <c r="H30" s="8">
        <f t="shared" si="0"/>
        <v>13.997832114758229</v>
      </c>
      <c r="I30" s="8"/>
      <c r="T30" s="11">
        <v>4</v>
      </c>
      <c r="U30" s="11">
        <v>8.0283096147007882</v>
      </c>
      <c r="V30" s="11">
        <v>0.29043263799161068</v>
      </c>
    </row>
    <row r="31" spans="1:28" x14ac:dyDescent="0.25">
      <c r="A31" t="s">
        <v>82</v>
      </c>
      <c r="B31">
        <v>1991</v>
      </c>
      <c r="D31" s="2">
        <v>1350000</v>
      </c>
      <c r="E31" t="s">
        <v>83</v>
      </c>
      <c r="F31" s="4" t="s">
        <v>84</v>
      </c>
      <c r="G31" s="4" t="s">
        <v>85</v>
      </c>
      <c r="H31" s="8">
        <f t="shared" si="0"/>
        <v>14.115615150414612</v>
      </c>
      <c r="I31" s="8"/>
      <c r="T31" s="11">
        <v>5</v>
      </c>
      <c r="U31" s="11">
        <v>8.0283096147007882</v>
      </c>
      <c r="V31" s="11">
        <v>0.38352306105762324</v>
      </c>
    </row>
    <row r="32" spans="1:28" x14ac:dyDescent="0.25">
      <c r="A32" t="s">
        <v>86</v>
      </c>
      <c r="B32">
        <v>1991</v>
      </c>
      <c r="D32" s="2">
        <v>35000</v>
      </c>
      <c r="E32" t="s">
        <v>87</v>
      </c>
      <c r="F32" s="4"/>
      <c r="G32" s="4"/>
      <c r="H32" s="8">
        <f t="shared" si="0"/>
        <v>10.46310334047155</v>
      </c>
      <c r="I32" s="8"/>
      <c r="T32" s="11">
        <v>6</v>
      </c>
      <c r="U32" s="11">
        <v>8.0283096147007882</v>
      </c>
      <c r="V32" s="11">
        <v>0.48888357671545002</v>
      </c>
    </row>
    <row r="33" spans="1:22" x14ac:dyDescent="0.25">
      <c r="A33" t="s">
        <v>2</v>
      </c>
      <c r="B33">
        <v>1993</v>
      </c>
      <c r="D33" s="2">
        <v>3100000</v>
      </c>
      <c r="E33" t="s">
        <v>14</v>
      </c>
      <c r="F33" s="4" t="s">
        <v>88</v>
      </c>
      <c r="G33" s="4" t="s">
        <v>89</v>
      </c>
      <c r="H33" s="8">
        <f t="shared" si="0"/>
        <v>14.946912669455374</v>
      </c>
      <c r="I33" s="8"/>
      <c r="T33" s="11">
        <v>7</v>
      </c>
      <c r="U33" s="11">
        <v>8.3749189380323514</v>
      </c>
      <c r="V33" s="11">
        <v>-0.21154762157243923</v>
      </c>
    </row>
    <row r="34" spans="1:22" x14ac:dyDescent="0.25">
      <c r="A34" t="s">
        <v>90</v>
      </c>
      <c r="B34">
        <v>1994</v>
      </c>
      <c r="D34" s="2">
        <v>578977</v>
      </c>
      <c r="E34" t="s">
        <v>87</v>
      </c>
      <c r="F34" s="4"/>
      <c r="G34" s="4"/>
      <c r="H34" s="8">
        <f t="shared" ref="H34:H65" si="1">LN(D34)</f>
        <v>13.269018032104642</v>
      </c>
      <c r="I34" s="8"/>
      <c r="T34" s="11">
        <v>8</v>
      </c>
      <c r="U34" s="11">
        <v>8.7215282613639147</v>
      </c>
      <c r="V34" s="11">
        <v>5.8029194519813032E-2</v>
      </c>
    </row>
    <row r="35" spans="1:22" x14ac:dyDescent="0.25">
      <c r="A35" s="3">
        <v>68060</v>
      </c>
      <c r="B35">
        <v>1994</v>
      </c>
      <c r="D35" s="2">
        <v>2500000</v>
      </c>
      <c r="E35" t="s">
        <v>23</v>
      </c>
      <c r="F35" s="4" t="s">
        <v>91</v>
      </c>
      <c r="G35" s="4" t="s">
        <v>92</v>
      </c>
      <c r="H35" s="8">
        <f t="shared" si="1"/>
        <v>14.73180128983843</v>
      </c>
      <c r="I35" s="8"/>
      <c r="T35" s="11">
        <v>9</v>
      </c>
      <c r="U35" s="11">
        <v>8.7215282613639147</v>
      </c>
      <c r="V35" s="11">
        <v>0.32629318111449379</v>
      </c>
    </row>
    <row r="36" spans="1:22" x14ac:dyDescent="0.25">
      <c r="A36" t="s">
        <v>93</v>
      </c>
      <c r="B36">
        <v>1995</v>
      </c>
      <c r="D36" s="2">
        <v>2500000</v>
      </c>
      <c r="E36" t="s">
        <v>94</v>
      </c>
      <c r="F36" s="4" t="s">
        <v>95</v>
      </c>
      <c r="G36" s="4" t="s">
        <v>62</v>
      </c>
      <c r="H36" s="8">
        <f t="shared" si="1"/>
        <v>14.73180128983843</v>
      </c>
      <c r="I36" s="8"/>
      <c r="T36" s="11">
        <v>10</v>
      </c>
      <c r="U36" s="11">
        <v>9.4147469080270412</v>
      </c>
      <c r="V36" s="11">
        <v>-0.30976705170868435</v>
      </c>
    </row>
    <row r="37" spans="1:22" x14ac:dyDescent="0.25">
      <c r="A37" t="s">
        <v>96</v>
      </c>
      <c r="B37">
        <v>1995</v>
      </c>
      <c r="D37" s="2">
        <v>5500000</v>
      </c>
      <c r="E37" t="s">
        <v>14</v>
      </c>
      <c r="F37" s="4" t="s">
        <v>98</v>
      </c>
      <c r="G37" s="4" t="s">
        <v>99</v>
      </c>
      <c r="H37" s="8">
        <f t="shared" si="1"/>
        <v>15.520258650202699</v>
      </c>
      <c r="I37" s="8"/>
      <c r="T37" s="11">
        <v>11</v>
      </c>
      <c r="U37" s="11">
        <v>9.4147469080270412</v>
      </c>
      <c r="V37" s="11">
        <v>0.86030420094157023</v>
      </c>
    </row>
    <row r="38" spans="1:22" x14ac:dyDescent="0.25">
      <c r="A38" t="s">
        <v>1</v>
      </c>
      <c r="B38">
        <v>1996</v>
      </c>
      <c r="D38" s="2">
        <v>4300000</v>
      </c>
      <c r="E38" t="s">
        <v>101</v>
      </c>
      <c r="F38" s="4" t="s">
        <v>98</v>
      </c>
      <c r="G38" s="4" t="s">
        <v>102</v>
      </c>
      <c r="H38" s="8">
        <f t="shared" si="1"/>
        <v>15.274125580663791</v>
      </c>
      <c r="I38" s="8"/>
      <c r="T38" s="11">
        <v>12</v>
      </c>
      <c r="U38" s="11">
        <v>9.7613562313586044</v>
      </c>
      <c r="V38" s="11">
        <v>0.51369487761000698</v>
      </c>
    </row>
    <row r="39" spans="1:22" x14ac:dyDescent="0.25">
      <c r="A39" t="s">
        <v>100</v>
      </c>
      <c r="B39">
        <v>1997</v>
      </c>
      <c r="D39" s="2">
        <v>7500000</v>
      </c>
      <c r="E39" t="s">
        <v>14</v>
      </c>
      <c r="F39" s="4" t="s">
        <v>95</v>
      </c>
      <c r="G39" s="4" t="s">
        <v>104</v>
      </c>
      <c r="H39" s="8">
        <f t="shared" si="1"/>
        <v>15.830413578506539</v>
      </c>
      <c r="I39" s="8"/>
      <c r="T39" s="11">
        <v>13</v>
      </c>
      <c r="U39" s="11">
        <v>9.7613562313586044</v>
      </c>
      <c r="V39" s="11">
        <v>1.3659067527996385</v>
      </c>
    </row>
    <row r="40" spans="1:22" x14ac:dyDescent="0.25">
      <c r="A40" t="s">
        <v>103</v>
      </c>
      <c r="B40">
        <v>1997</v>
      </c>
      <c r="D40" s="2">
        <v>8800000</v>
      </c>
      <c r="E40" t="s">
        <v>101</v>
      </c>
      <c r="F40" s="4" t="s">
        <v>95</v>
      </c>
      <c r="G40" s="4" t="s">
        <v>109</v>
      </c>
      <c r="H40" s="8">
        <f t="shared" si="1"/>
        <v>15.990262279448435</v>
      </c>
      <c r="I40" s="8"/>
      <c r="T40" s="11">
        <v>14</v>
      </c>
      <c r="U40" s="11">
        <v>10.454574878021617</v>
      </c>
      <c r="V40" s="11">
        <v>-1.1044725636702761</v>
      </c>
    </row>
    <row r="41" spans="1:22" x14ac:dyDescent="0.25">
      <c r="A41" t="s">
        <v>105</v>
      </c>
      <c r="B41">
        <v>1998</v>
      </c>
      <c r="D41" s="2">
        <v>7500000</v>
      </c>
      <c r="E41" t="s">
        <v>14</v>
      </c>
      <c r="F41" s="4" t="s">
        <v>106</v>
      </c>
      <c r="G41" s="4" t="s">
        <v>107</v>
      </c>
      <c r="H41" s="8">
        <f t="shared" si="1"/>
        <v>15.830413578506539</v>
      </c>
      <c r="I41" s="8"/>
      <c r="T41" s="11">
        <v>15</v>
      </c>
      <c r="U41" s="11">
        <v>10.80118420135318</v>
      </c>
      <c r="V41" s="11">
        <v>0.11390426286142663</v>
      </c>
    </row>
    <row r="42" spans="1:22" x14ac:dyDescent="0.25">
      <c r="A42" t="s">
        <v>108</v>
      </c>
      <c r="B42">
        <v>1999</v>
      </c>
      <c r="D42" s="2">
        <v>111000</v>
      </c>
      <c r="E42" t="s">
        <v>61</v>
      </c>
      <c r="F42" s="4" t="s">
        <v>95</v>
      </c>
      <c r="G42" s="4" t="s">
        <v>97</v>
      </c>
      <c r="H42" s="8">
        <f t="shared" si="1"/>
        <v>11.617285480294472</v>
      </c>
      <c r="I42" s="8"/>
      <c r="T42" s="11">
        <v>16</v>
      </c>
      <c r="U42" s="11">
        <v>10.80118420135318</v>
      </c>
      <c r="V42" s="11">
        <v>1.0044108775798684</v>
      </c>
    </row>
    <row r="43" spans="1:22" x14ac:dyDescent="0.25">
      <c r="A43" t="s">
        <v>110</v>
      </c>
      <c r="B43">
        <v>1999</v>
      </c>
      <c r="D43" s="2">
        <v>9500000</v>
      </c>
      <c r="E43" t="s">
        <v>14</v>
      </c>
      <c r="F43" s="4" t="s">
        <v>106</v>
      </c>
      <c r="G43" s="4" t="s">
        <v>111</v>
      </c>
      <c r="H43" s="8">
        <f t="shared" si="1"/>
        <v>16.066802356570768</v>
      </c>
      <c r="I43" s="8"/>
      <c r="T43" s="11">
        <v>17</v>
      </c>
      <c r="U43" s="11">
        <v>11.147793524684744</v>
      </c>
      <c r="V43" s="11">
        <v>-1.1489957923442908</v>
      </c>
    </row>
    <row r="44" spans="1:22" x14ac:dyDescent="0.25">
      <c r="A44" t="s">
        <v>112</v>
      </c>
      <c r="B44">
        <v>1999</v>
      </c>
      <c r="D44" s="2">
        <v>27400000</v>
      </c>
      <c r="E44" t="s">
        <v>14</v>
      </c>
      <c r="F44" s="4" t="s">
        <v>113</v>
      </c>
      <c r="G44" s="4" t="s">
        <v>116</v>
      </c>
      <c r="H44" s="8">
        <f t="shared" si="1"/>
        <v>17.126053571358298</v>
      </c>
      <c r="I44" s="8"/>
      <c r="T44" s="11">
        <v>18</v>
      </c>
      <c r="U44" s="11">
        <v>11.494402848016307</v>
      </c>
      <c r="V44" s="11">
        <v>0.6603765031263169</v>
      </c>
    </row>
    <row r="45" spans="1:22" x14ac:dyDescent="0.25">
      <c r="A45" t="s">
        <v>115</v>
      </c>
      <c r="B45">
        <v>1999</v>
      </c>
      <c r="D45" s="2">
        <v>21300000</v>
      </c>
      <c r="E45" t="s">
        <v>101</v>
      </c>
      <c r="F45" s="4" t="s">
        <v>106</v>
      </c>
      <c r="G45" s="4" t="s">
        <v>121</v>
      </c>
      <c r="H45" s="8">
        <f t="shared" si="1"/>
        <v>16.874217630679652</v>
      </c>
      <c r="I45" s="8"/>
      <c r="T45" s="11">
        <v>19</v>
      </c>
      <c r="U45" s="11">
        <v>11.84101217134787</v>
      </c>
      <c r="V45" s="11">
        <v>0.68351420530083828</v>
      </c>
    </row>
    <row r="46" spans="1:22" x14ac:dyDescent="0.25">
      <c r="A46" t="s">
        <v>117</v>
      </c>
      <c r="B46">
        <v>1999</v>
      </c>
      <c r="D46" s="2">
        <v>22000000</v>
      </c>
      <c r="E46" t="s">
        <v>101</v>
      </c>
      <c r="F46" s="4" t="s">
        <v>106</v>
      </c>
      <c r="G46" s="4" t="s">
        <v>123</v>
      </c>
      <c r="H46" s="8">
        <f t="shared" si="1"/>
        <v>16.90655301132259</v>
      </c>
      <c r="I46" s="8"/>
      <c r="T46" s="11">
        <v>20</v>
      </c>
      <c r="U46" s="11">
        <v>11.84101217134787</v>
      </c>
      <c r="V46" s="11">
        <v>-1.7143810674975324</v>
      </c>
    </row>
    <row r="47" spans="1:22" x14ac:dyDescent="0.25">
      <c r="A47" t="s">
        <v>120</v>
      </c>
      <c r="B47">
        <v>2000</v>
      </c>
      <c r="D47" s="2">
        <v>21000000</v>
      </c>
      <c r="E47" t="s">
        <v>14</v>
      </c>
      <c r="F47" s="4" t="s">
        <v>113</v>
      </c>
      <c r="G47" s="4" t="s">
        <v>114</v>
      </c>
      <c r="H47" s="8">
        <f t="shared" si="1"/>
        <v>16.860032995687696</v>
      </c>
      <c r="I47" s="8"/>
      <c r="T47" s="11">
        <v>21</v>
      </c>
      <c r="U47" s="11">
        <v>11.84101217134787</v>
      </c>
      <c r="V47" s="11">
        <v>-2.1606681701259518</v>
      </c>
    </row>
    <row r="48" spans="1:22" x14ac:dyDescent="0.25">
      <c r="A48" t="s">
        <v>122</v>
      </c>
      <c r="B48">
        <v>2000</v>
      </c>
      <c r="D48" s="2">
        <v>42000000</v>
      </c>
      <c r="E48" t="s">
        <v>14</v>
      </c>
      <c r="F48" s="4" t="s">
        <v>113</v>
      </c>
      <c r="G48" s="4" t="s">
        <v>125</v>
      </c>
      <c r="H48" s="8">
        <f t="shared" si="1"/>
        <v>17.553180176247643</v>
      </c>
      <c r="I48" s="8"/>
      <c r="T48" s="11">
        <v>22</v>
      </c>
      <c r="U48" s="11">
        <v>12.187621494679433</v>
      </c>
      <c r="V48" s="11">
        <v>-1.8786688340351407</v>
      </c>
    </row>
    <row r="49" spans="1:22" x14ac:dyDescent="0.25">
      <c r="A49" t="s">
        <v>124</v>
      </c>
      <c r="B49">
        <v>2001</v>
      </c>
      <c r="D49" s="2">
        <v>45000000</v>
      </c>
      <c r="E49" t="s">
        <v>14</v>
      </c>
      <c r="F49" s="4" t="s">
        <v>118</v>
      </c>
      <c r="G49" s="4" t="s">
        <v>119</v>
      </c>
      <c r="H49" s="8">
        <f t="shared" si="1"/>
        <v>17.622173047734595</v>
      </c>
      <c r="I49" s="8"/>
      <c r="T49" s="11">
        <v>23</v>
      </c>
      <c r="U49" s="11">
        <v>12.534230818010883</v>
      </c>
      <c r="V49" s="11">
        <v>-1.7003743843785557E-2</v>
      </c>
    </row>
    <row r="50" spans="1:22" x14ac:dyDescent="0.25">
      <c r="A50" t="s">
        <v>126</v>
      </c>
      <c r="B50">
        <v>2002</v>
      </c>
      <c r="D50" s="2">
        <v>55000000</v>
      </c>
      <c r="E50" t="s">
        <v>14</v>
      </c>
      <c r="F50" s="4" t="s">
        <v>118</v>
      </c>
      <c r="G50" s="4" t="s">
        <v>127</v>
      </c>
      <c r="H50" s="8">
        <f t="shared" si="1"/>
        <v>17.822843743196746</v>
      </c>
      <c r="I50" s="8"/>
      <c r="T50" s="11">
        <v>24</v>
      </c>
      <c r="U50" s="11">
        <v>12.534230818010883</v>
      </c>
      <c r="V50" s="11">
        <v>0.68888246249358964</v>
      </c>
    </row>
    <row r="51" spans="1:22" x14ac:dyDescent="0.25">
      <c r="A51" t="s">
        <v>128</v>
      </c>
      <c r="B51">
        <v>2002</v>
      </c>
      <c r="D51" s="2">
        <v>220000000</v>
      </c>
      <c r="E51" t="s">
        <v>14</v>
      </c>
      <c r="F51" s="4" t="s">
        <v>113</v>
      </c>
      <c r="G51" s="4" t="s">
        <v>147</v>
      </c>
      <c r="H51" s="8">
        <f t="shared" si="1"/>
        <v>19.209138104316636</v>
      </c>
      <c r="I51" s="8"/>
      <c r="T51" s="11">
        <v>25</v>
      </c>
      <c r="U51" s="11">
        <v>12.880840141342446</v>
      </c>
      <c r="V51" s="11">
        <v>-0.78012801147009903</v>
      </c>
    </row>
    <row r="52" spans="1:22" x14ac:dyDescent="0.25">
      <c r="A52" t="s">
        <v>131</v>
      </c>
      <c r="B52">
        <v>2003</v>
      </c>
      <c r="D52" s="2">
        <v>54300000</v>
      </c>
      <c r="E52" t="s">
        <v>101</v>
      </c>
      <c r="F52" s="4" t="s">
        <v>118</v>
      </c>
      <c r="G52" s="4" t="s">
        <v>143</v>
      </c>
      <c r="H52" s="8">
        <f t="shared" si="1"/>
        <v>17.810034784904165</v>
      </c>
      <c r="I52" s="8"/>
      <c r="T52" s="11">
        <v>26</v>
      </c>
      <c r="U52" s="11">
        <v>12.880840141342446</v>
      </c>
      <c r="V52" s="11">
        <v>-0.45162394449806342</v>
      </c>
    </row>
    <row r="53" spans="1:22" x14ac:dyDescent="0.25">
      <c r="A53" t="s">
        <v>133</v>
      </c>
      <c r="B53">
        <v>2003</v>
      </c>
      <c r="D53" s="2">
        <v>105900000</v>
      </c>
      <c r="E53" t="s">
        <v>101</v>
      </c>
      <c r="F53" s="4" t="s">
        <v>118</v>
      </c>
      <c r="G53" s="4" t="s">
        <v>145</v>
      </c>
      <c r="H53" s="8">
        <f t="shared" si="1"/>
        <v>18.478005810571634</v>
      </c>
      <c r="I53" s="8"/>
      <c r="T53" s="11">
        <v>27</v>
      </c>
      <c r="U53" s="11">
        <v>13.22744946467401</v>
      </c>
      <c r="V53" s="11">
        <v>0.75377466448197517</v>
      </c>
    </row>
    <row r="54" spans="1:22" x14ac:dyDescent="0.25">
      <c r="A54" t="s">
        <v>136</v>
      </c>
      <c r="B54">
        <v>2003</v>
      </c>
      <c r="D54" s="2">
        <v>410000000</v>
      </c>
      <c r="E54" t="s">
        <v>14</v>
      </c>
      <c r="F54" s="4" t="s">
        <v>118</v>
      </c>
      <c r="G54" s="4" t="s">
        <v>155</v>
      </c>
      <c r="H54" s="8">
        <f t="shared" si="1"/>
        <v>19.831667717662629</v>
      </c>
      <c r="I54" s="8"/>
      <c r="T54" s="11">
        <v>28</v>
      </c>
      <c r="U54" s="11">
        <v>13.22744946467401</v>
      </c>
      <c r="V54" s="11">
        <v>-0.58312188821268052</v>
      </c>
    </row>
    <row r="55" spans="1:22" x14ac:dyDescent="0.25">
      <c r="A55" t="s">
        <v>138</v>
      </c>
      <c r="B55">
        <v>2004</v>
      </c>
      <c r="D55" s="2">
        <v>112000000</v>
      </c>
      <c r="E55" t="s">
        <v>14</v>
      </c>
      <c r="F55" s="4" t="s">
        <v>129</v>
      </c>
      <c r="G55" s="4" t="s">
        <v>130</v>
      </c>
      <c r="H55" s="8">
        <f t="shared" si="1"/>
        <v>18.534009429259367</v>
      </c>
      <c r="I55" s="8"/>
      <c r="T55" s="11">
        <v>29</v>
      </c>
      <c r="U55" s="11">
        <v>13.574058788005573</v>
      </c>
      <c r="V55" s="11">
        <v>0.42377332675265578</v>
      </c>
    </row>
    <row r="56" spans="1:22" x14ac:dyDescent="0.25">
      <c r="A56" t="s">
        <v>139</v>
      </c>
      <c r="B56">
        <v>2004</v>
      </c>
      <c r="D56" s="2">
        <v>592000000</v>
      </c>
      <c r="E56" t="s">
        <v>14</v>
      </c>
      <c r="F56" s="4" t="s">
        <v>118</v>
      </c>
      <c r="G56" s="4" t="s">
        <v>166</v>
      </c>
      <c r="H56" s="8">
        <f t="shared" si="1"/>
        <v>20.199017192848281</v>
      </c>
      <c r="I56" s="8"/>
      <c r="T56" s="11">
        <v>30</v>
      </c>
      <c r="U56" s="11">
        <v>13.920668111337136</v>
      </c>
      <c r="V56" s="11">
        <v>0.19494703907747635</v>
      </c>
    </row>
    <row r="57" spans="1:22" x14ac:dyDescent="0.25">
      <c r="A57" t="s">
        <v>142</v>
      </c>
      <c r="B57">
        <v>2005</v>
      </c>
      <c r="D57" s="2">
        <v>169000000</v>
      </c>
      <c r="E57" t="s">
        <v>14</v>
      </c>
      <c r="F57" s="4" t="s">
        <v>129</v>
      </c>
      <c r="G57" s="4" t="s">
        <v>132</v>
      </c>
      <c r="H57" s="8">
        <f t="shared" si="1"/>
        <v>18.945409272887346</v>
      </c>
      <c r="I57" s="8"/>
      <c r="T57" s="11">
        <v>31</v>
      </c>
      <c r="U57" s="11">
        <v>13.920668111337136</v>
      </c>
      <c r="V57" s="11">
        <v>-3.4575647708655861</v>
      </c>
    </row>
    <row r="58" spans="1:22" x14ac:dyDescent="0.25">
      <c r="A58" t="s">
        <v>144</v>
      </c>
      <c r="B58">
        <v>2005</v>
      </c>
      <c r="D58" s="2">
        <v>228000000</v>
      </c>
      <c r="E58" t="s">
        <v>14</v>
      </c>
      <c r="F58" s="4" t="s">
        <v>129</v>
      </c>
      <c r="G58" s="4" t="s">
        <v>137</v>
      </c>
      <c r="H58" s="8">
        <f t="shared" si="1"/>
        <v>19.244856186918714</v>
      </c>
      <c r="I58" s="8"/>
      <c r="T58" s="11">
        <v>32</v>
      </c>
      <c r="U58" s="11">
        <v>14.613886758000149</v>
      </c>
      <c r="V58" s="11">
        <v>0.3330259114552252</v>
      </c>
    </row>
    <row r="59" spans="1:22" x14ac:dyDescent="0.25">
      <c r="A59" t="s">
        <v>146</v>
      </c>
      <c r="B59">
        <v>2006</v>
      </c>
      <c r="D59" s="2">
        <v>184000000</v>
      </c>
      <c r="E59" t="s">
        <v>14</v>
      </c>
      <c r="F59" s="4" t="s">
        <v>134</v>
      </c>
      <c r="G59" s="4" t="s">
        <v>135</v>
      </c>
      <c r="H59" s="8">
        <f t="shared" si="1"/>
        <v>19.030446315573261</v>
      </c>
      <c r="I59" s="8"/>
      <c r="T59" s="11">
        <v>33</v>
      </c>
      <c r="U59" s="11">
        <v>14.960496081331712</v>
      </c>
      <c r="V59" s="11">
        <v>-1.6914780492270705</v>
      </c>
    </row>
    <row r="60" spans="1:22" x14ac:dyDescent="0.25">
      <c r="A60" t="s">
        <v>148</v>
      </c>
      <c r="B60">
        <v>2006</v>
      </c>
      <c r="D60" s="2">
        <v>362000000</v>
      </c>
      <c r="E60" t="s">
        <v>14</v>
      </c>
      <c r="F60" s="4" t="s">
        <v>134</v>
      </c>
      <c r="G60" s="4" t="s">
        <v>109</v>
      </c>
      <c r="H60" s="8">
        <f t="shared" si="1"/>
        <v>19.707154769790044</v>
      </c>
      <c r="I60" s="8"/>
      <c r="T60" s="11">
        <v>34</v>
      </c>
      <c r="U60" s="11">
        <v>14.960496081331712</v>
      </c>
      <c r="V60" s="11">
        <v>-0.22869479149328242</v>
      </c>
    </row>
    <row r="61" spans="1:22" x14ac:dyDescent="0.25">
      <c r="A61" t="s">
        <v>151</v>
      </c>
      <c r="B61">
        <v>2006</v>
      </c>
      <c r="D61" s="2">
        <v>241000000</v>
      </c>
      <c r="E61" t="s">
        <v>149</v>
      </c>
      <c r="F61" s="4" t="s">
        <v>129</v>
      </c>
      <c r="G61" s="4" t="s">
        <v>150</v>
      </c>
      <c r="H61" s="8">
        <f t="shared" si="1"/>
        <v>19.30030749145493</v>
      </c>
      <c r="I61" s="8"/>
      <c r="T61" s="11">
        <v>35</v>
      </c>
      <c r="U61" s="11">
        <v>15.307105404663275</v>
      </c>
      <c r="V61" s="11">
        <v>-0.57530411482484567</v>
      </c>
    </row>
    <row r="62" spans="1:22" x14ac:dyDescent="0.25">
      <c r="A62" t="s">
        <v>152</v>
      </c>
      <c r="B62">
        <v>2006</v>
      </c>
      <c r="D62" s="2">
        <v>291000000</v>
      </c>
      <c r="E62" t="s">
        <v>14</v>
      </c>
      <c r="F62" s="4" t="s">
        <v>134</v>
      </c>
      <c r="G62" s="4" t="s">
        <v>132</v>
      </c>
      <c r="H62" s="8">
        <f t="shared" si="1"/>
        <v>19.488833825135767</v>
      </c>
      <c r="I62" s="8"/>
      <c r="T62" s="11">
        <v>36</v>
      </c>
      <c r="U62" s="11">
        <v>15.307105404663275</v>
      </c>
      <c r="V62" s="11">
        <v>0.21315324553942361</v>
      </c>
    </row>
    <row r="63" spans="1:22" x14ac:dyDescent="0.25">
      <c r="A63" t="s">
        <v>154</v>
      </c>
      <c r="B63">
        <v>2006</v>
      </c>
      <c r="D63" s="2">
        <v>1700000000</v>
      </c>
      <c r="E63" t="s">
        <v>14</v>
      </c>
      <c r="F63" s="4" t="s">
        <v>129</v>
      </c>
      <c r="G63" s="4" t="s">
        <v>204</v>
      </c>
      <c r="H63" s="8">
        <f t="shared" si="1"/>
        <v>21.253894088008582</v>
      </c>
      <c r="I63" s="8"/>
      <c r="T63" s="11">
        <v>37</v>
      </c>
      <c r="U63" s="11">
        <v>15.653714727994839</v>
      </c>
      <c r="V63" s="11">
        <v>-0.37958914733104798</v>
      </c>
    </row>
    <row r="64" spans="1:22" x14ac:dyDescent="0.25">
      <c r="A64" t="s">
        <v>156</v>
      </c>
      <c r="B64">
        <v>2007</v>
      </c>
      <c r="D64" s="2">
        <v>169000000</v>
      </c>
      <c r="E64" t="s">
        <v>14</v>
      </c>
      <c r="F64" s="4" t="s">
        <v>134</v>
      </c>
      <c r="G64" s="4" t="s">
        <v>153</v>
      </c>
      <c r="H64" s="8">
        <f t="shared" si="1"/>
        <v>18.945409272887346</v>
      </c>
      <c r="I64" s="8"/>
      <c r="T64" s="11">
        <v>38</v>
      </c>
      <c r="U64" s="11">
        <v>16.000324051326402</v>
      </c>
      <c r="V64" s="11">
        <v>-0.16991047281986305</v>
      </c>
    </row>
    <row r="65" spans="1:22" x14ac:dyDescent="0.25">
      <c r="A65" t="s">
        <v>159</v>
      </c>
      <c r="B65">
        <v>2007</v>
      </c>
      <c r="D65" s="2">
        <v>463000000</v>
      </c>
      <c r="E65" t="s">
        <v>101</v>
      </c>
      <c r="F65" s="4" t="s">
        <v>134</v>
      </c>
      <c r="G65" s="4" t="s">
        <v>160</v>
      </c>
      <c r="H65" s="8">
        <f t="shared" si="1"/>
        <v>19.953237612050508</v>
      </c>
      <c r="I65" s="8"/>
      <c r="T65" s="11">
        <v>39</v>
      </c>
      <c r="U65" s="11">
        <v>16.000324051326402</v>
      </c>
      <c r="V65" s="11">
        <v>-1.0061771877966308E-2</v>
      </c>
    </row>
    <row r="66" spans="1:22" x14ac:dyDescent="0.25">
      <c r="A66" t="s">
        <v>161</v>
      </c>
      <c r="B66">
        <v>2007</v>
      </c>
      <c r="D66" s="2">
        <v>26000000</v>
      </c>
      <c r="E66" t="s">
        <v>87</v>
      </c>
      <c r="F66" s="4" t="s">
        <v>140</v>
      </c>
      <c r="G66" s="4" t="s">
        <v>162</v>
      </c>
      <c r="H66" s="8">
        <f t="shared" ref="H66:H97" si="2">LN(D66)</f>
        <v>17.073607095985757</v>
      </c>
      <c r="I66" s="8"/>
      <c r="T66" s="11">
        <v>40</v>
      </c>
      <c r="U66" s="11">
        <v>16.346933374657965</v>
      </c>
      <c r="V66" s="11">
        <v>-0.51651979615142629</v>
      </c>
    </row>
    <row r="67" spans="1:22" x14ac:dyDescent="0.25">
      <c r="A67" t="s">
        <v>163</v>
      </c>
      <c r="B67">
        <v>2007</v>
      </c>
      <c r="D67" s="2">
        <v>411000000</v>
      </c>
      <c r="E67" t="s">
        <v>14</v>
      </c>
      <c r="F67" s="4" t="s">
        <v>140</v>
      </c>
      <c r="G67" s="4" t="s">
        <v>168</v>
      </c>
      <c r="H67" s="8">
        <f t="shared" si="2"/>
        <v>19.834103772460509</v>
      </c>
      <c r="I67" s="8"/>
      <c r="T67" s="11">
        <v>41</v>
      </c>
      <c r="U67" s="11">
        <v>16.693542697989528</v>
      </c>
      <c r="V67" s="11">
        <v>-5.0762572176950567</v>
      </c>
    </row>
    <row r="68" spans="1:22" x14ac:dyDescent="0.25">
      <c r="A68" t="s">
        <v>165</v>
      </c>
      <c r="B68">
        <v>2007</v>
      </c>
      <c r="D68" s="2">
        <v>789000000</v>
      </c>
      <c r="E68" t="s">
        <v>174</v>
      </c>
      <c r="F68" s="4" t="s">
        <v>134</v>
      </c>
      <c r="G68" s="4" t="s">
        <v>175</v>
      </c>
      <c r="H68" s="8">
        <f t="shared" si="2"/>
        <v>20.486276878810148</v>
      </c>
      <c r="I68" s="8"/>
      <c r="T68" s="11">
        <v>42</v>
      </c>
      <c r="U68" s="11">
        <v>16.693542697989528</v>
      </c>
      <c r="V68" s="11">
        <v>-0.62674034141875978</v>
      </c>
    </row>
    <row r="69" spans="1:22" x14ac:dyDescent="0.25">
      <c r="A69" t="s">
        <v>167</v>
      </c>
      <c r="B69">
        <v>2008</v>
      </c>
      <c r="D69" s="2">
        <v>47000000</v>
      </c>
      <c r="E69" t="s">
        <v>14</v>
      </c>
      <c r="F69" s="4" t="s">
        <v>140</v>
      </c>
      <c r="G69" s="4" t="s">
        <v>141</v>
      </c>
      <c r="H69" s="8">
        <f t="shared" si="2"/>
        <v>17.665658159674333</v>
      </c>
      <c r="I69" s="8"/>
      <c r="T69" s="11">
        <v>43</v>
      </c>
      <c r="U69" s="11">
        <v>16.693542697989528</v>
      </c>
      <c r="V69" s="11">
        <v>0.43251087336876992</v>
      </c>
    </row>
    <row r="70" spans="1:22" x14ac:dyDescent="0.25">
      <c r="A70" t="s">
        <v>169</v>
      </c>
      <c r="B70">
        <v>2008</v>
      </c>
      <c r="D70" s="2">
        <v>230000000</v>
      </c>
      <c r="E70" t="s">
        <v>14</v>
      </c>
      <c r="F70" s="4" t="s">
        <v>140</v>
      </c>
      <c r="G70" s="4" t="s">
        <v>164</v>
      </c>
      <c r="H70" s="8">
        <f t="shared" si="2"/>
        <v>19.25358986688747</v>
      </c>
      <c r="I70" s="8"/>
      <c r="T70" s="11">
        <v>44</v>
      </c>
      <c r="U70" s="11">
        <v>16.693542697989528</v>
      </c>
      <c r="V70" s="11">
        <v>0.18067493269012402</v>
      </c>
    </row>
    <row r="71" spans="1:22" x14ac:dyDescent="0.25">
      <c r="A71" t="s">
        <v>171</v>
      </c>
      <c r="B71">
        <v>2008</v>
      </c>
      <c r="D71" s="2">
        <v>731000000</v>
      </c>
      <c r="E71" t="s">
        <v>14</v>
      </c>
      <c r="F71" s="4" t="s">
        <v>140</v>
      </c>
      <c r="G71" s="4" t="s">
        <v>170</v>
      </c>
      <c r="H71" s="8">
        <f t="shared" si="2"/>
        <v>20.409924017714051</v>
      </c>
      <c r="I71" s="8"/>
      <c r="T71" s="11">
        <v>45</v>
      </c>
      <c r="U71" s="11">
        <v>16.693542697989528</v>
      </c>
      <c r="V71" s="11">
        <v>0.21301031333306142</v>
      </c>
    </row>
    <row r="72" spans="1:22" x14ac:dyDescent="0.25">
      <c r="A72" t="s">
        <v>173</v>
      </c>
      <c r="B72">
        <v>2008</v>
      </c>
      <c r="D72" s="2">
        <v>758000000</v>
      </c>
      <c r="E72" t="s">
        <v>101</v>
      </c>
      <c r="F72" s="4" t="s">
        <v>140</v>
      </c>
      <c r="G72" s="4" t="s">
        <v>172</v>
      </c>
      <c r="H72" s="8">
        <f t="shared" si="2"/>
        <v>20.446193943606644</v>
      </c>
      <c r="I72" s="8"/>
      <c r="T72" s="11">
        <v>46</v>
      </c>
      <c r="U72" s="11">
        <v>17.040152021320978</v>
      </c>
      <c r="V72" s="11">
        <v>-0.18011902563328164</v>
      </c>
    </row>
    <row r="73" spans="1:22" x14ac:dyDescent="0.25">
      <c r="A73" t="s">
        <v>176</v>
      </c>
      <c r="B73">
        <v>2008</v>
      </c>
      <c r="D73" s="2">
        <v>1900000000</v>
      </c>
      <c r="E73" t="s">
        <v>14</v>
      </c>
      <c r="F73" s="4" t="s">
        <v>140</v>
      </c>
      <c r="G73" s="4" t="s">
        <v>213</v>
      </c>
      <c r="H73" s="8">
        <f t="shared" si="2"/>
        <v>21.365119723118806</v>
      </c>
      <c r="I73" s="8"/>
      <c r="T73" s="11">
        <v>47</v>
      </c>
      <c r="U73" s="11">
        <v>17.040152021320978</v>
      </c>
      <c r="V73" s="11">
        <v>0.51302815492666554</v>
      </c>
    </row>
    <row r="74" spans="1:22" x14ac:dyDescent="0.25">
      <c r="A74" t="s">
        <v>178</v>
      </c>
      <c r="B74">
        <v>2009</v>
      </c>
      <c r="D74" s="2">
        <v>904000000</v>
      </c>
      <c r="E74" t="s">
        <v>101</v>
      </c>
      <c r="F74" s="4" t="s">
        <v>140</v>
      </c>
      <c r="G74" s="4" t="s">
        <v>177</v>
      </c>
      <c r="H74" s="8">
        <f t="shared" si="2"/>
        <v>20.622339918356449</v>
      </c>
      <c r="I74" s="8"/>
      <c r="T74" s="11">
        <v>48</v>
      </c>
      <c r="U74" s="11">
        <v>17.386761344652541</v>
      </c>
      <c r="V74" s="11">
        <v>0.23541170308205395</v>
      </c>
    </row>
    <row r="75" spans="1:22" x14ac:dyDescent="0.25">
      <c r="A75" t="s">
        <v>182</v>
      </c>
      <c r="B75">
        <v>2010</v>
      </c>
      <c r="D75" s="2">
        <v>1000000000</v>
      </c>
      <c r="E75" t="s">
        <v>179</v>
      </c>
      <c r="F75" s="4" t="s">
        <v>180</v>
      </c>
      <c r="G75" s="4" t="s">
        <v>181</v>
      </c>
      <c r="H75" s="8">
        <f t="shared" si="2"/>
        <v>20.72326583694641</v>
      </c>
      <c r="I75" s="8"/>
      <c r="T75" s="11">
        <v>49</v>
      </c>
      <c r="U75" s="11">
        <v>17.733370667984104</v>
      </c>
      <c r="V75" s="11">
        <v>8.9473075212641362E-2</v>
      </c>
    </row>
    <row r="76" spans="1:22" x14ac:dyDescent="0.25">
      <c r="A76" t="s">
        <v>186</v>
      </c>
      <c r="B76">
        <v>2010</v>
      </c>
      <c r="D76" s="2">
        <v>1170000000</v>
      </c>
      <c r="E76" t="s">
        <v>14</v>
      </c>
      <c r="F76" s="4" t="s">
        <v>187</v>
      </c>
      <c r="G76" s="4" t="s">
        <v>190</v>
      </c>
      <c r="H76" s="8">
        <f t="shared" si="2"/>
        <v>20.880269585756075</v>
      </c>
      <c r="I76" s="8"/>
      <c r="T76" s="11">
        <v>50</v>
      </c>
      <c r="U76" s="11">
        <v>17.733370667984104</v>
      </c>
      <c r="V76" s="11">
        <v>1.4757674363325322</v>
      </c>
    </row>
    <row r="77" spans="1:22" x14ac:dyDescent="0.25">
      <c r="A77" t="s">
        <v>189</v>
      </c>
      <c r="B77">
        <v>2010</v>
      </c>
      <c r="D77" s="2">
        <v>1200000000</v>
      </c>
      <c r="E77" t="s">
        <v>174</v>
      </c>
      <c r="F77" s="4" t="s">
        <v>140</v>
      </c>
      <c r="G77" s="4" t="s">
        <v>192</v>
      </c>
      <c r="H77" s="8">
        <f t="shared" si="2"/>
        <v>20.905587393740365</v>
      </c>
      <c r="I77" s="8"/>
      <c r="T77" s="11">
        <v>51</v>
      </c>
      <c r="U77" s="11">
        <v>18.079979991315668</v>
      </c>
      <c r="V77" s="11">
        <v>-0.26994520641150288</v>
      </c>
    </row>
    <row r="78" spans="1:22" x14ac:dyDescent="0.25">
      <c r="A78" t="s">
        <v>191</v>
      </c>
      <c r="B78">
        <v>2010</v>
      </c>
      <c r="D78" s="2">
        <v>1400000000</v>
      </c>
      <c r="E78" t="s">
        <v>174</v>
      </c>
      <c r="F78" s="4" t="s">
        <v>140</v>
      </c>
      <c r="G78" s="4" t="s">
        <v>197</v>
      </c>
      <c r="H78" s="8">
        <f t="shared" si="2"/>
        <v>21.059738073567623</v>
      </c>
      <c r="I78" s="8"/>
      <c r="T78" s="11">
        <v>52</v>
      </c>
      <c r="U78" s="11">
        <v>18.079979991315668</v>
      </c>
      <c r="V78" s="11">
        <v>0.3980258192559667</v>
      </c>
    </row>
    <row r="79" spans="1:22" x14ac:dyDescent="0.25">
      <c r="A79" t="s">
        <v>193</v>
      </c>
      <c r="B79">
        <v>2010</v>
      </c>
      <c r="D79" s="2">
        <v>2000000000</v>
      </c>
      <c r="E79" t="s">
        <v>14</v>
      </c>
      <c r="F79" s="4" t="s">
        <v>134</v>
      </c>
      <c r="G79" s="4" t="s">
        <v>215</v>
      </c>
      <c r="H79" s="8">
        <f t="shared" si="2"/>
        <v>21.416413017506358</v>
      </c>
      <c r="I79" s="8"/>
      <c r="T79" s="11">
        <v>53</v>
      </c>
      <c r="U79" s="11">
        <v>18.079979991315668</v>
      </c>
      <c r="V79" s="11">
        <v>1.7516877263469617</v>
      </c>
    </row>
    <row r="80" spans="1:22" x14ac:dyDescent="0.25">
      <c r="A80" t="s">
        <v>195</v>
      </c>
      <c r="B80">
        <v>2010</v>
      </c>
      <c r="D80" s="2">
        <v>2300000000</v>
      </c>
      <c r="E80" t="s">
        <v>14</v>
      </c>
      <c r="F80" s="4" t="s">
        <v>140</v>
      </c>
      <c r="G80" s="4" t="s">
        <v>222</v>
      </c>
      <c r="H80" s="8">
        <f t="shared" si="2"/>
        <v>21.556174959881517</v>
      </c>
      <c r="I80" s="8"/>
      <c r="T80" s="11">
        <v>54</v>
      </c>
      <c r="U80" s="11">
        <v>18.426589314647231</v>
      </c>
      <c r="V80" s="11">
        <v>0.10742011461213608</v>
      </c>
    </row>
    <row r="81" spans="1:22" x14ac:dyDescent="0.25">
      <c r="A81" t="s">
        <v>268</v>
      </c>
      <c r="B81">
        <v>2011</v>
      </c>
      <c r="D81" s="2">
        <v>1160000000</v>
      </c>
      <c r="E81" t="s">
        <v>14</v>
      </c>
      <c r="F81" s="4" t="s">
        <v>187</v>
      </c>
      <c r="G81" s="4" t="s">
        <v>188</v>
      </c>
      <c r="H81" s="8">
        <f t="shared" si="2"/>
        <v>20.871685842064686</v>
      </c>
      <c r="I81" s="8"/>
      <c r="T81" s="11">
        <v>55</v>
      </c>
      <c r="U81" s="11">
        <v>18.426589314647231</v>
      </c>
      <c r="V81" s="11">
        <v>1.7724278782010501</v>
      </c>
    </row>
    <row r="82" spans="1:22" x14ac:dyDescent="0.25">
      <c r="A82" t="s">
        <v>198</v>
      </c>
      <c r="B82">
        <v>2011</v>
      </c>
      <c r="D82" s="2">
        <v>2270000000</v>
      </c>
      <c r="E82" t="s">
        <v>14</v>
      </c>
      <c r="F82" s="4" t="s">
        <v>187</v>
      </c>
      <c r="G82" s="4" t="s">
        <v>220</v>
      </c>
      <c r="H82" s="8">
        <f t="shared" si="2"/>
        <v>21.543045668439724</v>
      </c>
      <c r="I82" s="8"/>
      <c r="T82" s="11">
        <v>56</v>
      </c>
      <c r="U82" s="11">
        <v>18.773198637978794</v>
      </c>
      <c r="V82" s="11">
        <v>0.17221063490855215</v>
      </c>
    </row>
    <row r="83" spans="1:22" x14ac:dyDescent="0.25">
      <c r="A83" t="s">
        <v>201</v>
      </c>
      <c r="B83">
        <v>2011</v>
      </c>
      <c r="D83" s="2">
        <v>2600000000</v>
      </c>
      <c r="E83" t="s">
        <v>14</v>
      </c>
      <c r="F83" s="4" t="s">
        <v>187</v>
      </c>
      <c r="G83" s="4" t="s">
        <v>197</v>
      </c>
      <c r="H83" s="8">
        <f t="shared" si="2"/>
        <v>21.678777281973847</v>
      </c>
      <c r="I83" s="8"/>
      <c r="T83" s="11">
        <v>57</v>
      </c>
      <c r="U83" s="11">
        <v>18.773198637978794</v>
      </c>
      <c r="V83" s="11">
        <v>0.47165754893991974</v>
      </c>
    </row>
    <row r="84" spans="1:22" x14ac:dyDescent="0.25">
      <c r="A84" t="s">
        <v>203</v>
      </c>
      <c r="B84">
        <v>2012</v>
      </c>
      <c r="D84" s="2">
        <v>432000000</v>
      </c>
      <c r="E84" t="s">
        <v>14</v>
      </c>
      <c r="F84" s="4" t="s">
        <v>157</v>
      </c>
      <c r="G84" s="4" t="s">
        <v>158</v>
      </c>
      <c r="H84" s="8">
        <f t="shared" si="2"/>
        <v>19.883936146208384</v>
      </c>
      <c r="I84" s="8"/>
      <c r="T84" s="11">
        <v>58</v>
      </c>
      <c r="U84" s="11">
        <v>19.119807961310244</v>
      </c>
      <c r="V84" s="11">
        <v>-8.9361645736982354E-2</v>
      </c>
    </row>
    <row r="85" spans="1:22" x14ac:dyDescent="0.25">
      <c r="A85" t="s">
        <v>205</v>
      </c>
      <c r="B85">
        <v>2012</v>
      </c>
      <c r="D85" s="2">
        <v>1200000000</v>
      </c>
      <c r="E85" t="s">
        <v>101</v>
      </c>
      <c r="F85" s="4" t="s">
        <v>187</v>
      </c>
      <c r="G85" s="4" t="s">
        <v>194</v>
      </c>
      <c r="H85" s="8">
        <f t="shared" si="2"/>
        <v>20.905587393740365</v>
      </c>
      <c r="I85" s="8"/>
      <c r="T85" s="11">
        <v>59</v>
      </c>
      <c r="U85" s="11">
        <v>19.119807961310244</v>
      </c>
      <c r="V85" s="11">
        <v>0.58734680847980059</v>
      </c>
    </row>
    <row r="86" spans="1:22" x14ac:dyDescent="0.25">
      <c r="A86" t="s">
        <v>208</v>
      </c>
      <c r="B86">
        <v>2012</v>
      </c>
      <c r="D86" s="2">
        <v>1303000000</v>
      </c>
      <c r="E86" t="s">
        <v>101</v>
      </c>
      <c r="F86" s="4" t="s">
        <v>187</v>
      </c>
      <c r="G86" s="4" t="s">
        <v>196</v>
      </c>
      <c r="H86" s="8">
        <f t="shared" si="2"/>
        <v>20.987935135089121</v>
      </c>
      <c r="I86" s="8"/>
      <c r="T86" s="11">
        <v>60</v>
      </c>
      <c r="U86" s="11">
        <v>19.119807961310244</v>
      </c>
      <c r="V86" s="11">
        <v>0.18049953014468656</v>
      </c>
    </row>
    <row r="87" spans="1:22" x14ac:dyDescent="0.25">
      <c r="A87" t="s">
        <v>210</v>
      </c>
      <c r="B87">
        <v>2012</v>
      </c>
      <c r="D87" s="2">
        <v>1400000000</v>
      </c>
      <c r="E87" t="s">
        <v>14</v>
      </c>
      <c r="F87" s="4" t="s">
        <v>199</v>
      </c>
      <c r="G87" s="4" t="s">
        <v>200</v>
      </c>
      <c r="H87" s="8">
        <f t="shared" si="2"/>
        <v>21.059738073567623</v>
      </c>
      <c r="I87" s="8"/>
      <c r="T87" s="11">
        <v>61</v>
      </c>
      <c r="U87" s="11">
        <v>19.119807961310244</v>
      </c>
      <c r="V87" s="11">
        <v>0.36902586382552371</v>
      </c>
    </row>
    <row r="88" spans="1:22" x14ac:dyDescent="0.25">
      <c r="A88" t="s">
        <v>212</v>
      </c>
      <c r="B88">
        <v>2012</v>
      </c>
      <c r="D88" s="2">
        <v>2100000000</v>
      </c>
      <c r="E88" t="s">
        <v>174</v>
      </c>
      <c r="F88" s="4" t="s">
        <v>187</v>
      </c>
      <c r="G88" s="4" t="s">
        <v>192</v>
      </c>
      <c r="H88" s="8">
        <f t="shared" si="2"/>
        <v>21.46520318167579</v>
      </c>
      <c r="I88" s="8"/>
      <c r="T88" s="11">
        <v>62</v>
      </c>
      <c r="U88" s="11">
        <v>19.119807961310244</v>
      </c>
      <c r="V88" s="11">
        <v>2.1340861266983389</v>
      </c>
    </row>
    <row r="89" spans="1:22" x14ac:dyDescent="0.25">
      <c r="A89" t="s">
        <v>214</v>
      </c>
      <c r="B89">
        <v>2012</v>
      </c>
      <c r="D89" s="2">
        <v>2750000000</v>
      </c>
      <c r="E89" t="s">
        <v>174</v>
      </c>
      <c r="F89" s="4" t="s">
        <v>187</v>
      </c>
      <c r="G89" s="4" t="s">
        <v>227</v>
      </c>
      <c r="H89" s="8">
        <f t="shared" si="2"/>
        <v>21.734866748624892</v>
      </c>
      <c r="I89" s="8"/>
      <c r="T89" s="11">
        <v>63</v>
      </c>
      <c r="U89" s="11">
        <v>19.466417284641807</v>
      </c>
      <c r="V89" s="11">
        <v>-0.52100801175446065</v>
      </c>
    </row>
    <row r="90" spans="1:22" x14ac:dyDescent="0.25">
      <c r="A90" t="s">
        <v>216</v>
      </c>
      <c r="B90">
        <v>2012</v>
      </c>
      <c r="D90" s="2">
        <v>3100000000</v>
      </c>
      <c r="E90" t="s">
        <v>14</v>
      </c>
      <c r="F90" s="4" t="s">
        <v>187</v>
      </c>
      <c r="G90" s="4" t="s">
        <v>233</v>
      </c>
      <c r="H90" s="8">
        <f t="shared" si="2"/>
        <v>21.854667948437513</v>
      </c>
      <c r="I90" s="8"/>
      <c r="T90" s="11">
        <v>64</v>
      </c>
      <c r="U90" s="11">
        <v>19.466417284641807</v>
      </c>
      <c r="V90" s="11">
        <v>0.48682032740870085</v>
      </c>
    </row>
    <row r="91" spans="1:22" x14ac:dyDescent="0.25">
      <c r="A91" t="s">
        <v>219</v>
      </c>
      <c r="B91">
        <v>2012</v>
      </c>
      <c r="D91" s="2">
        <v>5000000000</v>
      </c>
      <c r="E91" t="s">
        <v>14</v>
      </c>
      <c r="F91" s="4" t="s">
        <v>199</v>
      </c>
      <c r="G91" s="4" t="s">
        <v>249</v>
      </c>
      <c r="H91" s="8">
        <f t="shared" si="2"/>
        <v>22.33270374938051</v>
      </c>
      <c r="I91" s="8"/>
      <c r="T91" s="11">
        <v>65</v>
      </c>
      <c r="U91" s="11">
        <v>19.466417284641807</v>
      </c>
      <c r="V91" s="11">
        <v>-2.3928101886560498</v>
      </c>
    </row>
    <row r="92" spans="1:22" x14ac:dyDescent="0.25">
      <c r="A92" s="1" t="s">
        <v>269</v>
      </c>
      <c r="B92">
        <v>2013</v>
      </c>
      <c r="D92" s="2">
        <v>1000000000</v>
      </c>
      <c r="E92" t="s">
        <v>183</v>
      </c>
      <c r="F92" s="4" t="s">
        <v>184</v>
      </c>
      <c r="G92" s="4" t="s">
        <v>185</v>
      </c>
      <c r="H92" s="8">
        <f t="shared" si="2"/>
        <v>20.72326583694641</v>
      </c>
      <c r="I92" s="8"/>
      <c r="T92" s="11">
        <v>66</v>
      </c>
      <c r="U92" s="11">
        <v>19.466417284641807</v>
      </c>
      <c r="V92" s="11">
        <v>0.36768648781870183</v>
      </c>
    </row>
    <row r="93" spans="1:22" x14ac:dyDescent="0.25">
      <c r="A93" t="s">
        <v>221</v>
      </c>
      <c r="B93">
        <v>2013</v>
      </c>
      <c r="D93" s="2">
        <v>1860000000</v>
      </c>
      <c r="E93" t="s">
        <v>14</v>
      </c>
      <c r="F93" s="4" t="s">
        <v>199</v>
      </c>
      <c r="G93" s="4" t="s">
        <v>209</v>
      </c>
      <c r="H93" s="8">
        <f t="shared" si="2"/>
        <v>21.34384232467152</v>
      </c>
      <c r="I93" s="8"/>
      <c r="T93" s="11">
        <v>67</v>
      </c>
      <c r="U93" s="11">
        <v>19.466417284641807</v>
      </c>
      <c r="V93" s="11">
        <v>1.0198595941683415</v>
      </c>
    </row>
    <row r="94" spans="1:22" x14ac:dyDescent="0.25">
      <c r="A94" t="s">
        <v>223</v>
      </c>
      <c r="B94">
        <v>2013</v>
      </c>
      <c r="D94" s="2">
        <v>4200000000</v>
      </c>
      <c r="E94" t="s">
        <v>174</v>
      </c>
      <c r="F94" s="4" t="s">
        <v>199</v>
      </c>
      <c r="G94" s="4" t="s">
        <v>241</v>
      </c>
      <c r="H94" s="8">
        <f t="shared" si="2"/>
        <v>22.158350362235733</v>
      </c>
      <c r="I94" s="8"/>
      <c r="T94" s="11">
        <v>68</v>
      </c>
      <c r="U94" s="11">
        <v>19.81302660797337</v>
      </c>
      <c r="V94" s="11">
        <v>-2.1473684482990372</v>
      </c>
    </row>
    <row r="95" spans="1:22" x14ac:dyDescent="0.25">
      <c r="A95" t="s">
        <v>225</v>
      </c>
      <c r="B95">
        <v>2013</v>
      </c>
      <c r="D95" s="2">
        <v>5000000000</v>
      </c>
      <c r="E95" t="s">
        <v>251</v>
      </c>
      <c r="F95" s="4" t="s">
        <v>184</v>
      </c>
      <c r="G95" s="4" t="s">
        <v>252</v>
      </c>
      <c r="H95" s="8">
        <f t="shared" si="2"/>
        <v>22.33270374938051</v>
      </c>
      <c r="I95" s="8"/>
      <c r="T95" s="11">
        <v>69</v>
      </c>
      <c r="U95" s="11">
        <v>19.81302660797337</v>
      </c>
      <c r="V95" s="11">
        <v>-0.55943674108590002</v>
      </c>
    </row>
    <row r="96" spans="1:22" x14ac:dyDescent="0.25">
      <c r="A96" t="s">
        <v>226</v>
      </c>
      <c r="B96">
        <v>2014</v>
      </c>
      <c r="D96" s="2">
        <v>1400000000</v>
      </c>
      <c r="E96" t="s">
        <v>14</v>
      </c>
      <c r="F96" s="4" t="s">
        <v>199</v>
      </c>
      <c r="G96" s="4" t="s">
        <v>202</v>
      </c>
      <c r="H96" s="8">
        <f t="shared" si="2"/>
        <v>21.059738073567623</v>
      </c>
      <c r="I96" s="8"/>
      <c r="T96" s="11">
        <v>70</v>
      </c>
      <c r="U96" s="11">
        <v>19.81302660797337</v>
      </c>
      <c r="V96" s="11">
        <v>0.59689740974068073</v>
      </c>
    </row>
    <row r="97" spans="1:22" x14ac:dyDescent="0.25">
      <c r="A97" t="s">
        <v>228</v>
      </c>
      <c r="B97">
        <v>2014</v>
      </c>
      <c r="D97" s="2">
        <v>2000000000</v>
      </c>
      <c r="E97" t="s">
        <v>183</v>
      </c>
      <c r="F97" s="4" t="s">
        <v>217</v>
      </c>
      <c r="G97" s="4" t="s">
        <v>218</v>
      </c>
      <c r="H97" s="8">
        <f t="shared" si="2"/>
        <v>21.416413017506358</v>
      </c>
      <c r="I97" s="8"/>
      <c r="T97" s="11">
        <v>71</v>
      </c>
      <c r="U97" s="11">
        <v>19.81302660797337</v>
      </c>
      <c r="V97" s="11">
        <v>0.63316733563327432</v>
      </c>
    </row>
    <row r="98" spans="1:22" x14ac:dyDescent="0.25">
      <c r="A98" t="s">
        <v>229</v>
      </c>
      <c r="B98">
        <v>2014</v>
      </c>
      <c r="D98" s="2">
        <v>2600000000</v>
      </c>
      <c r="E98" t="s">
        <v>14</v>
      </c>
      <c r="F98" s="4" t="s">
        <v>199</v>
      </c>
      <c r="G98" s="4" t="s">
        <v>224</v>
      </c>
      <c r="H98" s="8">
        <f t="shared" ref="H98:H117" si="3">LN(D98)</f>
        <v>21.678777281973847</v>
      </c>
      <c r="I98" s="8"/>
      <c r="T98" s="11">
        <v>72</v>
      </c>
      <c r="U98" s="11">
        <v>19.81302660797337</v>
      </c>
      <c r="V98" s="11">
        <v>1.5520931151454356</v>
      </c>
    </row>
    <row r="99" spans="1:22" x14ac:dyDescent="0.25">
      <c r="A99" t="s">
        <v>232</v>
      </c>
      <c r="B99">
        <v>2014</v>
      </c>
      <c r="D99" s="2">
        <v>3000000000</v>
      </c>
      <c r="E99" t="s">
        <v>183</v>
      </c>
      <c r="F99" s="4" t="s">
        <v>217</v>
      </c>
      <c r="G99" s="4" t="s">
        <v>111</v>
      </c>
      <c r="H99" s="8">
        <f t="shared" si="3"/>
        <v>21.821878125614521</v>
      </c>
      <c r="I99" s="8"/>
      <c r="T99" s="11">
        <v>73</v>
      </c>
      <c r="U99" s="11">
        <v>20.159635931304933</v>
      </c>
      <c r="V99" s="11">
        <v>0.4627039870515155</v>
      </c>
    </row>
    <row r="100" spans="1:22" x14ac:dyDescent="0.25">
      <c r="A100" t="s">
        <v>234</v>
      </c>
      <c r="B100">
        <v>2014</v>
      </c>
      <c r="D100" s="2">
        <v>4310000000</v>
      </c>
      <c r="E100" t="s">
        <v>14</v>
      </c>
      <c r="F100" s="4" t="s">
        <v>199</v>
      </c>
      <c r="G100" s="4" t="s">
        <v>245</v>
      </c>
      <c r="H100" s="8">
        <f t="shared" si="3"/>
        <v>22.184203741062067</v>
      </c>
      <c r="I100" s="8"/>
      <c r="T100" s="11">
        <v>74</v>
      </c>
      <c r="U100" s="11">
        <v>20.506245254636497</v>
      </c>
      <c r="V100" s="11">
        <v>0.21702058230991383</v>
      </c>
    </row>
    <row r="101" spans="1:22" x14ac:dyDescent="0.25">
      <c r="A101" t="s">
        <v>235</v>
      </c>
      <c r="B101">
        <v>2014</v>
      </c>
      <c r="D101" s="2">
        <v>5560000000</v>
      </c>
      <c r="E101" t="s">
        <v>14</v>
      </c>
      <c r="F101" s="4" t="s">
        <v>199</v>
      </c>
      <c r="G101" s="4" t="s">
        <v>254</v>
      </c>
      <c r="H101" s="8">
        <f t="shared" si="3"/>
        <v>22.438863945208901</v>
      </c>
      <c r="I101" s="8"/>
      <c r="T101" s="11">
        <v>75</v>
      </c>
      <c r="U101" s="11">
        <v>20.506245254636497</v>
      </c>
      <c r="V101" s="11">
        <v>0.37402433111957833</v>
      </c>
    </row>
    <row r="102" spans="1:22" x14ac:dyDescent="0.25">
      <c r="A102" t="s">
        <v>238</v>
      </c>
      <c r="B102">
        <v>2015</v>
      </c>
      <c r="D102" s="2">
        <v>1750000000</v>
      </c>
      <c r="E102" t="s">
        <v>14</v>
      </c>
      <c r="F102" s="4" t="s">
        <v>206</v>
      </c>
      <c r="G102" s="4" t="s">
        <v>207</v>
      </c>
      <c r="H102" s="8">
        <f t="shared" si="3"/>
        <v>21.282881624881835</v>
      </c>
      <c r="I102" s="8"/>
      <c r="T102" s="11">
        <v>76</v>
      </c>
      <c r="U102" s="11">
        <v>20.506245254636497</v>
      </c>
      <c r="V102" s="11">
        <v>0.39934213910386873</v>
      </c>
    </row>
    <row r="103" spans="1:22" x14ac:dyDescent="0.25">
      <c r="A103" t="s">
        <v>240</v>
      </c>
      <c r="B103">
        <v>2015</v>
      </c>
      <c r="D103" s="2">
        <v>1900000000</v>
      </c>
      <c r="E103" t="s">
        <v>14</v>
      </c>
      <c r="F103" s="4" t="s">
        <v>206</v>
      </c>
      <c r="G103" s="4" t="s">
        <v>211</v>
      </c>
      <c r="H103" s="8">
        <f t="shared" si="3"/>
        <v>21.365119723118806</v>
      </c>
      <c r="I103" s="8"/>
      <c r="T103" s="11">
        <v>77</v>
      </c>
      <c r="U103" s="11">
        <v>20.506245254636497</v>
      </c>
      <c r="V103" s="11">
        <v>0.5534928189311259</v>
      </c>
    </row>
    <row r="104" spans="1:22" x14ac:dyDescent="0.25">
      <c r="A104" t="s">
        <v>242</v>
      </c>
      <c r="B104">
        <v>2015</v>
      </c>
      <c r="D104" s="2">
        <v>3990000000</v>
      </c>
      <c r="E104" t="s">
        <v>174</v>
      </c>
      <c r="F104" s="4" t="s">
        <v>199</v>
      </c>
      <c r="G104" s="4" t="s">
        <v>239</v>
      </c>
      <c r="H104" s="8">
        <f t="shared" si="3"/>
        <v>22.107057067848181</v>
      </c>
      <c r="I104" s="8"/>
      <c r="T104" s="11">
        <v>78</v>
      </c>
      <c r="U104" s="11">
        <v>20.506245254636497</v>
      </c>
      <c r="V104" s="11">
        <v>0.91016776286986101</v>
      </c>
    </row>
    <row r="105" spans="1:22" x14ac:dyDescent="0.25">
      <c r="A105" t="s">
        <v>244</v>
      </c>
      <c r="B105">
        <v>2015</v>
      </c>
      <c r="D105" s="2">
        <v>7100000000</v>
      </c>
      <c r="E105" t="s">
        <v>174</v>
      </c>
      <c r="F105" s="4" t="s">
        <v>199</v>
      </c>
      <c r="G105" s="4" t="s">
        <v>239</v>
      </c>
      <c r="H105" s="8">
        <f t="shared" si="3"/>
        <v>22.683360620993682</v>
      </c>
      <c r="I105" s="8"/>
      <c r="T105" s="11">
        <v>79</v>
      </c>
      <c r="U105" s="11">
        <v>20.506245254636497</v>
      </c>
      <c r="V105" s="11">
        <v>1.0499297052450203</v>
      </c>
    </row>
    <row r="106" spans="1:22" x14ac:dyDescent="0.25">
      <c r="A106" t="s">
        <v>246</v>
      </c>
      <c r="B106">
        <v>2015</v>
      </c>
      <c r="D106" s="2">
        <v>10000000000</v>
      </c>
      <c r="E106" t="s">
        <v>265</v>
      </c>
      <c r="F106" s="4" t="s">
        <v>217</v>
      </c>
      <c r="G106" s="4"/>
      <c r="H106" s="8">
        <f t="shared" si="3"/>
        <v>23.025850929940457</v>
      </c>
      <c r="I106" s="8"/>
      <c r="T106" s="11">
        <v>80</v>
      </c>
      <c r="U106" s="11">
        <v>20.85285457796806</v>
      </c>
      <c r="V106" s="11">
        <v>1.8831264096625944E-2</v>
      </c>
    </row>
    <row r="107" spans="1:22" x14ac:dyDescent="0.25">
      <c r="A107" t="s">
        <v>248</v>
      </c>
      <c r="B107">
        <v>2016</v>
      </c>
      <c r="D107" s="2">
        <v>3000000000</v>
      </c>
      <c r="E107" t="s">
        <v>230</v>
      </c>
      <c r="F107" s="4" t="s">
        <v>231</v>
      </c>
      <c r="G107" s="4"/>
      <c r="H107" s="8">
        <f t="shared" si="3"/>
        <v>21.821878125614521</v>
      </c>
      <c r="I107" s="8"/>
      <c r="T107" s="11">
        <v>81</v>
      </c>
      <c r="U107" s="11">
        <v>20.85285457796806</v>
      </c>
      <c r="V107" s="11">
        <v>0.69019109047166438</v>
      </c>
    </row>
    <row r="108" spans="1:22" x14ac:dyDescent="0.25">
      <c r="A108" t="s">
        <v>250</v>
      </c>
      <c r="B108">
        <v>2016</v>
      </c>
      <c r="D108" s="2">
        <v>3200000000</v>
      </c>
      <c r="E108" t="s">
        <v>14</v>
      </c>
      <c r="F108" s="4" t="s">
        <v>206</v>
      </c>
      <c r="G108" s="5" t="s">
        <v>196</v>
      </c>
      <c r="H108" s="8">
        <f t="shared" si="3"/>
        <v>21.886416646752092</v>
      </c>
      <c r="I108" s="8"/>
      <c r="T108" s="11">
        <v>82</v>
      </c>
      <c r="U108" s="11">
        <v>20.85285457796806</v>
      </c>
      <c r="V108" s="11">
        <v>0.82592270400578727</v>
      </c>
    </row>
    <row r="109" spans="1:22" x14ac:dyDescent="0.25">
      <c r="A109" t="s">
        <v>253</v>
      </c>
      <c r="B109">
        <v>2016</v>
      </c>
      <c r="D109" s="2">
        <v>3300000000</v>
      </c>
      <c r="E109" t="s">
        <v>183</v>
      </c>
      <c r="F109" s="4" t="s">
        <v>236</v>
      </c>
      <c r="G109" s="4" t="s">
        <v>237</v>
      </c>
      <c r="H109" s="8">
        <f t="shared" si="3"/>
        <v>21.917188305418847</v>
      </c>
      <c r="I109" s="8"/>
      <c r="T109" s="11">
        <v>83</v>
      </c>
      <c r="U109" s="11">
        <v>21.199463901299623</v>
      </c>
      <c r="V109" s="11">
        <v>-1.3155277550912388</v>
      </c>
    </row>
    <row r="110" spans="1:22" x14ac:dyDescent="0.25">
      <c r="A110" t="s">
        <v>255</v>
      </c>
      <c r="B110">
        <v>2016</v>
      </c>
      <c r="D110" s="2">
        <v>7200000000</v>
      </c>
      <c r="E110" t="s">
        <v>14</v>
      </c>
      <c r="F110" s="4" t="s">
        <v>206</v>
      </c>
      <c r="G110" s="4" t="s">
        <v>260</v>
      </c>
      <c r="H110" s="8">
        <f t="shared" si="3"/>
        <v>22.69734686296842</v>
      </c>
      <c r="I110" s="8"/>
      <c r="T110" s="11">
        <v>84</v>
      </c>
      <c r="U110" s="11">
        <v>21.199463901299623</v>
      </c>
      <c r="V110" s="11">
        <v>-0.29387650755925776</v>
      </c>
    </row>
    <row r="111" spans="1:22" x14ac:dyDescent="0.25">
      <c r="A111" t="s">
        <v>257</v>
      </c>
      <c r="B111">
        <v>2017</v>
      </c>
      <c r="D111" s="2">
        <v>4300000000</v>
      </c>
      <c r="E111" t="s">
        <v>183</v>
      </c>
      <c r="F111" s="4" t="s">
        <v>243</v>
      </c>
      <c r="G111" s="4" t="s">
        <v>218</v>
      </c>
      <c r="H111" s="8">
        <f t="shared" si="3"/>
        <v>22.181880859645929</v>
      </c>
      <c r="I111" s="8"/>
      <c r="T111" s="11">
        <v>85</v>
      </c>
      <c r="U111" s="11">
        <v>21.199463901299623</v>
      </c>
      <c r="V111" s="11">
        <v>-0.21152876621050254</v>
      </c>
    </row>
    <row r="112" spans="1:22" x14ac:dyDescent="0.25">
      <c r="A112" t="s">
        <v>258</v>
      </c>
      <c r="B112">
        <v>2017</v>
      </c>
      <c r="D112" s="2">
        <v>4800000000</v>
      </c>
      <c r="E112" t="s">
        <v>101</v>
      </c>
      <c r="F112" s="4" t="s">
        <v>206</v>
      </c>
      <c r="G112" s="4" t="s">
        <v>247</v>
      </c>
      <c r="H112" s="8">
        <f t="shared" si="3"/>
        <v>22.291881754860256</v>
      </c>
      <c r="I112" s="8"/>
      <c r="T112" s="11">
        <v>86</v>
      </c>
      <c r="U112" s="11">
        <v>21.199463901299623</v>
      </c>
      <c r="V112" s="11">
        <v>-0.1397258277320006</v>
      </c>
    </row>
    <row r="113" spans="1:22" x14ac:dyDescent="0.25">
      <c r="A113" t="s">
        <v>259</v>
      </c>
      <c r="B113">
        <v>2017</v>
      </c>
      <c r="D113" s="2">
        <v>6100000000</v>
      </c>
      <c r="E113" t="s">
        <v>174</v>
      </c>
      <c r="F113" s="4" t="s">
        <v>206</v>
      </c>
      <c r="G113" s="4" t="s">
        <v>256</v>
      </c>
      <c r="H113" s="8">
        <f t="shared" si="3"/>
        <v>22.531554608125678</v>
      </c>
      <c r="I113" s="8"/>
      <c r="T113" s="11">
        <v>87</v>
      </c>
      <c r="U113" s="11">
        <v>21.199463901299623</v>
      </c>
      <c r="V113" s="11">
        <v>0.26573928037616668</v>
      </c>
    </row>
    <row r="114" spans="1:22" x14ac:dyDescent="0.25">
      <c r="A114" t="s">
        <v>261</v>
      </c>
      <c r="B114">
        <v>2017</v>
      </c>
      <c r="D114" s="2">
        <v>7000000000</v>
      </c>
      <c r="E114" t="s">
        <v>251</v>
      </c>
      <c r="F114" s="4" t="s">
        <v>236</v>
      </c>
      <c r="G114" s="5" t="s">
        <v>271</v>
      </c>
      <c r="H114" s="8">
        <f t="shared" si="3"/>
        <v>22.669175986001726</v>
      </c>
      <c r="I114" s="8"/>
      <c r="T114" s="11">
        <v>88</v>
      </c>
      <c r="U114" s="11">
        <v>21.199463901299623</v>
      </c>
      <c r="V114" s="11">
        <v>0.53540284732526899</v>
      </c>
    </row>
    <row r="115" spans="1:22" x14ac:dyDescent="0.25">
      <c r="A115" t="s">
        <v>263</v>
      </c>
      <c r="B115">
        <v>2017</v>
      </c>
      <c r="D115" s="2">
        <v>8000000000</v>
      </c>
      <c r="E115" t="s">
        <v>174</v>
      </c>
      <c r="F115" s="4" t="s">
        <v>206</v>
      </c>
      <c r="G115" s="4" t="s">
        <v>262</v>
      </c>
      <c r="H115" s="8">
        <f t="shared" si="3"/>
        <v>22.802707378626248</v>
      </c>
      <c r="I115" s="8"/>
      <c r="T115" s="11">
        <v>89</v>
      </c>
      <c r="U115" s="11">
        <v>21.199463901299623</v>
      </c>
      <c r="V115" s="11">
        <v>0.65520404713788949</v>
      </c>
    </row>
    <row r="116" spans="1:22" x14ac:dyDescent="0.25">
      <c r="A116" t="s">
        <v>264</v>
      </c>
      <c r="B116">
        <v>2017</v>
      </c>
      <c r="D116" s="2">
        <v>9700000000</v>
      </c>
      <c r="E116" t="s">
        <v>174</v>
      </c>
      <c r="F116" s="4" t="s">
        <v>206</v>
      </c>
      <c r="G116" s="4" t="s">
        <v>256</v>
      </c>
      <c r="H116" s="8">
        <f t="shared" si="3"/>
        <v>22.99539172245575</v>
      </c>
      <c r="I116" s="8"/>
      <c r="T116" s="11">
        <v>90</v>
      </c>
      <c r="U116" s="11">
        <v>21.199463901299623</v>
      </c>
      <c r="V116" s="11">
        <v>1.133239848080887</v>
      </c>
    </row>
    <row r="117" spans="1:22" ht="15.6" x14ac:dyDescent="0.25">
      <c r="A117" t="s">
        <v>266</v>
      </c>
      <c r="B117">
        <v>2017</v>
      </c>
      <c r="D117" s="2">
        <v>19200000000</v>
      </c>
      <c r="E117" t="s">
        <v>101</v>
      </c>
      <c r="F117" s="4" t="s">
        <v>267</v>
      </c>
      <c r="G117" s="5" t="s">
        <v>272</v>
      </c>
      <c r="H117" s="8">
        <f t="shared" si="3"/>
        <v>23.678176115980147</v>
      </c>
      <c r="I117" s="8"/>
      <c r="T117" s="11">
        <v>91</v>
      </c>
      <c r="U117" s="11">
        <v>21.546073224631073</v>
      </c>
      <c r="V117" s="11">
        <v>-0.82280738768466222</v>
      </c>
    </row>
    <row r="118" spans="1:22" x14ac:dyDescent="0.25">
      <c r="T118" s="11">
        <v>92</v>
      </c>
      <c r="U118" s="11">
        <v>21.546073224631073</v>
      </c>
      <c r="V118" s="11">
        <v>-0.20223089995955235</v>
      </c>
    </row>
    <row r="119" spans="1:22" x14ac:dyDescent="0.25">
      <c r="A119" s="1" t="s">
        <v>273</v>
      </c>
      <c r="T119" s="11">
        <v>93</v>
      </c>
      <c r="U119" s="11">
        <v>21.546073224631073</v>
      </c>
      <c r="V119" s="11">
        <v>0.61227713760466074</v>
      </c>
    </row>
    <row r="120" spans="1:22" x14ac:dyDescent="0.25">
      <c r="T120" s="11">
        <v>94</v>
      </c>
      <c r="U120" s="11">
        <v>21.546073224631073</v>
      </c>
      <c r="V120" s="11">
        <v>0.7866305247494374</v>
      </c>
    </row>
    <row r="121" spans="1:22" x14ac:dyDescent="0.25">
      <c r="T121" s="11">
        <v>95</v>
      </c>
      <c r="U121" s="11">
        <v>21.892682547962636</v>
      </c>
      <c r="V121" s="11">
        <v>-0.8329444743950134</v>
      </c>
    </row>
    <row r="122" spans="1:22" x14ac:dyDescent="0.25">
      <c r="T122" s="11">
        <v>96</v>
      </c>
      <c r="U122" s="11">
        <v>21.892682547962636</v>
      </c>
      <c r="V122" s="11">
        <v>-0.47626953045627829</v>
      </c>
    </row>
    <row r="123" spans="1:22" x14ac:dyDescent="0.25">
      <c r="T123" s="11">
        <v>97</v>
      </c>
      <c r="U123" s="11">
        <v>21.892682547962636</v>
      </c>
      <c r="V123" s="11">
        <v>-0.21390526598878878</v>
      </c>
    </row>
    <row r="124" spans="1:22" x14ac:dyDescent="0.25">
      <c r="T124" s="11">
        <v>98</v>
      </c>
      <c r="U124" s="11">
        <v>21.892682547962636</v>
      </c>
      <c r="V124" s="11">
        <v>-7.0804422348114571E-2</v>
      </c>
    </row>
    <row r="125" spans="1:22" x14ac:dyDescent="0.25">
      <c r="T125" s="11">
        <v>99</v>
      </c>
      <c r="U125" s="11">
        <v>21.892682547962636</v>
      </c>
      <c r="V125" s="11">
        <v>0.29152119309943103</v>
      </c>
    </row>
    <row r="126" spans="1:22" x14ac:dyDescent="0.25">
      <c r="T126" s="11">
        <v>100</v>
      </c>
      <c r="U126" s="11">
        <v>21.892682547962636</v>
      </c>
      <c r="V126" s="11">
        <v>0.54618139724626502</v>
      </c>
    </row>
    <row r="127" spans="1:22" x14ac:dyDescent="0.25">
      <c r="T127" s="11">
        <v>101</v>
      </c>
      <c r="U127" s="11">
        <v>22.239291871294199</v>
      </c>
      <c r="V127" s="11">
        <v>-0.95641024641236427</v>
      </c>
    </row>
    <row r="128" spans="1:22" x14ac:dyDescent="0.25">
      <c r="T128" s="11">
        <v>102</v>
      </c>
      <c r="U128" s="11">
        <v>22.239291871294199</v>
      </c>
      <c r="V128" s="11">
        <v>-0.87417214817539346</v>
      </c>
    </row>
    <row r="129" spans="20:22" x14ac:dyDescent="0.25">
      <c r="T129" s="11">
        <v>103</v>
      </c>
      <c r="U129" s="11">
        <v>22.239291871294199</v>
      </c>
      <c r="V129" s="11">
        <v>-0.13223480344601768</v>
      </c>
    </row>
    <row r="130" spans="20:22" x14ac:dyDescent="0.25">
      <c r="T130" s="11">
        <v>104</v>
      </c>
      <c r="U130" s="11">
        <v>22.239291871294199</v>
      </c>
      <c r="V130" s="11">
        <v>0.44406874969948262</v>
      </c>
    </row>
    <row r="131" spans="20:22" x14ac:dyDescent="0.25">
      <c r="T131" s="11">
        <v>105</v>
      </c>
      <c r="U131" s="11">
        <v>22.239291871294199</v>
      </c>
      <c r="V131" s="11">
        <v>0.78655905864625808</v>
      </c>
    </row>
    <row r="132" spans="20:22" x14ac:dyDescent="0.25">
      <c r="T132" s="11">
        <v>106</v>
      </c>
      <c r="U132" s="11">
        <v>22.585901194625762</v>
      </c>
      <c r="V132" s="11">
        <v>-0.76402306901124106</v>
      </c>
    </row>
    <row r="133" spans="20:22" x14ac:dyDescent="0.25">
      <c r="T133" s="11">
        <v>107</v>
      </c>
      <c r="U133" s="11">
        <v>22.585901194625762</v>
      </c>
      <c r="V133" s="11">
        <v>-0.69948454787366998</v>
      </c>
    </row>
    <row r="134" spans="20:22" x14ac:dyDescent="0.25">
      <c r="T134" s="11">
        <v>108</v>
      </c>
      <c r="U134" s="11">
        <v>22.585901194625762</v>
      </c>
      <c r="V134" s="11">
        <v>-0.66871288920691541</v>
      </c>
    </row>
    <row r="135" spans="20:22" x14ac:dyDescent="0.25">
      <c r="T135" s="11">
        <v>109</v>
      </c>
      <c r="U135" s="11">
        <v>22.585901194625762</v>
      </c>
      <c r="V135" s="11">
        <v>0.11144566834265746</v>
      </c>
    </row>
    <row r="136" spans="20:22" x14ac:dyDescent="0.25">
      <c r="T136" s="11">
        <v>110</v>
      </c>
      <c r="U136" s="11">
        <v>22.932510517957326</v>
      </c>
      <c r="V136" s="11">
        <v>-0.7506296583113965</v>
      </c>
    </row>
    <row r="137" spans="20:22" x14ac:dyDescent="0.25">
      <c r="T137" s="11">
        <v>111</v>
      </c>
      <c r="U137" s="11">
        <v>22.932510517957326</v>
      </c>
      <c r="V137" s="11">
        <v>-0.64062876309706951</v>
      </c>
    </row>
    <row r="138" spans="20:22" x14ac:dyDescent="0.25">
      <c r="T138" s="11">
        <v>112</v>
      </c>
      <c r="U138" s="11">
        <v>22.932510517957326</v>
      </c>
      <c r="V138" s="11">
        <v>-0.40095590983164797</v>
      </c>
    </row>
    <row r="139" spans="20:22" x14ac:dyDescent="0.25">
      <c r="T139" s="11">
        <v>113</v>
      </c>
      <c r="U139" s="11">
        <v>22.932510517957326</v>
      </c>
      <c r="V139" s="11">
        <v>-0.26333453195559997</v>
      </c>
    </row>
    <row r="140" spans="20:22" x14ac:dyDescent="0.25">
      <c r="T140" s="11">
        <v>114</v>
      </c>
      <c r="U140" s="11">
        <v>22.932510517957326</v>
      </c>
      <c r="V140" s="11">
        <v>-0.12980313933107723</v>
      </c>
    </row>
    <row r="141" spans="20:22" x14ac:dyDescent="0.25">
      <c r="T141" s="11">
        <v>115</v>
      </c>
      <c r="U141" s="11">
        <v>22.932510517957326</v>
      </c>
      <c r="V141" s="11">
        <v>6.2881204498424381E-2</v>
      </c>
    </row>
    <row r="142" spans="20:22" ht="13.8" thickBot="1" x14ac:dyDescent="0.3">
      <c r="T142" s="12">
        <v>116</v>
      </c>
      <c r="U142" s="12">
        <v>22.932510517957326</v>
      </c>
      <c r="V142" s="12">
        <v>0.74566559802282129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/>
  </sheetViews>
  <sheetFormatPr defaultRowHeight="13.2" x14ac:dyDescent="0.25"/>
  <cols>
    <col min="1" max="1" width="52" bestFit="1" customWidth="1"/>
    <col min="4" max="4" width="16.109375" customWidth="1"/>
    <col min="5" max="5" width="16.109375" bestFit="1" customWidth="1"/>
    <col min="6" max="6" width="11.6640625" bestFit="1" customWidth="1"/>
    <col min="7" max="7" width="11.6640625" customWidth="1"/>
    <col min="8" max="8" width="14.33203125" bestFit="1" customWidth="1"/>
    <col min="9" max="9" width="15.109375" customWidth="1"/>
    <col min="10" max="10" width="14.33203125" customWidth="1"/>
  </cols>
  <sheetData>
    <row r="1" spans="1:10" x14ac:dyDescent="0.25">
      <c r="A1" s="7" t="s">
        <v>4</v>
      </c>
      <c r="B1" s="6" t="s">
        <v>0</v>
      </c>
      <c r="D1" s="6" t="s">
        <v>5</v>
      </c>
      <c r="E1" s="7" t="s">
        <v>6</v>
      </c>
      <c r="F1" s="6" t="s">
        <v>7</v>
      </c>
      <c r="G1" s="6" t="s">
        <v>8</v>
      </c>
      <c r="H1" s="6" t="s">
        <v>3</v>
      </c>
      <c r="I1" s="6" t="s">
        <v>306</v>
      </c>
      <c r="J1" s="6"/>
    </row>
    <row r="2" spans="1:10" x14ac:dyDescent="0.25">
      <c r="A2" t="s">
        <v>9</v>
      </c>
      <c r="B2">
        <v>1971</v>
      </c>
      <c r="D2" s="2">
        <v>2300</v>
      </c>
      <c r="E2" t="s">
        <v>14</v>
      </c>
      <c r="F2" s="4" t="s">
        <v>15</v>
      </c>
      <c r="G2" s="4" t="s">
        <v>16</v>
      </c>
      <c r="H2" s="8">
        <f t="shared" ref="H2:H33" si="0">LN(D2)</f>
        <v>7.7406644019172415</v>
      </c>
      <c r="I2" s="8">
        <f>H2/LN(2)</f>
        <v>11.167418145831739</v>
      </c>
      <c r="J2" s="8"/>
    </row>
    <row r="3" spans="1:10" x14ac:dyDescent="0.25">
      <c r="A3" t="s">
        <v>13</v>
      </c>
      <c r="B3">
        <v>1972</v>
      </c>
      <c r="D3" s="2">
        <v>3500</v>
      </c>
      <c r="E3" t="s">
        <v>14</v>
      </c>
      <c r="F3" s="4" t="s">
        <v>15</v>
      </c>
      <c r="G3" s="4" t="s">
        <v>18</v>
      </c>
      <c r="H3" s="8">
        <f t="shared" si="0"/>
        <v>8.1605182474775049</v>
      </c>
      <c r="I3" s="8">
        <f t="shared" ref="I3:I66" si="1">H3/LN(2)</f>
        <v>11.773139206719691</v>
      </c>
      <c r="J3" s="8"/>
    </row>
    <row r="4" spans="1:10" x14ac:dyDescent="0.25">
      <c r="A4" t="s">
        <v>17</v>
      </c>
      <c r="B4">
        <v>1974</v>
      </c>
      <c r="D4" s="2">
        <v>8000</v>
      </c>
      <c r="E4" t="s">
        <v>10</v>
      </c>
      <c r="F4" s="4" t="s">
        <v>11</v>
      </c>
      <c r="G4" s="3" t="s">
        <v>12</v>
      </c>
      <c r="H4" s="8">
        <f t="shared" si="0"/>
        <v>8.987196820661973</v>
      </c>
      <c r="I4" s="8">
        <f t="shared" si="1"/>
        <v>12.965784284662087</v>
      </c>
      <c r="J4" s="8"/>
    </row>
    <row r="5" spans="1:10" x14ac:dyDescent="0.25">
      <c r="A5" t="s">
        <v>19</v>
      </c>
      <c r="B5">
        <v>1974</v>
      </c>
      <c r="D5" s="2">
        <v>4100</v>
      </c>
      <c r="E5" t="s">
        <v>23</v>
      </c>
      <c r="F5" s="4" t="s">
        <v>24</v>
      </c>
      <c r="G5" s="4" t="s">
        <v>25</v>
      </c>
      <c r="H5" s="8">
        <f t="shared" si="0"/>
        <v>8.3187422526923989</v>
      </c>
      <c r="I5" s="8">
        <f t="shared" si="1"/>
        <v>12.001408194392809</v>
      </c>
      <c r="J5" s="8"/>
    </row>
    <row r="6" spans="1:10" x14ac:dyDescent="0.25">
      <c r="A6" t="s">
        <v>22</v>
      </c>
      <c r="B6">
        <v>1974</v>
      </c>
      <c r="D6" s="2">
        <v>4500</v>
      </c>
      <c r="E6" t="s">
        <v>14</v>
      </c>
      <c r="F6" s="4" t="s">
        <v>24</v>
      </c>
      <c r="G6" s="4" t="s">
        <v>27</v>
      </c>
      <c r="H6" s="8">
        <f t="shared" si="0"/>
        <v>8.4118326757584114</v>
      </c>
      <c r="I6" s="8">
        <f t="shared" si="1"/>
        <v>12.135709286104401</v>
      </c>
      <c r="J6" s="8"/>
    </row>
    <row r="7" spans="1:10" x14ac:dyDescent="0.25">
      <c r="A7" t="s">
        <v>26</v>
      </c>
      <c r="B7">
        <v>1974</v>
      </c>
      <c r="D7" s="2">
        <v>5000</v>
      </c>
      <c r="E7" t="s">
        <v>29</v>
      </c>
      <c r="F7" s="4" t="s">
        <v>30</v>
      </c>
      <c r="G7" s="4" t="s">
        <v>31</v>
      </c>
      <c r="H7" s="8">
        <f t="shared" si="0"/>
        <v>8.5171931914162382</v>
      </c>
      <c r="I7" s="8">
        <f t="shared" si="1"/>
        <v>12.287712379549451</v>
      </c>
      <c r="J7" s="8"/>
    </row>
    <row r="8" spans="1:10" x14ac:dyDescent="0.25">
      <c r="A8" t="s">
        <v>28</v>
      </c>
      <c r="B8">
        <v>1975</v>
      </c>
      <c r="D8" s="2">
        <v>3510</v>
      </c>
      <c r="E8" t="s">
        <v>20</v>
      </c>
      <c r="F8" s="4" t="s">
        <v>11</v>
      </c>
      <c r="G8" s="4" t="s">
        <v>21</v>
      </c>
      <c r="H8" s="8">
        <f t="shared" si="0"/>
        <v>8.1633713164599122</v>
      </c>
      <c r="I8" s="8">
        <f t="shared" si="1"/>
        <v>11.777255315191924</v>
      </c>
      <c r="J8" s="8"/>
    </row>
    <row r="9" spans="1:10" x14ac:dyDescent="0.25">
      <c r="A9" t="s">
        <v>32</v>
      </c>
      <c r="B9">
        <v>1976</v>
      </c>
      <c r="D9" s="2">
        <v>6500</v>
      </c>
      <c r="E9" t="s">
        <v>14</v>
      </c>
      <c r="F9" s="4" t="s">
        <v>33</v>
      </c>
      <c r="G9" s="4" t="s">
        <v>27</v>
      </c>
      <c r="H9" s="8">
        <f t="shared" si="0"/>
        <v>8.7795574558837277</v>
      </c>
      <c r="I9" s="8">
        <f t="shared" si="1"/>
        <v>12.666224002803178</v>
      </c>
      <c r="J9" s="8"/>
    </row>
    <row r="10" spans="1:10" x14ac:dyDescent="0.25">
      <c r="A10" t="s">
        <v>34</v>
      </c>
      <c r="B10">
        <v>1976</v>
      </c>
      <c r="D10" s="2">
        <v>8500</v>
      </c>
      <c r="E10" t="s">
        <v>35</v>
      </c>
      <c r="F10" s="4" t="s">
        <v>36</v>
      </c>
      <c r="G10" s="4" t="s">
        <v>37</v>
      </c>
      <c r="H10" s="8">
        <f t="shared" si="0"/>
        <v>9.0478214424784085</v>
      </c>
      <c r="I10" s="8">
        <f t="shared" si="1"/>
        <v>13.053247125912428</v>
      </c>
      <c r="J10" s="8"/>
    </row>
    <row r="11" spans="1:10" x14ac:dyDescent="0.25">
      <c r="A11" t="s">
        <v>38</v>
      </c>
      <c r="B11">
        <v>1978</v>
      </c>
      <c r="D11" s="2">
        <v>9000</v>
      </c>
      <c r="E11" t="s">
        <v>23</v>
      </c>
      <c r="F11" s="4" t="s">
        <v>30</v>
      </c>
      <c r="G11" s="4" t="s">
        <v>21</v>
      </c>
      <c r="H11" s="8">
        <f t="shared" si="0"/>
        <v>9.1049798563183568</v>
      </c>
      <c r="I11" s="8">
        <f t="shared" si="1"/>
        <v>13.135709286104401</v>
      </c>
      <c r="J11" s="8"/>
    </row>
    <row r="12" spans="1:10" x14ac:dyDescent="0.25">
      <c r="A12" t="s">
        <v>39</v>
      </c>
      <c r="B12">
        <v>1978</v>
      </c>
      <c r="D12" s="2">
        <v>29000</v>
      </c>
      <c r="E12" t="s">
        <v>14</v>
      </c>
      <c r="F12" s="4" t="s">
        <v>33</v>
      </c>
      <c r="G12" s="4" t="s">
        <v>40</v>
      </c>
      <c r="H12" s="8">
        <f t="shared" si="0"/>
        <v>10.275051108968611</v>
      </c>
      <c r="I12" s="8">
        <f t="shared" si="1"/>
        <v>14.82376527978966</v>
      </c>
      <c r="J12" s="8"/>
    </row>
    <row r="13" spans="1:10" x14ac:dyDescent="0.25">
      <c r="A13" t="s">
        <v>41</v>
      </c>
      <c r="B13">
        <v>1979</v>
      </c>
      <c r="D13" s="2">
        <v>29000</v>
      </c>
      <c r="E13" t="s">
        <v>14</v>
      </c>
      <c r="F13" s="4" t="s">
        <v>33</v>
      </c>
      <c r="G13" s="4" t="s">
        <v>40</v>
      </c>
      <c r="H13" s="8">
        <f t="shared" si="0"/>
        <v>10.275051108968611</v>
      </c>
      <c r="I13" s="8">
        <f t="shared" si="1"/>
        <v>14.82376527978966</v>
      </c>
      <c r="J13" s="8"/>
    </row>
    <row r="14" spans="1:10" x14ac:dyDescent="0.25">
      <c r="A14" t="s">
        <v>42</v>
      </c>
      <c r="B14">
        <v>1979</v>
      </c>
      <c r="D14" s="2">
        <v>68000</v>
      </c>
      <c r="E14" t="s">
        <v>23</v>
      </c>
      <c r="F14" s="4" t="s">
        <v>48</v>
      </c>
      <c r="G14" s="4" t="s">
        <v>49</v>
      </c>
      <c r="H14" s="8">
        <f t="shared" si="0"/>
        <v>11.127262984158243</v>
      </c>
      <c r="I14" s="8">
        <f t="shared" si="1"/>
        <v>16.053247125912424</v>
      </c>
      <c r="J14" s="8"/>
    </row>
    <row r="15" spans="1:10" x14ac:dyDescent="0.25">
      <c r="A15" t="s">
        <v>45</v>
      </c>
      <c r="B15">
        <v>1981</v>
      </c>
      <c r="D15" s="2">
        <v>11500</v>
      </c>
      <c r="E15" t="s">
        <v>43</v>
      </c>
      <c r="F15" s="4" t="s">
        <v>33</v>
      </c>
      <c r="G15" s="4" t="s">
        <v>44</v>
      </c>
      <c r="H15" s="8">
        <f t="shared" si="0"/>
        <v>9.3501023143513411</v>
      </c>
      <c r="I15" s="8">
        <f t="shared" si="1"/>
        <v>13.489346240719099</v>
      </c>
      <c r="J15" s="8"/>
    </row>
    <row r="16" spans="1:10" x14ac:dyDescent="0.25">
      <c r="A16" t="s">
        <v>47</v>
      </c>
      <c r="B16">
        <v>1982</v>
      </c>
      <c r="D16" s="2">
        <v>55000</v>
      </c>
      <c r="E16" t="s">
        <v>14</v>
      </c>
      <c r="F16" s="4" t="s">
        <v>33</v>
      </c>
      <c r="G16" s="4" t="s">
        <v>46</v>
      </c>
      <c r="H16" s="8">
        <f t="shared" si="0"/>
        <v>10.915088464214607</v>
      </c>
      <c r="I16" s="8">
        <f t="shared" si="1"/>
        <v>15.747143998186745</v>
      </c>
      <c r="J16" s="8"/>
    </row>
    <row r="17" spans="1:10" x14ac:dyDescent="0.25">
      <c r="A17" t="s">
        <v>50</v>
      </c>
      <c r="B17">
        <v>1982</v>
      </c>
      <c r="D17" s="2">
        <v>134000</v>
      </c>
      <c r="E17" t="s">
        <v>14</v>
      </c>
      <c r="F17" s="4" t="s">
        <v>51</v>
      </c>
      <c r="G17" s="4" t="s">
        <v>52</v>
      </c>
      <c r="H17" s="8">
        <f t="shared" si="0"/>
        <v>11.805595078933049</v>
      </c>
      <c r="I17" s="8">
        <f t="shared" si="1"/>
        <v>17.031873475119859</v>
      </c>
      <c r="J17" s="8"/>
    </row>
    <row r="18" spans="1:10" x14ac:dyDescent="0.25">
      <c r="A18" t="s">
        <v>53</v>
      </c>
      <c r="B18">
        <v>1983</v>
      </c>
      <c r="D18" s="2">
        <v>22000</v>
      </c>
      <c r="E18" t="s">
        <v>43</v>
      </c>
      <c r="F18" s="5" t="s">
        <v>270</v>
      </c>
      <c r="G18" s="4" t="s">
        <v>54</v>
      </c>
      <c r="H18" s="8">
        <f t="shared" si="0"/>
        <v>9.9987977323404529</v>
      </c>
      <c r="I18" s="8">
        <f t="shared" si="1"/>
        <v>14.425215903299385</v>
      </c>
      <c r="J18" s="8"/>
    </row>
    <row r="19" spans="1:10" x14ac:dyDescent="0.25">
      <c r="A19" t="s">
        <v>55</v>
      </c>
      <c r="B19">
        <v>1984</v>
      </c>
      <c r="D19" s="2">
        <v>190000</v>
      </c>
      <c r="E19" t="s">
        <v>23</v>
      </c>
      <c r="F19" s="4" t="s">
        <v>56</v>
      </c>
      <c r="G19" s="4" t="s">
        <v>57</v>
      </c>
      <c r="H19" s="8">
        <f t="shared" si="0"/>
        <v>12.154779351142624</v>
      </c>
      <c r="I19" s="8">
        <f t="shared" si="1"/>
        <v>17.535639892993036</v>
      </c>
      <c r="J19" s="8"/>
    </row>
    <row r="20" spans="1:10" x14ac:dyDescent="0.25">
      <c r="A20" t="s">
        <v>58</v>
      </c>
      <c r="B20">
        <v>1985</v>
      </c>
      <c r="D20" s="2">
        <v>275000</v>
      </c>
      <c r="E20" t="s">
        <v>14</v>
      </c>
      <c r="F20" s="4" t="s">
        <v>51</v>
      </c>
      <c r="G20" s="4" t="s">
        <v>59</v>
      </c>
      <c r="H20" s="8">
        <f t="shared" si="0"/>
        <v>12.524526376648708</v>
      </c>
      <c r="I20" s="8">
        <f t="shared" si="1"/>
        <v>18.069072093074109</v>
      </c>
      <c r="J20" s="8"/>
    </row>
    <row r="21" spans="1:10" x14ac:dyDescent="0.25">
      <c r="A21" t="s">
        <v>60</v>
      </c>
      <c r="B21">
        <v>1985</v>
      </c>
      <c r="D21" s="2">
        <v>25000</v>
      </c>
      <c r="E21" t="s">
        <v>61</v>
      </c>
      <c r="F21" s="4" t="s">
        <v>33</v>
      </c>
      <c r="G21" s="4" t="s">
        <v>62</v>
      </c>
      <c r="H21" s="8">
        <f t="shared" si="0"/>
        <v>10.126631103850338</v>
      </c>
      <c r="I21" s="8">
        <f t="shared" si="1"/>
        <v>14.609640474436812</v>
      </c>
      <c r="J21" s="8"/>
    </row>
    <row r="22" spans="1:10" x14ac:dyDescent="0.25">
      <c r="A22" t="s">
        <v>63</v>
      </c>
      <c r="B22">
        <v>1985</v>
      </c>
      <c r="D22" s="2">
        <v>16000</v>
      </c>
      <c r="E22" t="s">
        <v>64</v>
      </c>
      <c r="F22" s="5" t="s">
        <v>33</v>
      </c>
      <c r="G22" s="4"/>
      <c r="H22" s="8">
        <f t="shared" si="0"/>
        <v>9.6803440012219184</v>
      </c>
      <c r="I22" s="8">
        <f t="shared" si="1"/>
        <v>13.965784284662087</v>
      </c>
      <c r="J22" s="8"/>
    </row>
    <row r="23" spans="1:10" x14ac:dyDescent="0.25">
      <c r="A23" t="s">
        <v>65</v>
      </c>
      <c r="B23">
        <v>1986</v>
      </c>
      <c r="D23" s="2">
        <v>30000</v>
      </c>
      <c r="E23" t="s">
        <v>61</v>
      </c>
      <c r="F23" s="4" t="s">
        <v>56</v>
      </c>
      <c r="G23" s="4" t="s">
        <v>66</v>
      </c>
      <c r="H23" s="8">
        <f t="shared" si="0"/>
        <v>10.308952660644293</v>
      </c>
      <c r="I23" s="8">
        <f t="shared" si="1"/>
        <v>14.872674880270607</v>
      </c>
      <c r="J23" s="8"/>
    </row>
    <row r="24" spans="1:10" x14ac:dyDescent="0.25">
      <c r="A24" s="3">
        <v>68030</v>
      </c>
      <c r="B24">
        <v>1987</v>
      </c>
      <c r="D24" s="2">
        <v>273000</v>
      </c>
      <c r="E24" t="s">
        <v>23</v>
      </c>
      <c r="F24" s="4" t="s">
        <v>67</v>
      </c>
      <c r="G24" s="4" t="s">
        <v>68</v>
      </c>
      <c r="H24" s="8">
        <f t="shared" si="0"/>
        <v>12.517227074167097</v>
      </c>
      <c r="I24" s="8">
        <f t="shared" si="1"/>
        <v>18.058541425581939</v>
      </c>
      <c r="J24" s="8"/>
    </row>
    <row r="25" spans="1:10" x14ac:dyDescent="0.25">
      <c r="A25" t="s">
        <v>69</v>
      </c>
      <c r="B25">
        <v>1987</v>
      </c>
      <c r="D25" s="2">
        <v>553000</v>
      </c>
      <c r="E25" t="s">
        <v>10</v>
      </c>
      <c r="F25" s="5" t="s">
        <v>56</v>
      </c>
      <c r="G25" s="4"/>
      <c r="H25" s="8">
        <f t="shared" si="0"/>
        <v>13.223113280504473</v>
      </c>
      <c r="I25" s="8">
        <f t="shared" si="1"/>
        <v>19.076919954896795</v>
      </c>
      <c r="J25" s="8"/>
    </row>
    <row r="26" spans="1:10" x14ac:dyDescent="0.25">
      <c r="A26" t="s">
        <v>70</v>
      </c>
      <c r="B26">
        <v>1988</v>
      </c>
      <c r="D26" s="2">
        <v>180000</v>
      </c>
      <c r="E26" t="s">
        <v>71</v>
      </c>
      <c r="F26" s="4" t="s">
        <v>51</v>
      </c>
      <c r="G26" s="4" t="s">
        <v>72</v>
      </c>
      <c r="H26" s="8">
        <f t="shared" si="0"/>
        <v>12.100712129872347</v>
      </c>
      <c r="I26" s="8">
        <f t="shared" si="1"/>
        <v>17.457637380991763</v>
      </c>
      <c r="J26" s="8"/>
    </row>
    <row r="27" spans="1:10" x14ac:dyDescent="0.25">
      <c r="A27" t="s">
        <v>73</v>
      </c>
      <c r="B27">
        <v>1988</v>
      </c>
      <c r="D27" s="2">
        <v>250000</v>
      </c>
      <c r="E27" t="s">
        <v>14</v>
      </c>
      <c r="F27" s="4" t="s">
        <v>74</v>
      </c>
      <c r="G27" s="4"/>
      <c r="H27" s="8">
        <f t="shared" si="0"/>
        <v>12.429216196844383</v>
      </c>
      <c r="I27" s="8">
        <f t="shared" si="1"/>
        <v>17.931568569324174</v>
      </c>
      <c r="J27" s="8"/>
    </row>
    <row r="28" spans="1:10" x14ac:dyDescent="0.25">
      <c r="A28" t="s">
        <v>75</v>
      </c>
      <c r="B28">
        <v>1989</v>
      </c>
      <c r="D28" s="2">
        <v>1180235</v>
      </c>
      <c r="E28" t="s">
        <v>14</v>
      </c>
      <c r="F28" s="4" t="s">
        <v>76</v>
      </c>
      <c r="G28" s="4" t="s">
        <v>77</v>
      </c>
      <c r="H28" s="8">
        <f t="shared" si="0"/>
        <v>13.981224129155985</v>
      </c>
      <c r="I28" s="8">
        <f t="shared" si="1"/>
        <v>20.170642716690455</v>
      </c>
      <c r="J28" s="8"/>
    </row>
    <row r="29" spans="1:10" x14ac:dyDescent="0.25">
      <c r="A29" t="s">
        <v>78</v>
      </c>
      <c r="B29">
        <v>1989</v>
      </c>
      <c r="D29" s="2">
        <v>310000</v>
      </c>
      <c r="E29" t="s">
        <v>61</v>
      </c>
      <c r="F29" s="4" t="s">
        <v>51</v>
      </c>
      <c r="G29" s="4" t="s">
        <v>79</v>
      </c>
      <c r="H29" s="8">
        <f t="shared" si="0"/>
        <v>12.644327576461329</v>
      </c>
      <c r="I29" s="8">
        <f t="shared" si="1"/>
        <v>18.241908689936324</v>
      </c>
      <c r="J29" s="8"/>
    </row>
    <row r="30" spans="1:10" x14ac:dyDescent="0.25">
      <c r="A30" s="3">
        <v>68040</v>
      </c>
      <c r="B30">
        <v>1990</v>
      </c>
      <c r="D30" s="2">
        <v>1200000</v>
      </c>
      <c r="E30" t="s">
        <v>23</v>
      </c>
      <c r="F30" s="4" t="s">
        <v>80</v>
      </c>
      <c r="G30" s="4" t="s">
        <v>81</v>
      </c>
      <c r="H30" s="8">
        <f t="shared" si="0"/>
        <v>13.997832114758229</v>
      </c>
      <c r="I30" s="8">
        <f t="shared" si="1"/>
        <v>20.194602975157967</v>
      </c>
      <c r="J30" s="8"/>
    </row>
    <row r="31" spans="1:10" x14ac:dyDescent="0.25">
      <c r="A31" t="s">
        <v>82</v>
      </c>
      <c r="B31">
        <v>1991</v>
      </c>
      <c r="D31" s="2">
        <v>1350000</v>
      </c>
      <c r="E31" t="s">
        <v>83</v>
      </c>
      <c r="F31" s="4" t="s">
        <v>84</v>
      </c>
      <c r="G31" s="4" t="s">
        <v>85</v>
      </c>
      <c r="H31" s="8">
        <f t="shared" si="0"/>
        <v>14.115615150414612</v>
      </c>
      <c r="I31" s="8">
        <f t="shared" si="1"/>
        <v>20.364527976600282</v>
      </c>
      <c r="J31" s="8"/>
    </row>
    <row r="32" spans="1:10" x14ac:dyDescent="0.25">
      <c r="A32" t="s">
        <v>86</v>
      </c>
      <c r="B32">
        <v>1991</v>
      </c>
      <c r="D32" s="2">
        <v>35000</v>
      </c>
      <c r="E32" t="s">
        <v>87</v>
      </c>
      <c r="F32" s="4"/>
      <c r="G32" s="4"/>
      <c r="H32" s="8">
        <f t="shared" si="0"/>
        <v>10.46310334047155</v>
      </c>
      <c r="I32" s="8">
        <f t="shared" si="1"/>
        <v>15.095067301607052</v>
      </c>
      <c r="J32" s="8"/>
    </row>
    <row r="33" spans="1:14" x14ac:dyDescent="0.25">
      <c r="A33" t="s">
        <v>2</v>
      </c>
      <c r="B33">
        <v>1993</v>
      </c>
      <c r="D33" s="2">
        <v>3100000</v>
      </c>
      <c r="E33" t="s">
        <v>14</v>
      </c>
      <c r="F33" s="4" t="s">
        <v>88</v>
      </c>
      <c r="G33" s="4" t="s">
        <v>89</v>
      </c>
      <c r="H33" s="8">
        <f t="shared" si="0"/>
        <v>14.946912669455374</v>
      </c>
      <c r="I33" s="8">
        <f t="shared" si="1"/>
        <v>21.563836784823685</v>
      </c>
      <c r="J33" s="8"/>
    </row>
    <row r="34" spans="1:14" x14ac:dyDescent="0.25">
      <c r="A34" t="s">
        <v>90</v>
      </c>
      <c r="B34">
        <v>1994</v>
      </c>
      <c r="D34" s="2">
        <v>578977</v>
      </c>
      <c r="E34" t="s">
        <v>87</v>
      </c>
      <c r="F34" s="4"/>
      <c r="G34" s="4"/>
      <c r="H34" s="8">
        <f t="shared" ref="H34:H65" si="2">LN(D34)</f>
        <v>13.269018032104642</v>
      </c>
      <c r="I34" s="8">
        <f t="shared" si="1"/>
        <v>19.143146512383598</v>
      </c>
      <c r="J34" s="8"/>
    </row>
    <row r="35" spans="1:14" x14ac:dyDescent="0.25">
      <c r="A35" s="3">
        <v>68060</v>
      </c>
      <c r="B35">
        <v>1994</v>
      </c>
      <c r="D35" s="2">
        <v>2500000</v>
      </c>
      <c r="E35" t="s">
        <v>23</v>
      </c>
      <c r="F35" s="4" t="s">
        <v>91</v>
      </c>
      <c r="G35" s="4" t="s">
        <v>92</v>
      </c>
      <c r="H35" s="8">
        <f t="shared" si="2"/>
        <v>14.73180128983843</v>
      </c>
      <c r="I35" s="8">
        <f t="shared" si="1"/>
        <v>21.253496664211539</v>
      </c>
      <c r="J35" s="8"/>
    </row>
    <row r="36" spans="1:14" x14ac:dyDescent="0.25">
      <c r="A36" t="s">
        <v>93</v>
      </c>
      <c r="B36">
        <v>1995</v>
      </c>
      <c r="D36" s="2">
        <v>2500000</v>
      </c>
      <c r="E36" t="s">
        <v>94</v>
      </c>
      <c r="F36" s="4" t="s">
        <v>95</v>
      </c>
      <c r="G36" s="4" t="s">
        <v>62</v>
      </c>
      <c r="H36" s="8">
        <f t="shared" si="2"/>
        <v>14.73180128983843</v>
      </c>
      <c r="I36" s="8">
        <f t="shared" si="1"/>
        <v>21.253496664211539</v>
      </c>
      <c r="J36" s="8"/>
    </row>
    <row r="37" spans="1:14" x14ac:dyDescent="0.25">
      <c r="A37" t="s">
        <v>96</v>
      </c>
      <c r="B37">
        <v>1995</v>
      </c>
      <c r="D37" s="2">
        <v>5500000</v>
      </c>
      <c r="E37" t="s">
        <v>14</v>
      </c>
      <c r="F37" s="4" t="s">
        <v>98</v>
      </c>
      <c r="G37" s="4" t="s">
        <v>99</v>
      </c>
      <c r="H37" s="8">
        <f t="shared" si="2"/>
        <v>15.520258650202699</v>
      </c>
      <c r="I37" s="8">
        <f t="shared" si="1"/>
        <v>22.39100018796147</v>
      </c>
      <c r="J37" s="8"/>
    </row>
    <row r="38" spans="1:14" x14ac:dyDescent="0.25">
      <c r="A38" t="s">
        <v>1</v>
      </c>
      <c r="B38">
        <v>1996</v>
      </c>
      <c r="D38" s="2">
        <v>4300000</v>
      </c>
      <c r="E38" t="s">
        <v>101</v>
      </c>
      <c r="F38" s="4" t="s">
        <v>98</v>
      </c>
      <c r="G38" s="4" t="s">
        <v>102</v>
      </c>
      <c r="H38" s="8">
        <f t="shared" si="2"/>
        <v>15.274125580663791</v>
      </c>
      <c r="I38" s="8">
        <f t="shared" si="1"/>
        <v>22.035905229138908</v>
      </c>
      <c r="J38" s="8"/>
    </row>
    <row r="39" spans="1:14" x14ac:dyDescent="0.25">
      <c r="A39" t="s">
        <v>100</v>
      </c>
      <c r="B39">
        <v>1997</v>
      </c>
      <c r="D39" s="2">
        <v>7500000</v>
      </c>
      <c r="E39" t="s">
        <v>14</v>
      </c>
      <c r="F39" s="4" t="s">
        <v>95</v>
      </c>
      <c r="G39" s="4" t="s">
        <v>104</v>
      </c>
      <c r="H39" s="8">
        <f t="shared" si="2"/>
        <v>15.830413578506539</v>
      </c>
      <c r="I39" s="8">
        <f t="shared" si="1"/>
        <v>22.838459164932694</v>
      </c>
      <c r="J39" s="8"/>
    </row>
    <row r="40" spans="1:14" x14ac:dyDescent="0.25">
      <c r="A40" t="s">
        <v>103</v>
      </c>
      <c r="B40">
        <v>1997</v>
      </c>
      <c r="D40" s="2">
        <v>8800000</v>
      </c>
      <c r="E40" t="s">
        <v>101</v>
      </c>
      <c r="F40" s="4" t="s">
        <v>95</v>
      </c>
      <c r="G40" s="4" t="s">
        <v>109</v>
      </c>
      <c r="H40" s="8">
        <f t="shared" si="2"/>
        <v>15.990262279448435</v>
      </c>
      <c r="I40" s="8">
        <f t="shared" si="1"/>
        <v>23.069072093074112</v>
      </c>
      <c r="J40" s="8"/>
    </row>
    <row r="41" spans="1:14" x14ac:dyDescent="0.25">
      <c r="A41" t="s">
        <v>105</v>
      </c>
      <c r="B41">
        <v>1998</v>
      </c>
      <c r="D41" s="2">
        <v>7500000</v>
      </c>
      <c r="E41" t="s">
        <v>14</v>
      </c>
      <c r="F41" s="4" t="s">
        <v>106</v>
      </c>
      <c r="G41" s="4" t="s">
        <v>107</v>
      </c>
      <c r="H41" s="8">
        <f t="shared" si="2"/>
        <v>15.830413578506539</v>
      </c>
      <c r="I41" s="8">
        <f t="shared" si="1"/>
        <v>22.838459164932694</v>
      </c>
      <c r="J41" s="8"/>
    </row>
    <row r="42" spans="1:14" x14ac:dyDescent="0.25">
      <c r="A42" t="s">
        <v>108</v>
      </c>
      <c r="B42">
        <v>1999</v>
      </c>
      <c r="D42" s="2">
        <v>111000</v>
      </c>
      <c r="E42" t="s">
        <v>61</v>
      </c>
      <c r="F42" s="4" t="s">
        <v>95</v>
      </c>
      <c r="G42" s="4" t="s">
        <v>97</v>
      </c>
      <c r="H42" s="8">
        <f t="shared" si="2"/>
        <v>11.617285480294472</v>
      </c>
      <c r="I42" s="8">
        <f t="shared" si="1"/>
        <v>16.760200151012196</v>
      </c>
      <c r="J42" s="8"/>
      <c r="K42" s="9" t="s">
        <v>274</v>
      </c>
    </row>
    <row r="43" spans="1:14" x14ac:dyDescent="0.25">
      <c r="A43" t="s">
        <v>110</v>
      </c>
      <c r="B43">
        <v>1999</v>
      </c>
      <c r="D43" s="2">
        <v>9500000</v>
      </c>
      <c r="E43" t="s">
        <v>14</v>
      </c>
      <c r="F43" s="4" t="s">
        <v>106</v>
      </c>
      <c r="G43" s="4" t="s">
        <v>111</v>
      </c>
      <c r="H43" s="8">
        <f t="shared" si="2"/>
        <v>16.066802356570768</v>
      </c>
      <c r="I43" s="8">
        <f t="shared" si="1"/>
        <v>23.179496082767759</v>
      </c>
      <c r="J43" s="8"/>
      <c r="K43" s="9" t="s">
        <v>275</v>
      </c>
    </row>
    <row r="44" spans="1:14" x14ac:dyDescent="0.25">
      <c r="A44" t="s">
        <v>112</v>
      </c>
      <c r="B44">
        <v>1999</v>
      </c>
      <c r="D44" s="2">
        <v>27400000</v>
      </c>
      <c r="E44" t="s">
        <v>14</v>
      </c>
      <c r="F44" s="4" t="s">
        <v>113</v>
      </c>
      <c r="G44" s="4" t="s">
        <v>116</v>
      </c>
      <c r="H44" s="8">
        <f t="shared" si="2"/>
        <v>17.126053571358298</v>
      </c>
      <c r="I44" s="8">
        <f t="shared" si="1"/>
        <v>24.707672557397338</v>
      </c>
      <c r="J44" s="8"/>
      <c r="K44" s="9" t="s">
        <v>276</v>
      </c>
    </row>
    <row r="45" spans="1:14" x14ac:dyDescent="0.25">
      <c r="A45" t="s">
        <v>115</v>
      </c>
      <c r="B45">
        <v>1999</v>
      </c>
      <c r="D45" s="2">
        <v>21300000</v>
      </c>
      <c r="E45" t="s">
        <v>101</v>
      </c>
      <c r="F45" s="4" t="s">
        <v>106</v>
      </c>
      <c r="G45" s="4" t="s">
        <v>121</v>
      </c>
      <c r="H45" s="8">
        <f t="shared" si="2"/>
        <v>16.874217630679652</v>
      </c>
      <c r="I45" s="8">
        <f t="shared" si="1"/>
        <v>24.344350094662648</v>
      </c>
      <c r="J45" s="8"/>
      <c r="K45" s="9" t="s">
        <v>277</v>
      </c>
      <c r="N45" s="10">
        <f>LN(2)/0.3466</f>
        <v>1.9998476069242506</v>
      </c>
    </row>
    <row r="46" spans="1:14" x14ac:dyDescent="0.25">
      <c r="A46" t="s">
        <v>117</v>
      </c>
      <c r="B46">
        <v>1999</v>
      </c>
      <c r="D46" s="2">
        <v>22000000</v>
      </c>
      <c r="E46" t="s">
        <v>101</v>
      </c>
      <c r="F46" s="4" t="s">
        <v>106</v>
      </c>
      <c r="G46" s="4" t="s">
        <v>123</v>
      </c>
      <c r="H46" s="8">
        <f t="shared" si="2"/>
        <v>16.90655301132259</v>
      </c>
      <c r="I46" s="8">
        <f t="shared" si="1"/>
        <v>24.39100018796147</v>
      </c>
      <c r="J46" s="8"/>
    </row>
    <row r="47" spans="1:14" x14ac:dyDescent="0.25">
      <c r="A47" t="s">
        <v>120</v>
      </c>
      <c r="B47">
        <v>2000</v>
      </c>
      <c r="D47" s="2">
        <v>21000000</v>
      </c>
      <c r="E47" t="s">
        <v>14</v>
      </c>
      <c r="F47" s="4" t="s">
        <v>113</v>
      </c>
      <c r="G47" s="4" t="s">
        <v>114</v>
      </c>
      <c r="H47" s="8">
        <f t="shared" si="2"/>
        <v>16.860032995687696</v>
      </c>
      <c r="I47" s="8">
        <f t="shared" si="1"/>
        <v>24.323885992102934</v>
      </c>
      <c r="J47" s="8"/>
    </row>
    <row r="48" spans="1:14" x14ac:dyDescent="0.25">
      <c r="A48" t="s">
        <v>122</v>
      </c>
      <c r="B48">
        <v>2000</v>
      </c>
      <c r="D48" s="2">
        <v>42000000</v>
      </c>
      <c r="E48" t="s">
        <v>14</v>
      </c>
      <c r="F48" s="4" t="s">
        <v>113</v>
      </c>
      <c r="G48" s="4" t="s">
        <v>125</v>
      </c>
      <c r="H48" s="8">
        <f t="shared" si="2"/>
        <v>17.553180176247643</v>
      </c>
      <c r="I48" s="8">
        <f t="shared" si="1"/>
        <v>25.323885992102937</v>
      </c>
      <c r="J48" s="8"/>
    </row>
    <row r="49" spans="1:10" x14ac:dyDescent="0.25">
      <c r="A49" t="s">
        <v>124</v>
      </c>
      <c r="B49">
        <v>2001</v>
      </c>
      <c r="D49" s="2">
        <v>45000000</v>
      </c>
      <c r="E49" t="s">
        <v>14</v>
      </c>
      <c r="F49" s="4" t="s">
        <v>118</v>
      </c>
      <c r="G49" s="4" t="s">
        <v>119</v>
      </c>
      <c r="H49" s="8">
        <f t="shared" si="2"/>
        <v>17.622173047734595</v>
      </c>
      <c r="I49" s="8">
        <f t="shared" si="1"/>
        <v>25.423421665653851</v>
      </c>
      <c r="J49" s="8"/>
    </row>
    <row r="50" spans="1:10" x14ac:dyDescent="0.25">
      <c r="A50" t="s">
        <v>126</v>
      </c>
      <c r="B50">
        <v>2002</v>
      </c>
      <c r="D50" s="2">
        <v>55000000</v>
      </c>
      <c r="E50" t="s">
        <v>14</v>
      </c>
      <c r="F50" s="4" t="s">
        <v>118</v>
      </c>
      <c r="G50" s="4" t="s">
        <v>127</v>
      </c>
      <c r="H50" s="8">
        <f t="shared" si="2"/>
        <v>17.822843743196746</v>
      </c>
      <c r="I50" s="8">
        <f t="shared" si="1"/>
        <v>25.712928282848836</v>
      </c>
      <c r="J50" s="8"/>
    </row>
    <row r="51" spans="1:10" x14ac:dyDescent="0.25">
      <c r="A51" t="s">
        <v>128</v>
      </c>
      <c r="B51">
        <v>2002</v>
      </c>
      <c r="D51" s="2">
        <v>220000000</v>
      </c>
      <c r="E51" t="s">
        <v>14</v>
      </c>
      <c r="F51" s="4" t="s">
        <v>113</v>
      </c>
      <c r="G51" s="4" t="s">
        <v>147</v>
      </c>
      <c r="H51" s="8">
        <f t="shared" si="2"/>
        <v>19.209138104316636</v>
      </c>
      <c r="I51" s="8">
        <f t="shared" si="1"/>
        <v>27.712928282848836</v>
      </c>
      <c r="J51" s="8"/>
    </row>
    <row r="52" spans="1:10" x14ac:dyDescent="0.25">
      <c r="A52" t="s">
        <v>131</v>
      </c>
      <c r="B52">
        <v>2003</v>
      </c>
      <c r="D52" s="2">
        <v>54300000</v>
      </c>
      <c r="E52" t="s">
        <v>101</v>
      </c>
      <c r="F52" s="4" t="s">
        <v>118</v>
      </c>
      <c r="G52" s="4" t="s">
        <v>143</v>
      </c>
      <c r="H52" s="8">
        <f t="shared" si="2"/>
        <v>17.810034784904165</v>
      </c>
      <c r="I52" s="8">
        <f t="shared" si="1"/>
        <v>25.694448862241174</v>
      </c>
      <c r="J52" s="8"/>
    </row>
    <row r="53" spans="1:10" x14ac:dyDescent="0.25">
      <c r="A53" t="s">
        <v>133</v>
      </c>
      <c r="B53">
        <v>2003</v>
      </c>
      <c r="D53" s="2">
        <v>105900000</v>
      </c>
      <c r="E53" t="s">
        <v>101</v>
      </c>
      <c r="F53" s="4" t="s">
        <v>118</v>
      </c>
      <c r="G53" s="4" t="s">
        <v>145</v>
      </c>
      <c r="H53" s="8">
        <f t="shared" si="2"/>
        <v>18.478005810571634</v>
      </c>
      <c r="I53" s="8">
        <f t="shared" si="1"/>
        <v>26.658127348429147</v>
      </c>
      <c r="J53" s="8"/>
    </row>
    <row r="54" spans="1:10" x14ac:dyDescent="0.25">
      <c r="A54" t="s">
        <v>136</v>
      </c>
      <c r="B54">
        <v>2003</v>
      </c>
      <c r="D54" s="2">
        <v>410000000</v>
      </c>
      <c r="E54" t="s">
        <v>14</v>
      </c>
      <c r="F54" s="4" t="s">
        <v>118</v>
      </c>
      <c r="G54" s="4" t="s">
        <v>155</v>
      </c>
      <c r="H54" s="8">
        <f t="shared" si="2"/>
        <v>19.831667717662629</v>
      </c>
      <c r="I54" s="8">
        <f t="shared" si="1"/>
        <v>28.611048668829625</v>
      </c>
      <c r="J54" s="8"/>
    </row>
    <row r="55" spans="1:10" x14ac:dyDescent="0.25">
      <c r="A55" t="s">
        <v>138</v>
      </c>
      <c r="B55">
        <v>2004</v>
      </c>
      <c r="D55" s="2">
        <v>112000000</v>
      </c>
      <c r="E55" t="s">
        <v>14</v>
      </c>
      <c r="F55" s="4" t="s">
        <v>129</v>
      </c>
      <c r="G55" s="4" t="s">
        <v>130</v>
      </c>
      <c r="H55" s="8">
        <f t="shared" si="2"/>
        <v>18.534009429259367</v>
      </c>
      <c r="I55" s="8">
        <f t="shared" si="1"/>
        <v>26.738923491381776</v>
      </c>
      <c r="J55" s="8"/>
    </row>
    <row r="56" spans="1:10" x14ac:dyDescent="0.25">
      <c r="A56" t="s">
        <v>139</v>
      </c>
      <c r="B56">
        <v>2004</v>
      </c>
      <c r="D56" s="2">
        <v>592000000</v>
      </c>
      <c r="E56" t="s">
        <v>14</v>
      </c>
      <c r="F56" s="4" t="s">
        <v>118</v>
      </c>
      <c r="G56" s="4" t="s">
        <v>166</v>
      </c>
      <c r="H56" s="8">
        <f t="shared" si="2"/>
        <v>20.199017192848281</v>
      </c>
      <c r="I56" s="8">
        <f t="shared" si="1"/>
        <v>29.141021934953127</v>
      </c>
      <c r="J56" s="8"/>
    </row>
    <row r="57" spans="1:10" x14ac:dyDescent="0.25">
      <c r="A57" t="s">
        <v>142</v>
      </c>
      <c r="B57">
        <v>2005</v>
      </c>
      <c r="D57" s="2">
        <v>169000000</v>
      </c>
      <c r="E57" t="s">
        <v>14</v>
      </c>
      <c r="F57" s="4" t="s">
        <v>129</v>
      </c>
      <c r="G57" s="4" t="s">
        <v>132</v>
      </c>
      <c r="H57" s="8">
        <f t="shared" si="2"/>
        <v>18.945409272887346</v>
      </c>
      <c r="I57" s="8">
        <f t="shared" si="1"/>
        <v>27.332448005606356</v>
      </c>
      <c r="J57" s="8"/>
    </row>
    <row r="58" spans="1:10" x14ac:dyDescent="0.25">
      <c r="A58" t="s">
        <v>144</v>
      </c>
      <c r="B58">
        <v>2005</v>
      </c>
      <c r="D58" s="2">
        <v>228000000</v>
      </c>
      <c r="E58" t="s">
        <v>14</v>
      </c>
      <c r="F58" s="4" t="s">
        <v>129</v>
      </c>
      <c r="G58" s="4" t="s">
        <v>137</v>
      </c>
      <c r="H58" s="8">
        <f t="shared" si="2"/>
        <v>19.244856186918714</v>
      </c>
      <c r="I58" s="8">
        <f t="shared" si="1"/>
        <v>27.764458583488913</v>
      </c>
      <c r="J58" s="8"/>
    </row>
    <row r="59" spans="1:10" x14ac:dyDescent="0.25">
      <c r="A59" t="s">
        <v>146</v>
      </c>
      <c r="B59">
        <v>2006</v>
      </c>
      <c r="D59" s="2">
        <v>184000000</v>
      </c>
      <c r="E59" t="s">
        <v>14</v>
      </c>
      <c r="F59" s="4" t="s">
        <v>134</v>
      </c>
      <c r="G59" s="4" t="s">
        <v>135</v>
      </c>
      <c r="H59" s="8">
        <f t="shared" si="2"/>
        <v>19.030446315573261</v>
      </c>
      <c r="I59" s="8">
        <f t="shared" si="1"/>
        <v>27.45513052538119</v>
      </c>
      <c r="J59" s="8"/>
    </row>
    <row r="60" spans="1:10" x14ac:dyDescent="0.25">
      <c r="A60" t="s">
        <v>148</v>
      </c>
      <c r="B60">
        <v>2006</v>
      </c>
      <c r="D60" s="2">
        <v>362000000</v>
      </c>
      <c r="E60" t="s">
        <v>14</v>
      </c>
      <c r="F60" s="4" t="s">
        <v>134</v>
      </c>
      <c r="G60" s="4" t="s">
        <v>109</v>
      </c>
      <c r="H60" s="8">
        <f t="shared" si="2"/>
        <v>19.707154769790044</v>
      </c>
      <c r="I60" s="8">
        <f t="shared" si="1"/>
        <v>28.431414456407378</v>
      </c>
      <c r="J60" s="8"/>
    </row>
    <row r="61" spans="1:10" x14ac:dyDescent="0.25">
      <c r="A61" t="s">
        <v>151</v>
      </c>
      <c r="B61">
        <v>2006</v>
      </c>
      <c r="D61" s="2">
        <v>241000000</v>
      </c>
      <c r="E61" t="s">
        <v>149</v>
      </c>
      <c r="F61" s="4" t="s">
        <v>129</v>
      </c>
      <c r="G61" s="4" t="s">
        <v>150</v>
      </c>
      <c r="H61" s="8">
        <f t="shared" si="2"/>
        <v>19.30030749145493</v>
      </c>
      <c r="I61" s="8">
        <f t="shared" si="1"/>
        <v>27.844457905554137</v>
      </c>
      <c r="J61" s="8"/>
    </row>
    <row r="62" spans="1:10" x14ac:dyDescent="0.25">
      <c r="A62" t="s">
        <v>152</v>
      </c>
      <c r="B62">
        <v>2006</v>
      </c>
      <c r="D62" s="2">
        <v>291000000</v>
      </c>
      <c r="E62" t="s">
        <v>14</v>
      </c>
      <c r="F62" s="4" t="s">
        <v>134</v>
      </c>
      <c r="G62" s="4" t="s">
        <v>132</v>
      </c>
      <c r="H62" s="8">
        <f t="shared" si="2"/>
        <v>19.488833825135767</v>
      </c>
      <c r="I62" s="8">
        <f t="shared" si="1"/>
        <v>28.116443912232459</v>
      </c>
      <c r="J62" s="8"/>
    </row>
    <row r="63" spans="1:10" x14ac:dyDescent="0.25">
      <c r="A63" t="s">
        <v>154</v>
      </c>
      <c r="B63">
        <v>2006</v>
      </c>
      <c r="D63" s="2">
        <v>1700000000</v>
      </c>
      <c r="E63" t="s">
        <v>14</v>
      </c>
      <c r="F63" s="4" t="s">
        <v>129</v>
      </c>
      <c r="G63" s="4" t="s">
        <v>204</v>
      </c>
      <c r="H63" s="8">
        <f t="shared" si="2"/>
        <v>21.253894088008582</v>
      </c>
      <c r="I63" s="8">
        <f t="shared" si="1"/>
        <v>30.66288760034924</v>
      </c>
      <c r="J63" s="8"/>
    </row>
    <row r="64" spans="1:10" x14ac:dyDescent="0.25">
      <c r="A64" t="s">
        <v>156</v>
      </c>
      <c r="B64">
        <v>2007</v>
      </c>
      <c r="D64" s="2">
        <v>169000000</v>
      </c>
      <c r="E64" t="s">
        <v>14</v>
      </c>
      <c r="F64" s="4" t="s">
        <v>134</v>
      </c>
      <c r="G64" s="4" t="s">
        <v>153</v>
      </c>
      <c r="H64" s="8">
        <f t="shared" si="2"/>
        <v>18.945409272887346</v>
      </c>
      <c r="I64" s="8">
        <f t="shared" si="1"/>
        <v>27.332448005606356</v>
      </c>
      <c r="J64" s="8"/>
    </row>
    <row r="65" spans="1:10" x14ac:dyDescent="0.25">
      <c r="A65" t="s">
        <v>159</v>
      </c>
      <c r="B65">
        <v>2007</v>
      </c>
      <c r="D65" s="2">
        <v>463000000</v>
      </c>
      <c r="E65" t="s">
        <v>101</v>
      </c>
      <c r="F65" s="4" t="s">
        <v>134</v>
      </c>
      <c r="G65" s="4" t="s">
        <v>160</v>
      </c>
      <c r="H65" s="8">
        <f t="shared" si="2"/>
        <v>19.953237612050508</v>
      </c>
      <c r="I65" s="8">
        <f t="shared" si="1"/>
        <v>28.78643695258441</v>
      </c>
      <c r="J65" s="8"/>
    </row>
    <row r="66" spans="1:10" x14ac:dyDescent="0.25">
      <c r="A66" t="s">
        <v>161</v>
      </c>
      <c r="B66">
        <v>2007</v>
      </c>
      <c r="D66" s="2">
        <v>26000000</v>
      </c>
      <c r="E66" t="s">
        <v>87</v>
      </c>
      <c r="F66" s="4" t="s">
        <v>140</v>
      </c>
      <c r="G66" s="4" t="s">
        <v>162</v>
      </c>
      <c r="H66" s="8">
        <f t="shared" ref="H66:H97" si="3">LN(D66)</f>
        <v>17.073607095985757</v>
      </c>
      <c r="I66" s="8">
        <f t="shared" si="1"/>
        <v>24.632008287465268</v>
      </c>
      <c r="J66" s="8"/>
    </row>
    <row r="67" spans="1:10" x14ac:dyDescent="0.25">
      <c r="A67" t="s">
        <v>163</v>
      </c>
      <c r="B67">
        <v>2007</v>
      </c>
      <c r="D67" s="2">
        <v>411000000</v>
      </c>
      <c r="E67" t="s">
        <v>14</v>
      </c>
      <c r="F67" s="4" t="s">
        <v>140</v>
      </c>
      <c r="G67" s="4" t="s">
        <v>168</v>
      </c>
      <c r="H67" s="8">
        <f t="shared" si="3"/>
        <v>19.834103772460509</v>
      </c>
      <c r="I67" s="8">
        <f t="shared" ref="I67:I117" si="4">H67/LN(2)</f>
        <v>28.614563153005857</v>
      </c>
      <c r="J67" s="8"/>
    </row>
    <row r="68" spans="1:10" x14ac:dyDescent="0.25">
      <c r="A68" t="s">
        <v>165</v>
      </c>
      <c r="B68">
        <v>2007</v>
      </c>
      <c r="D68" s="2">
        <v>789000000</v>
      </c>
      <c r="E68" t="s">
        <v>174</v>
      </c>
      <c r="F68" s="4" t="s">
        <v>134</v>
      </c>
      <c r="G68" s="4" t="s">
        <v>175</v>
      </c>
      <c r="H68" s="8">
        <f t="shared" si="3"/>
        <v>20.486276878810148</v>
      </c>
      <c r="I68" s="8">
        <f t="shared" si="4"/>
        <v>29.555450059337634</v>
      </c>
      <c r="J68" s="8"/>
    </row>
    <row r="69" spans="1:10" x14ac:dyDescent="0.25">
      <c r="A69" t="s">
        <v>167</v>
      </c>
      <c r="B69">
        <v>2008</v>
      </c>
      <c r="D69" s="2">
        <v>47000000</v>
      </c>
      <c r="E69" t="s">
        <v>14</v>
      </c>
      <c r="F69" s="4" t="s">
        <v>140</v>
      </c>
      <c r="G69" s="4" t="s">
        <v>141</v>
      </c>
      <c r="H69" s="8">
        <f t="shared" si="3"/>
        <v>17.665658159674333</v>
      </c>
      <c r="I69" s="8">
        <f t="shared" si="4"/>
        <v>25.486157421001813</v>
      </c>
      <c r="J69" s="8"/>
    </row>
    <row r="70" spans="1:10" x14ac:dyDescent="0.25">
      <c r="A70" t="s">
        <v>169</v>
      </c>
      <c r="B70">
        <v>2008</v>
      </c>
      <c r="D70" s="2">
        <v>230000000</v>
      </c>
      <c r="E70" t="s">
        <v>14</v>
      </c>
      <c r="F70" s="4" t="s">
        <v>140</v>
      </c>
      <c r="G70" s="4" t="s">
        <v>164</v>
      </c>
      <c r="H70" s="8">
        <f t="shared" si="3"/>
        <v>19.25358986688747</v>
      </c>
      <c r="I70" s="8">
        <f t="shared" si="4"/>
        <v>27.777058620268551</v>
      </c>
      <c r="J70" s="8"/>
    </row>
    <row r="71" spans="1:10" x14ac:dyDescent="0.25">
      <c r="A71" t="s">
        <v>171</v>
      </c>
      <c r="B71">
        <v>2008</v>
      </c>
      <c r="D71" s="2">
        <v>731000000</v>
      </c>
      <c r="E71" t="s">
        <v>14</v>
      </c>
      <c r="F71" s="4" t="s">
        <v>140</v>
      </c>
      <c r="G71" s="4" t="s">
        <v>170</v>
      </c>
      <c r="H71" s="8">
        <f t="shared" si="3"/>
        <v>20.409924017714051</v>
      </c>
      <c r="I71" s="8">
        <f t="shared" si="4"/>
        <v>29.445296165276609</v>
      </c>
      <c r="J71" s="8"/>
    </row>
    <row r="72" spans="1:10" x14ac:dyDescent="0.25">
      <c r="A72" t="s">
        <v>173</v>
      </c>
      <c r="B72">
        <v>2008</v>
      </c>
      <c r="D72" s="2">
        <v>758000000</v>
      </c>
      <c r="E72" t="s">
        <v>101</v>
      </c>
      <c r="F72" s="4" t="s">
        <v>140</v>
      </c>
      <c r="G72" s="4" t="s">
        <v>172</v>
      </c>
      <c r="H72" s="8">
        <f t="shared" si="3"/>
        <v>20.446193943606644</v>
      </c>
      <c r="I72" s="8">
        <f t="shared" si="4"/>
        <v>29.497622607495266</v>
      </c>
      <c r="J72" s="8"/>
    </row>
    <row r="73" spans="1:10" x14ac:dyDescent="0.25">
      <c r="A73" t="s">
        <v>176</v>
      </c>
      <c r="B73">
        <v>2008</v>
      </c>
      <c r="D73" s="2">
        <v>1900000000</v>
      </c>
      <c r="E73" t="s">
        <v>14</v>
      </c>
      <c r="F73" s="4" t="s">
        <v>140</v>
      </c>
      <c r="G73" s="4" t="s">
        <v>213</v>
      </c>
      <c r="H73" s="8">
        <f t="shared" si="3"/>
        <v>21.365119723118806</v>
      </c>
      <c r="I73" s="8">
        <f t="shared" si="4"/>
        <v>30.823352272542486</v>
      </c>
      <c r="J73" s="8"/>
    </row>
    <row r="74" spans="1:10" x14ac:dyDescent="0.25">
      <c r="A74" t="s">
        <v>178</v>
      </c>
      <c r="B74">
        <v>2009</v>
      </c>
      <c r="D74" s="2">
        <v>904000000</v>
      </c>
      <c r="E74" t="s">
        <v>101</v>
      </c>
      <c r="F74" s="4" t="s">
        <v>140</v>
      </c>
      <c r="G74" s="4" t="s">
        <v>177</v>
      </c>
      <c r="H74" s="8">
        <f t="shared" si="3"/>
        <v>20.622339918356449</v>
      </c>
      <c r="I74" s="8">
        <f t="shared" si="4"/>
        <v>29.751747531739362</v>
      </c>
      <c r="J74" s="8"/>
    </row>
    <row r="75" spans="1:10" x14ac:dyDescent="0.25">
      <c r="A75" t="s">
        <v>182</v>
      </c>
      <c r="B75">
        <v>2010</v>
      </c>
      <c r="D75" s="2">
        <v>1000000000</v>
      </c>
      <c r="E75" t="s">
        <v>179</v>
      </c>
      <c r="F75" s="4" t="s">
        <v>180</v>
      </c>
      <c r="G75" s="4" t="s">
        <v>181</v>
      </c>
      <c r="H75" s="8">
        <f t="shared" si="3"/>
        <v>20.72326583694641</v>
      </c>
      <c r="I75" s="8">
        <f t="shared" si="4"/>
        <v>29.897352853986263</v>
      </c>
      <c r="J75" s="8"/>
    </row>
    <row r="76" spans="1:10" x14ac:dyDescent="0.25">
      <c r="A76" t="s">
        <v>186</v>
      </c>
      <c r="B76">
        <v>2010</v>
      </c>
      <c r="D76" s="2">
        <v>1170000000</v>
      </c>
      <c r="E76" t="s">
        <v>14</v>
      </c>
      <c r="F76" s="4" t="s">
        <v>187</v>
      </c>
      <c r="G76" s="4" t="s">
        <v>190</v>
      </c>
      <c r="H76" s="8">
        <f t="shared" si="3"/>
        <v>20.880269585756075</v>
      </c>
      <c r="I76" s="8">
        <f t="shared" si="4"/>
        <v>30.123861383794942</v>
      </c>
      <c r="J76" s="8"/>
    </row>
    <row r="77" spans="1:10" x14ac:dyDescent="0.25">
      <c r="A77" t="s">
        <v>189</v>
      </c>
      <c r="B77">
        <v>2010</v>
      </c>
      <c r="D77" s="2">
        <v>1200000000</v>
      </c>
      <c r="E77" t="s">
        <v>174</v>
      </c>
      <c r="F77" s="4" t="s">
        <v>140</v>
      </c>
      <c r="G77" s="4" t="s">
        <v>192</v>
      </c>
      <c r="H77" s="8">
        <f t="shared" si="3"/>
        <v>20.905587393740365</v>
      </c>
      <c r="I77" s="8">
        <f t="shared" si="4"/>
        <v>30.160387259820055</v>
      </c>
      <c r="J77" s="8"/>
    </row>
    <row r="78" spans="1:10" x14ac:dyDescent="0.25">
      <c r="A78" t="s">
        <v>191</v>
      </c>
      <c r="B78">
        <v>2010</v>
      </c>
      <c r="D78" s="2">
        <v>1400000000</v>
      </c>
      <c r="E78" t="s">
        <v>174</v>
      </c>
      <c r="F78" s="4" t="s">
        <v>140</v>
      </c>
      <c r="G78" s="4" t="s">
        <v>197</v>
      </c>
      <c r="H78" s="8">
        <f t="shared" si="3"/>
        <v>21.059738073567623</v>
      </c>
      <c r="I78" s="8">
        <f t="shared" si="4"/>
        <v>30.382779681156503</v>
      </c>
      <c r="J78" s="8"/>
    </row>
    <row r="79" spans="1:10" x14ac:dyDescent="0.25">
      <c r="A79" t="s">
        <v>193</v>
      </c>
      <c r="B79">
        <v>2010</v>
      </c>
      <c r="D79" s="2">
        <v>2000000000</v>
      </c>
      <c r="E79" t="s">
        <v>14</v>
      </c>
      <c r="F79" s="4" t="s">
        <v>134</v>
      </c>
      <c r="G79" s="4" t="s">
        <v>215</v>
      </c>
      <c r="H79" s="8">
        <f t="shared" si="3"/>
        <v>21.416413017506358</v>
      </c>
      <c r="I79" s="8">
        <f t="shared" si="4"/>
        <v>30.897352853986263</v>
      </c>
      <c r="J79" s="8"/>
    </row>
    <row r="80" spans="1:10" x14ac:dyDescent="0.25">
      <c r="A80" t="s">
        <v>195</v>
      </c>
      <c r="B80">
        <v>2010</v>
      </c>
      <c r="D80" s="2">
        <v>2300000000</v>
      </c>
      <c r="E80" t="s">
        <v>14</v>
      </c>
      <c r="F80" s="4" t="s">
        <v>140</v>
      </c>
      <c r="G80" s="4" t="s">
        <v>222</v>
      </c>
      <c r="H80" s="8">
        <f t="shared" si="3"/>
        <v>21.556174959881517</v>
      </c>
      <c r="I80" s="8">
        <f t="shared" si="4"/>
        <v>31.098986715155917</v>
      </c>
      <c r="J80" s="8"/>
    </row>
    <row r="81" spans="1:10" x14ac:dyDescent="0.25">
      <c r="A81" t="s">
        <v>268</v>
      </c>
      <c r="B81">
        <v>2011</v>
      </c>
      <c r="D81" s="2">
        <v>1160000000</v>
      </c>
      <c r="E81" t="s">
        <v>14</v>
      </c>
      <c r="F81" s="4" t="s">
        <v>187</v>
      </c>
      <c r="G81" s="4" t="s">
        <v>188</v>
      </c>
      <c r="H81" s="8">
        <f t="shared" si="3"/>
        <v>20.871685842064686</v>
      </c>
      <c r="I81" s="8">
        <f t="shared" si="4"/>
        <v>30.111477659339112</v>
      </c>
      <c r="J81" s="8"/>
    </row>
    <row r="82" spans="1:10" x14ac:dyDescent="0.25">
      <c r="A82" t="s">
        <v>198</v>
      </c>
      <c r="B82">
        <v>2011</v>
      </c>
      <c r="D82" s="2">
        <v>2270000000</v>
      </c>
      <c r="E82" t="s">
        <v>14</v>
      </c>
      <c r="F82" s="4" t="s">
        <v>187</v>
      </c>
      <c r="G82" s="4" t="s">
        <v>220</v>
      </c>
      <c r="H82" s="8">
        <f t="shared" si="3"/>
        <v>21.543045668439724</v>
      </c>
      <c r="I82" s="8">
        <f t="shared" si="4"/>
        <v>31.080045151502453</v>
      </c>
      <c r="J82" s="8"/>
    </row>
    <row r="83" spans="1:10" x14ac:dyDescent="0.25">
      <c r="A83" t="s">
        <v>201</v>
      </c>
      <c r="B83">
        <v>2011</v>
      </c>
      <c r="D83" s="2">
        <v>2600000000</v>
      </c>
      <c r="E83" t="s">
        <v>14</v>
      </c>
      <c r="F83" s="4" t="s">
        <v>187</v>
      </c>
      <c r="G83" s="4" t="s">
        <v>197</v>
      </c>
      <c r="H83" s="8">
        <f t="shared" si="3"/>
        <v>21.678777281973847</v>
      </c>
      <c r="I83" s="8">
        <f t="shared" si="4"/>
        <v>31.275864477239992</v>
      </c>
      <c r="J83" s="8"/>
    </row>
    <row r="84" spans="1:10" x14ac:dyDescent="0.25">
      <c r="A84" t="s">
        <v>203</v>
      </c>
      <c r="B84">
        <v>2012</v>
      </c>
      <c r="D84" s="2">
        <v>432000000</v>
      </c>
      <c r="E84" t="s">
        <v>14</v>
      </c>
      <c r="F84" s="4" t="s">
        <v>157</v>
      </c>
      <c r="G84" s="4" t="s">
        <v>158</v>
      </c>
      <c r="H84" s="8">
        <f t="shared" si="3"/>
        <v>19.883936146208384</v>
      </c>
      <c r="I84" s="8">
        <f t="shared" si="4"/>
        <v>28.686456071487644</v>
      </c>
      <c r="J84" s="8"/>
    </row>
    <row r="85" spans="1:10" x14ac:dyDescent="0.25">
      <c r="A85" t="s">
        <v>205</v>
      </c>
      <c r="B85">
        <v>2012</v>
      </c>
      <c r="D85" s="2">
        <v>1200000000</v>
      </c>
      <c r="E85" t="s">
        <v>101</v>
      </c>
      <c r="F85" s="4" t="s">
        <v>187</v>
      </c>
      <c r="G85" s="4" t="s">
        <v>194</v>
      </c>
      <c r="H85" s="8">
        <f t="shared" si="3"/>
        <v>20.905587393740365</v>
      </c>
      <c r="I85" s="8">
        <f t="shared" si="4"/>
        <v>30.160387259820055</v>
      </c>
      <c r="J85" s="8"/>
    </row>
    <row r="86" spans="1:10" x14ac:dyDescent="0.25">
      <c r="A86" t="s">
        <v>208</v>
      </c>
      <c r="B86">
        <v>2012</v>
      </c>
      <c r="D86" s="2">
        <v>1303000000</v>
      </c>
      <c r="E86" t="s">
        <v>101</v>
      </c>
      <c r="F86" s="4" t="s">
        <v>187</v>
      </c>
      <c r="G86" s="4" t="s">
        <v>196</v>
      </c>
      <c r="H86" s="8">
        <f t="shared" si="3"/>
        <v>20.987935135089121</v>
      </c>
      <c r="I86" s="8">
        <f t="shared" si="4"/>
        <v>30.279189937892312</v>
      </c>
      <c r="J86" s="8"/>
    </row>
    <row r="87" spans="1:10" x14ac:dyDescent="0.25">
      <c r="A87" t="s">
        <v>210</v>
      </c>
      <c r="B87">
        <v>2012</v>
      </c>
      <c r="D87" s="2">
        <v>1400000000</v>
      </c>
      <c r="E87" t="s">
        <v>14</v>
      </c>
      <c r="F87" s="4" t="s">
        <v>199</v>
      </c>
      <c r="G87" s="4" t="s">
        <v>200</v>
      </c>
      <c r="H87" s="8">
        <f t="shared" si="3"/>
        <v>21.059738073567623</v>
      </c>
      <c r="I87" s="8">
        <f t="shared" si="4"/>
        <v>30.382779681156503</v>
      </c>
      <c r="J87" s="8"/>
    </row>
    <row r="88" spans="1:10" x14ac:dyDescent="0.25">
      <c r="A88" t="s">
        <v>212</v>
      </c>
      <c r="B88">
        <v>2012</v>
      </c>
      <c r="D88" s="2">
        <v>2100000000</v>
      </c>
      <c r="E88" t="s">
        <v>174</v>
      </c>
      <c r="F88" s="4" t="s">
        <v>187</v>
      </c>
      <c r="G88" s="4" t="s">
        <v>192</v>
      </c>
      <c r="H88" s="8">
        <f t="shared" si="3"/>
        <v>21.46520318167579</v>
      </c>
      <c r="I88" s="8">
        <f t="shared" si="4"/>
        <v>30.967742181877661</v>
      </c>
      <c r="J88" s="8"/>
    </row>
    <row r="89" spans="1:10" x14ac:dyDescent="0.25">
      <c r="A89" t="s">
        <v>214</v>
      </c>
      <c r="B89">
        <v>2012</v>
      </c>
      <c r="D89" s="2">
        <v>2750000000</v>
      </c>
      <c r="E89" t="s">
        <v>174</v>
      </c>
      <c r="F89" s="4" t="s">
        <v>187</v>
      </c>
      <c r="G89" s="4" t="s">
        <v>227</v>
      </c>
      <c r="H89" s="8">
        <f t="shared" si="3"/>
        <v>21.734866748624892</v>
      </c>
      <c r="I89" s="8">
        <f t="shared" si="4"/>
        <v>31.356784472623559</v>
      </c>
      <c r="J89" s="8"/>
    </row>
    <row r="90" spans="1:10" x14ac:dyDescent="0.25">
      <c r="A90" t="s">
        <v>216</v>
      </c>
      <c r="B90">
        <v>2012</v>
      </c>
      <c r="D90" s="2">
        <v>3100000000</v>
      </c>
      <c r="E90" t="s">
        <v>14</v>
      </c>
      <c r="F90" s="4" t="s">
        <v>187</v>
      </c>
      <c r="G90" s="4" t="s">
        <v>233</v>
      </c>
      <c r="H90" s="8">
        <f t="shared" si="3"/>
        <v>21.854667948437513</v>
      </c>
      <c r="I90" s="8">
        <f t="shared" si="4"/>
        <v>31.529621069485778</v>
      </c>
      <c r="J90" s="8"/>
    </row>
    <row r="91" spans="1:10" x14ac:dyDescent="0.25">
      <c r="A91" t="s">
        <v>219</v>
      </c>
      <c r="B91">
        <v>2012</v>
      </c>
      <c r="D91" s="2">
        <v>5000000000</v>
      </c>
      <c r="E91" t="s">
        <v>14</v>
      </c>
      <c r="F91" s="4" t="s">
        <v>199</v>
      </c>
      <c r="G91" s="4" t="s">
        <v>249</v>
      </c>
      <c r="H91" s="8">
        <f t="shared" si="3"/>
        <v>22.33270374938051</v>
      </c>
      <c r="I91" s="8">
        <f t="shared" si="4"/>
        <v>32.219280948873624</v>
      </c>
      <c r="J91" s="8"/>
    </row>
    <row r="92" spans="1:10" x14ac:dyDescent="0.25">
      <c r="A92" s="1" t="s">
        <v>269</v>
      </c>
      <c r="B92">
        <v>2013</v>
      </c>
      <c r="D92" s="2">
        <v>1000000000</v>
      </c>
      <c r="E92" t="s">
        <v>183</v>
      </c>
      <c r="F92" s="4" t="s">
        <v>184</v>
      </c>
      <c r="G92" s="4" t="s">
        <v>185</v>
      </c>
      <c r="H92" s="8">
        <f t="shared" si="3"/>
        <v>20.72326583694641</v>
      </c>
      <c r="I92" s="8">
        <f t="shared" si="4"/>
        <v>29.897352853986263</v>
      </c>
      <c r="J92" s="8"/>
    </row>
    <row r="93" spans="1:10" x14ac:dyDescent="0.25">
      <c r="A93" t="s">
        <v>221</v>
      </c>
      <c r="B93">
        <v>2013</v>
      </c>
      <c r="D93" s="2">
        <v>1860000000</v>
      </c>
      <c r="E93" t="s">
        <v>14</v>
      </c>
      <c r="F93" s="4" t="s">
        <v>199</v>
      </c>
      <c r="G93" s="4" t="s">
        <v>209</v>
      </c>
      <c r="H93" s="8">
        <f t="shared" si="3"/>
        <v>21.34384232467152</v>
      </c>
      <c r="I93" s="8">
        <f t="shared" si="4"/>
        <v>30.792655475319567</v>
      </c>
      <c r="J93" s="8"/>
    </row>
    <row r="94" spans="1:10" x14ac:dyDescent="0.25">
      <c r="A94" t="s">
        <v>223</v>
      </c>
      <c r="B94">
        <v>2013</v>
      </c>
      <c r="D94" s="2">
        <v>4200000000</v>
      </c>
      <c r="E94" t="s">
        <v>174</v>
      </c>
      <c r="F94" s="4" t="s">
        <v>199</v>
      </c>
      <c r="G94" s="4" t="s">
        <v>241</v>
      </c>
      <c r="H94" s="8">
        <f t="shared" si="3"/>
        <v>22.158350362235733</v>
      </c>
      <c r="I94" s="8">
        <f t="shared" si="4"/>
        <v>31.967742181877661</v>
      </c>
      <c r="J94" s="8"/>
    </row>
    <row r="95" spans="1:10" x14ac:dyDescent="0.25">
      <c r="A95" t="s">
        <v>225</v>
      </c>
      <c r="B95">
        <v>2013</v>
      </c>
      <c r="D95" s="2">
        <v>5000000000</v>
      </c>
      <c r="E95" t="s">
        <v>251</v>
      </c>
      <c r="F95" s="4" t="s">
        <v>184</v>
      </c>
      <c r="G95" s="4" t="s">
        <v>252</v>
      </c>
      <c r="H95" s="8">
        <f t="shared" si="3"/>
        <v>22.33270374938051</v>
      </c>
      <c r="I95" s="8">
        <f t="shared" si="4"/>
        <v>32.219280948873624</v>
      </c>
      <c r="J95" s="8"/>
    </row>
    <row r="96" spans="1:10" x14ac:dyDescent="0.25">
      <c r="A96" t="s">
        <v>226</v>
      </c>
      <c r="B96">
        <v>2014</v>
      </c>
      <c r="D96" s="2">
        <v>1400000000</v>
      </c>
      <c r="E96" t="s">
        <v>14</v>
      </c>
      <c r="F96" s="4" t="s">
        <v>199</v>
      </c>
      <c r="G96" s="4" t="s">
        <v>202</v>
      </c>
      <c r="H96" s="8">
        <f t="shared" si="3"/>
        <v>21.059738073567623</v>
      </c>
      <c r="I96" s="8">
        <f t="shared" si="4"/>
        <v>30.382779681156503</v>
      </c>
      <c r="J96" s="8"/>
    </row>
    <row r="97" spans="1:10" x14ac:dyDescent="0.25">
      <c r="A97" t="s">
        <v>228</v>
      </c>
      <c r="B97">
        <v>2014</v>
      </c>
      <c r="D97" s="2">
        <v>2000000000</v>
      </c>
      <c r="E97" t="s">
        <v>183</v>
      </c>
      <c r="F97" s="4" t="s">
        <v>217</v>
      </c>
      <c r="G97" s="4" t="s">
        <v>218</v>
      </c>
      <c r="H97" s="8">
        <f t="shared" si="3"/>
        <v>21.416413017506358</v>
      </c>
      <c r="I97" s="8">
        <f t="shared" si="4"/>
        <v>30.897352853986263</v>
      </c>
      <c r="J97" s="8"/>
    </row>
    <row r="98" spans="1:10" x14ac:dyDescent="0.25">
      <c r="A98" t="s">
        <v>229</v>
      </c>
      <c r="B98">
        <v>2014</v>
      </c>
      <c r="D98" s="2">
        <v>2600000000</v>
      </c>
      <c r="E98" t="s">
        <v>14</v>
      </c>
      <c r="F98" s="4" t="s">
        <v>199</v>
      </c>
      <c r="G98" s="4" t="s">
        <v>224</v>
      </c>
      <c r="H98" s="8">
        <f t="shared" ref="H98:H117" si="5">LN(D98)</f>
        <v>21.678777281973847</v>
      </c>
      <c r="I98" s="8">
        <f t="shared" si="4"/>
        <v>31.275864477239992</v>
      </c>
      <c r="J98" s="8"/>
    </row>
    <row r="99" spans="1:10" x14ac:dyDescent="0.25">
      <c r="A99" t="s">
        <v>232</v>
      </c>
      <c r="B99">
        <v>2014</v>
      </c>
      <c r="D99" s="2">
        <v>3000000000</v>
      </c>
      <c r="E99" t="s">
        <v>183</v>
      </c>
      <c r="F99" s="4" t="s">
        <v>217</v>
      </c>
      <c r="G99" s="4" t="s">
        <v>111</v>
      </c>
      <c r="H99" s="8">
        <f t="shared" si="5"/>
        <v>21.821878125614521</v>
      </c>
      <c r="I99" s="8">
        <f t="shared" si="4"/>
        <v>31.482315354707421</v>
      </c>
      <c r="J99" s="8"/>
    </row>
    <row r="100" spans="1:10" x14ac:dyDescent="0.25">
      <c r="A100" t="s">
        <v>234</v>
      </c>
      <c r="B100">
        <v>2014</v>
      </c>
      <c r="D100" s="2">
        <v>4310000000</v>
      </c>
      <c r="E100" t="s">
        <v>14</v>
      </c>
      <c r="F100" s="4" t="s">
        <v>199</v>
      </c>
      <c r="G100" s="4" t="s">
        <v>245</v>
      </c>
      <c r="H100" s="8">
        <f t="shared" si="5"/>
        <v>22.184203741062067</v>
      </c>
      <c r="I100" s="8">
        <f t="shared" si="4"/>
        <v>32.005040723300638</v>
      </c>
      <c r="J100" s="8"/>
    </row>
    <row r="101" spans="1:10" x14ac:dyDescent="0.25">
      <c r="A101" t="s">
        <v>235</v>
      </c>
      <c r="B101">
        <v>2014</v>
      </c>
      <c r="D101" s="2">
        <v>5560000000</v>
      </c>
      <c r="E101" t="s">
        <v>14</v>
      </c>
      <c r="F101" s="4" t="s">
        <v>199</v>
      </c>
      <c r="G101" s="4" t="s">
        <v>254</v>
      </c>
      <c r="H101" s="8">
        <f t="shared" si="5"/>
        <v>22.438863945208901</v>
      </c>
      <c r="I101" s="8">
        <f t="shared" si="4"/>
        <v>32.372437736935041</v>
      </c>
      <c r="J101" s="8"/>
    </row>
    <row r="102" spans="1:10" x14ac:dyDescent="0.25">
      <c r="A102" t="s">
        <v>238</v>
      </c>
      <c r="B102">
        <v>2015</v>
      </c>
      <c r="D102" s="2">
        <v>1750000000</v>
      </c>
      <c r="E102" t="s">
        <v>14</v>
      </c>
      <c r="F102" s="4" t="s">
        <v>206</v>
      </c>
      <c r="G102" s="4" t="s">
        <v>207</v>
      </c>
      <c r="H102" s="8">
        <f t="shared" si="5"/>
        <v>21.282881624881835</v>
      </c>
      <c r="I102" s="8">
        <f t="shared" si="4"/>
        <v>30.704707776043868</v>
      </c>
      <c r="J102" s="8"/>
    </row>
    <row r="103" spans="1:10" x14ac:dyDescent="0.25">
      <c r="A103" t="s">
        <v>240</v>
      </c>
      <c r="B103">
        <v>2015</v>
      </c>
      <c r="D103" s="2">
        <v>1900000000</v>
      </c>
      <c r="E103" t="s">
        <v>14</v>
      </c>
      <c r="F103" s="4" t="s">
        <v>206</v>
      </c>
      <c r="G103" s="4" t="s">
        <v>211</v>
      </c>
      <c r="H103" s="8">
        <f t="shared" si="5"/>
        <v>21.365119723118806</v>
      </c>
      <c r="I103" s="8">
        <f t="shared" si="4"/>
        <v>30.823352272542486</v>
      </c>
      <c r="J103" s="8"/>
    </row>
    <row r="104" spans="1:10" x14ac:dyDescent="0.25">
      <c r="A104" t="s">
        <v>242</v>
      </c>
      <c r="B104">
        <v>2015</v>
      </c>
      <c r="D104" s="2">
        <v>3990000000</v>
      </c>
      <c r="E104" t="s">
        <v>174</v>
      </c>
      <c r="F104" s="4" t="s">
        <v>199</v>
      </c>
      <c r="G104" s="4" t="s">
        <v>239</v>
      </c>
      <c r="H104" s="8">
        <f t="shared" si="5"/>
        <v>22.107057067848181</v>
      </c>
      <c r="I104" s="8">
        <f t="shared" si="4"/>
        <v>31.893741600433881</v>
      </c>
      <c r="J104" s="8"/>
    </row>
    <row r="105" spans="1:10" x14ac:dyDescent="0.25">
      <c r="A105" t="s">
        <v>244</v>
      </c>
      <c r="B105">
        <v>2015</v>
      </c>
      <c r="D105" s="2">
        <v>7100000000</v>
      </c>
      <c r="E105" t="s">
        <v>174</v>
      </c>
      <c r="F105" s="4" t="s">
        <v>199</v>
      </c>
      <c r="G105" s="4" t="s">
        <v>239</v>
      </c>
      <c r="H105" s="8">
        <f t="shared" si="5"/>
        <v>22.683360620993682</v>
      </c>
      <c r="I105" s="8">
        <f t="shared" si="4"/>
        <v>32.725171878603582</v>
      </c>
      <c r="J105" s="8"/>
    </row>
    <row r="106" spans="1:10" x14ac:dyDescent="0.25">
      <c r="A106" t="s">
        <v>246</v>
      </c>
      <c r="B106">
        <v>2015</v>
      </c>
      <c r="D106" s="2">
        <v>10000000000</v>
      </c>
      <c r="E106" t="s">
        <v>265</v>
      </c>
      <c r="F106" s="4" t="s">
        <v>217</v>
      </c>
      <c r="G106" s="4"/>
      <c r="H106" s="8">
        <f t="shared" si="5"/>
        <v>23.025850929940457</v>
      </c>
      <c r="I106" s="8">
        <f t="shared" si="4"/>
        <v>33.219280948873624</v>
      </c>
      <c r="J106" s="8"/>
    </row>
    <row r="107" spans="1:10" x14ac:dyDescent="0.25">
      <c r="A107" t="s">
        <v>248</v>
      </c>
      <c r="B107">
        <v>2016</v>
      </c>
      <c r="D107" s="2">
        <v>3000000000</v>
      </c>
      <c r="E107" t="s">
        <v>230</v>
      </c>
      <c r="F107" s="4" t="s">
        <v>231</v>
      </c>
      <c r="G107" s="4"/>
      <c r="H107" s="8">
        <f t="shared" si="5"/>
        <v>21.821878125614521</v>
      </c>
      <c r="I107" s="8">
        <f t="shared" si="4"/>
        <v>31.482315354707421</v>
      </c>
      <c r="J107" s="8"/>
    </row>
    <row r="108" spans="1:10" x14ac:dyDescent="0.25">
      <c r="A108" t="s">
        <v>250</v>
      </c>
      <c r="B108">
        <v>2016</v>
      </c>
      <c r="D108" s="2">
        <v>3200000000</v>
      </c>
      <c r="E108" t="s">
        <v>14</v>
      </c>
      <c r="F108" s="4" t="s">
        <v>206</v>
      </c>
      <c r="G108" s="5" t="s">
        <v>196</v>
      </c>
      <c r="H108" s="8">
        <f t="shared" si="5"/>
        <v>21.886416646752092</v>
      </c>
      <c r="I108" s="8">
        <f t="shared" si="4"/>
        <v>31.575424759098901</v>
      </c>
      <c r="J108" s="8"/>
    </row>
    <row r="109" spans="1:10" x14ac:dyDescent="0.25">
      <c r="A109" t="s">
        <v>253</v>
      </c>
      <c r="B109">
        <v>2016</v>
      </c>
      <c r="D109" s="2">
        <v>3300000000</v>
      </c>
      <c r="E109" t="s">
        <v>183</v>
      </c>
      <c r="F109" s="4" t="s">
        <v>236</v>
      </c>
      <c r="G109" s="4" t="s">
        <v>237</v>
      </c>
      <c r="H109" s="8">
        <f t="shared" si="5"/>
        <v>21.917188305418847</v>
      </c>
      <c r="I109" s="8">
        <f t="shared" si="4"/>
        <v>31.619818878457355</v>
      </c>
      <c r="J109" s="8"/>
    </row>
    <row r="110" spans="1:10" x14ac:dyDescent="0.25">
      <c r="A110" t="s">
        <v>255</v>
      </c>
      <c r="B110">
        <v>2016</v>
      </c>
      <c r="D110" s="2">
        <v>7200000000</v>
      </c>
      <c r="E110" t="s">
        <v>14</v>
      </c>
      <c r="F110" s="4" t="s">
        <v>206</v>
      </c>
      <c r="G110" s="4" t="s">
        <v>260</v>
      </c>
      <c r="H110" s="8">
        <f t="shared" si="5"/>
        <v>22.69734686296842</v>
      </c>
      <c r="I110" s="8">
        <f t="shared" si="4"/>
        <v>32.74534976054121</v>
      </c>
      <c r="J110" s="8"/>
    </row>
    <row r="111" spans="1:10" x14ac:dyDescent="0.25">
      <c r="A111" t="s">
        <v>257</v>
      </c>
      <c r="B111">
        <v>2017</v>
      </c>
      <c r="D111" s="2">
        <v>4300000000</v>
      </c>
      <c r="E111" t="s">
        <v>183</v>
      </c>
      <c r="F111" s="4" t="s">
        <v>243</v>
      </c>
      <c r="G111" s="4" t="s">
        <v>218</v>
      </c>
      <c r="H111" s="8">
        <f t="shared" si="5"/>
        <v>22.181880859645929</v>
      </c>
      <c r="I111" s="8">
        <f t="shared" si="4"/>
        <v>32.001689513800997</v>
      </c>
      <c r="J111" s="8"/>
    </row>
    <row r="112" spans="1:10" x14ac:dyDescent="0.25">
      <c r="A112" t="s">
        <v>258</v>
      </c>
      <c r="B112">
        <v>2017</v>
      </c>
      <c r="D112" s="2">
        <v>4800000000</v>
      </c>
      <c r="E112" t="s">
        <v>101</v>
      </c>
      <c r="F112" s="4" t="s">
        <v>206</v>
      </c>
      <c r="G112" s="4" t="s">
        <v>247</v>
      </c>
      <c r="H112" s="8">
        <f t="shared" si="5"/>
        <v>22.291881754860256</v>
      </c>
      <c r="I112" s="8">
        <f t="shared" si="4"/>
        <v>32.160387259820055</v>
      </c>
      <c r="J112" s="8"/>
    </row>
    <row r="113" spans="1:10" x14ac:dyDescent="0.25">
      <c r="A113" t="s">
        <v>259</v>
      </c>
      <c r="B113">
        <v>2017</v>
      </c>
      <c r="D113" s="2">
        <v>6100000000</v>
      </c>
      <c r="E113" t="s">
        <v>174</v>
      </c>
      <c r="F113" s="4" t="s">
        <v>206</v>
      </c>
      <c r="G113" s="4" t="s">
        <v>256</v>
      </c>
      <c r="H113" s="8">
        <f t="shared" si="5"/>
        <v>22.531554608125678</v>
      </c>
      <c r="I113" s="8">
        <f t="shared" si="4"/>
        <v>32.506162096661789</v>
      </c>
      <c r="J113" s="8"/>
    </row>
    <row r="114" spans="1:10" x14ac:dyDescent="0.25">
      <c r="A114" t="s">
        <v>261</v>
      </c>
      <c r="B114">
        <v>2017</v>
      </c>
      <c r="D114" s="2">
        <v>7000000000</v>
      </c>
      <c r="E114" t="s">
        <v>251</v>
      </c>
      <c r="F114" s="4" t="s">
        <v>236</v>
      </c>
      <c r="G114" s="5" t="s">
        <v>271</v>
      </c>
      <c r="H114" s="8">
        <f t="shared" si="5"/>
        <v>22.669175986001726</v>
      </c>
      <c r="I114" s="8">
        <f t="shared" si="4"/>
        <v>32.704707776043868</v>
      </c>
      <c r="J114" s="8"/>
    </row>
    <row r="115" spans="1:10" x14ac:dyDescent="0.25">
      <c r="A115" t="s">
        <v>263</v>
      </c>
      <c r="B115">
        <v>2017</v>
      </c>
      <c r="D115" s="2">
        <v>8000000000</v>
      </c>
      <c r="E115" t="s">
        <v>174</v>
      </c>
      <c r="F115" s="4" t="s">
        <v>206</v>
      </c>
      <c r="G115" s="4" t="s">
        <v>262</v>
      </c>
      <c r="H115" s="8">
        <f t="shared" si="5"/>
        <v>22.802707378626248</v>
      </c>
      <c r="I115" s="8">
        <f t="shared" si="4"/>
        <v>32.897352853986263</v>
      </c>
      <c r="J115" s="8"/>
    </row>
    <row r="116" spans="1:10" x14ac:dyDescent="0.25">
      <c r="A116" t="s">
        <v>264</v>
      </c>
      <c r="B116">
        <v>2017</v>
      </c>
      <c r="D116" s="2">
        <v>9700000000</v>
      </c>
      <c r="E116" t="s">
        <v>174</v>
      </c>
      <c r="F116" s="4" t="s">
        <v>206</v>
      </c>
      <c r="G116" s="4" t="s">
        <v>256</v>
      </c>
      <c r="H116" s="8">
        <f t="shared" si="5"/>
        <v>22.99539172245575</v>
      </c>
      <c r="I116" s="8">
        <f t="shared" si="4"/>
        <v>33.175337601286031</v>
      </c>
      <c r="J116" s="8"/>
    </row>
    <row r="117" spans="1:10" ht="15.6" x14ac:dyDescent="0.25">
      <c r="A117" t="s">
        <v>266</v>
      </c>
      <c r="B117">
        <v>2017</v>
      </c>
      <c r="D117" s="2">
        <v>19200000000</v>
      </c>
      <c r="E117" t="s">
        <v>101</v>
      </c>
      <c r="F117" s="4" t="s">
        <v>267</v>
      </c>
      <c r="G117" s="5" t="s">
        <v>272</v>
      </c>
      <c r="H117" s="8">
        <f t="shared" si="5"/>
        <v>23.678176115980147</v>
      </c>
      <c r="I117" s="8">
        <f t="shared" si="4"/>
        <v>34.160387259820055</v>
      </c>
      <c r="J117" s="8"/>
    </row>
    <row r="119" spans="1:10" x14ac:dyDescent="0.25">
      <c r="A119" s="1" t="s">
        <v>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Moore's Law data</vt:lpstr>
      <vt:lpstr>Moore's Law model</vt:lpstr>
      <vt:lpstr>Double in 2 years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 anonymous</cp:lastModifiedBy>
  <dcterms:created xsi:type="dcterms:W3CDTF">2008-05-12T23:08:40Z</dcterms:created>
  <dcterms:modified xsi:type="dcterms:W3CDTF">2020-06-12T19:53:19Z</dcterms:modified>
</cp:coreProperties>
</file>