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https://d.docs.live.net/9f54e502ce140e19/Desktop/Rohit Imarticus files/Mysql Files/case study/Danny_s Dinner/"/>
    </mc:Choice>
  </mc:AlternateContent>
  <xr:revisionPtr revIDLastSave="49" documentId="13_ncr:1_{4841BC1A-7D99-453A-9D80-7C65975B782C}" xr6:coauthVersionLast="47" xr6:coauthVersionMax="47" xr10:uidLastSave="{34A39682-00BB-4389-8A56-90B812B29305}"/>
  <bookViews>
    <workbookView xWindow="-108" yWindow="-108" windowWidth="23256" windowHeight="12456" activeTab="3" xr2:uid="{00000000-000D-0000-FFFF-FFFF00000000}"/>
  </bookViews>
  <sheets>
    <sheet name="Bootcamp" sheetId="8" r:id="rId1"/>
    <sheet name="Case study 1" sheetId="10" r:id="rId2"/>
    <sheet name="Q1" sheetId="1" r:id="rId3"/>
    <sheet name="Q2" sheetId="2" r:id="rId4"/>
    <sheet name="Q3" sheetId="3" r:id="rId5"/>
    <sheet name="Q4" sheetId="4" r:id="rId6"/>
    <sheet name="Q5" sheetId="5" r:id="rId7"/>
    <sheet name="Q6" sheetId="6" r:id="rId8"/>
    <sheet name="Q7" sheetId="7" r:id="rId9"/>
    <sheet name="Case Study 2" sheetId="11"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6" i="10" l="1"/>
  <c r="R27" i="10"/>
  <c r="R25" i="10"/>
  <c r="F7" i="10"/>
  <c r="F8" i="10"/>
  <c r="F9" i="10"/>
  <c r="F10" i="10"/>
  <c r="F11" i="10"/>
  <c r="F12" i="10"/>
  <c r="F13" i="10"/>
  <c r="F14" i="10"/>
  <c r="F15" i="10"/>
  <c r="F16" i="10"/>
  <c r="F17" i="10"/>
  <c r="F18" i="10"/>
  <c r="F19" i="10"/>
  <c r="F20" i="10"/>
  <c r="F21" i="10"/>
  <c r="O12" i="6"/>
  <c r="O11" i="6"/>
  <c r="O10" i="6"/>
</calcChain>
</file>

<file path=xl/sharedStrings.xml><?xml version="1.0" encoding="utf-8"?>
<sst xmlns="http://schemas.openxmlformats.org/spreadsheetml/2006/main" count="381" uniqueCount="233">
  <si>
    <t>INPUT</t>
  </si>
  <si>
    <t>events Table</t>
  </si>
  <si>
    <t>ID</t>
  </si>
  <si>
    <t>event</t>
  </si>
  <si>
    <t>Year</t>
  </si>
  <si>
    <t>Gold</t>
  </si>
  <si>
    <t>Silver</t>
  </si>
  <si>
    <t>Bronze</t>
  </si>
  <si>
    <t>OUTPUT</t>
  </si>
  <si>
    <t>100m</t>
  </si>
  <si>
    <t>Amthhew Mcgarray</t>
  </si>
  <si>
    <t>donald</t>
  </si>
  <si>
    <t>barbara</t>
  </si>
  <si>
    <t>Players_Name</t>
  </si>
  <si>
    <t>No_of_Gold_Medal</t>
  </si>
  <si>
    <t>200m</t>
  </si>
  <si>
    <t>Nichole</t>
  </si>
  <si>
    <t>Alvaro Eaton</t>
  </si>
  <si>
    <t>janet Smith</t>
  </si>
  <si>
    <t>500m</t>
  </si>
  <si>
    <t>Charles</t>
  </si>
  <si>
    <t>Susana</t>
  </si>
  <si>
    <t>Ronald</t>
  </si>
  <si>
    <t>maria</t>
  </si>
  <si>
    <t>paula</t>
  </si>
  <si>
    <t>Alfred</t>
  </si>
  <si>
    <t>carol</t>
  </si>
  <si>
    <t>Steven</t>
  </si>
  <si>
    <t>Thomas</t>
  </si>
  <si>
    <t>Brandon</t>
  </si>
  <si>
    <t>jessica</t>
  </si>
  <si>
    <t>Dennis</t>
  </si>
  <si>
    <t>Dawn</t>
  </si>
  <si>
    <t>catherine</t>
  </si>
  <si>
    <t>Donald</t>
  </si>
  <si>
    <t>Stefeney</t>
  </si>
  <si>
    <t>Catherine</t>
  </si>
  <si>
    <t>Question 1 :- Write a query to find no of gold medal per swimmer for swimmers who won only gold medals</t>
  </si>
  <si>
    <t>icc_world_cup Table</t>
  </si>
  <si>
    <t>Output</t>
  </si>
  <si>
    <t>Team_1</t>
  </si>
  <si>
    <t>Team_2</t>
  </si>
  <si>
    <t>Winner</t>
  </si>
  <si>
    <t>Team_Name</t>
  </si>
  <si>
    <t>Matches_Played</t>
  </si>
  <si>
    <t>No_of_Wins</t>
  </si>
  <si>
    <t>No_of_losses</t>
  </si>
  <si>
    <t>India</t>
  </si>
  <si>
    <t>SL</t>
  </si>
  <si>
    <t>Aus</t>
  </si>
  <si>
    <t>SA</t>
  </si>
  <si>
    <t>Eng</t>
  </si>
  <si>
    <t>NZ</t>
  </si>
  <si>
    <t xml:space="preserve">Question 2:- Write an SQL Queries to Extract No of Match Played by team and no of match own and no of match lost </t>
  </si>
  <si>
    <t>Customer_orders Table</t>
  </si>
  <si>
    <t>Output Table</t>
  </si>
  <si>
    <t>Order_id</t>
  </si>
  <si>
    <t xml:space="preserve">Customer_id                          </t>
  </si>
  <si>
    <t>Order_date</t>
  </si>
  <si>
    <t>Order_amount</t>
  </si>
  <si>
    <t>no_of_new_customers</t>
  </si>
  <si>
    <t>no_of_repeat_customers</t>
  </si>
  <si>
    <t>Question 3:- Write an SQL Queries to Extract No of New Customers and No of Repeat Customers on Daily basis</t>
  </si>
  <si>
    <t>College_info Table</t>
  </si>
  <si>
    <t>Name</t>
  </si>
  <si>
    <t>Location</t>
  </si>
  <si>
    <t xml:space="preserve">Email </t>
  </si>
  <si>
    <t>Floor</t>
  </si>
  <si>
    <t>Resources</t>
  </si>
  <si>
    <t>Total_Visit</t>
  </si>
  <si>
    <t>Most_visited_floor</t>
  </si>
  <si>
    <t>Resources_used</t>
  </si>
  <si>
    <t>Jeevan</t>
  </si>
  <si>
    <t>Bangalore</t>
  </si>
  <si>
    <t>jeevan@gmail.com</t>
  </si>
  <si>
    <t>CPU</t>
  </si>
  <si>
    <t>CPU,Desktop</t>
  </si>
  <si>
    <t>jeevanraj@gmail.com</t>
  </si>
  <si>
    <t>Manoj</t>
  </si>
  <si>
    <t>Desktop,Monitor</t>
  </si>
  <si>
    <t>jeevan123@gmail.com</t>
  </si>
  <si>
    <t>Desktop</t>
  </si>
  <si>
    <t>manoj@gmail.com</t>
  </si>
  <si>
    <t>manojkumar@gmail.com</t>
  </si>
  <si>
    <t>manoj123@gmail.com</t>
  </si>
  <si>
    <t>Monitor</t>
  </si>
  <si>
    <t>Question 4:- Write an SQL Queries to Extract Name, Total Visit, Most visited Floor, and resources they have used</t>
  </si>
  <si>
    <t>Person Table</t>
  </si>
  <si>
    <t>PersonID</t>
  </si>
  <si>
    <t>Email</t>
  </si>
  <si>
    <t>Score</t>
  </si>
  <si>
    <t>Kavya</t>
  </si>
  <si>
    <t>kavya@gmail.com</t>
  </si>
  <si>
    <t>Personid</t>
  </si>
  <si>
    <t>no_of_friends</t>
  </si>
  <si>
    <t>total_friend_scores</t>
  </si>
  <si>
    <t>Bharath</t>
  </si>
  <si>
    <t>bharath@gmail.com</t>
  </si>
  <si>
    <t>Amrutha</t>
  </si>
  <si>
    <t>amrutha@gmail.com</t>
  </si>
  <si>
    <t>Tarun</t>
  </si>
  <si>
    <t>tarun@gmail.com</t>
  </si>
  <si>
    <t>Friends Table</t>
  </si>
  <si>
    <t>FriendID</t>
  </si>
  <si>
    <t>Question 5:-Write a query to find personid, Name, number of friends, total Score of person who have friends with, Extract only those details whoose total score greater than 100</t>
  </si>
  <si>
    <t>Trips Table</t>
  </si>
  <si>
    <t>Clint_id</t>
  </si>
  <si>
    <t>Driver_id</t>
  </si>
  <si>
    <t>City_id</t>
  </si>
  <si>
    <t xml:space="preserve">Status </t>
  </si>
  <si>
    <t>requests_at</t>
  </si>
  <si>
    <t>output</t>
  </si>
  <si>
    <t>Completed</t>
  </si>
  <si>
    <t>request_at</t>
  </si>
  <si>
    <t>cancelled_trip_counts</t>
  </si>
  <si>
    <t>Total_trips</t>
  </si>
  <si>
    <t>cancelled_percent</t>
  </si>
  <si>
    <t>Cancelled_by_driver</t>
  </si>
  <si>
    <t>Input</t>
  </si>
  <si>
    <t>Users</t>
  </si>
  <si>
    <t>Users_id</t>
  </si>
  <si>
    <t>banned</t>
  </si>
  <si>
    <t>role</t>
  </si>
  <si>
    <t>No</t>
  </si>
  <si>
    <t>Client</t>
  </si>
  <si>
    <t>Yes</t>
  </si>
  <si>
    <t>Driver</t>
  </si>
  <si>
    <t>Question 6:-write a SQL query to find the cancellation rate of requests with unbanned users (both client and driver must not be banned) each day between "2023-10-01" and "2013-10-03". Round cancellation Rate to two decimal points. The cancellation rate is computed by dividing the number of canceled (by client or driver) requests with unbanned users by the total number of requests with unbanned users on that day</t>
  </si>
  <si>
    <t>Players Table</t>
  </si>
  <si>
    <t>Group_ID</t>
  </si>
  <si>
    <t>Player_ID</t>
  </si>
  <si>
    <t>Total_score</t>
  </si>
  <si>
    <t>Rn</t>
  </si>
  <si>
    <t>Player_id</t>
  </si>
  <si>
    <t>Group_id</t>
  </si>
  <si>
    <t>Matches Table</t>
  </si>
  <si>
    <t>match_id</t>
  </si>
  <si>
    <t>first_player</t>
  </si>
  <si>
    <t>second_player</t>
  </si>
  <si>
    <t>first_score</t>
  </si>
  <si>
    <t>second_score</t>
  </si>
  <si>
    <t>Question 7:-Write a SQL query to find the The winner in each group is the player who scored the maximum total points within the group. In the case of a tie the lowest player_id wins.</t>
  </si>
  <si>
    <t>1. What is the total amount each customer spent at the restaurant?</t>
  </si>
  <si>
    <t>2. How many days has each customer visited the restaurant?</t>
  </si>
  <si>
    <t>3. What was the first item from the menu purchased by each customer?</t>
  </si>
  <si>
    <t>4. What is the most purchased item on the menu and how many times was it purchased by all customers?</t>
  </si>
  <si>
    <t>5. Which item was the most popular for each customer?</t>
  </si>
  <si>
    <t>6. Which item was purchased first by the customer after they became a member?</t>
  </si>
  <si>
    <t>7. Which item was purchased just before the customer became a member?</t>
  </si>
  <si>
    <t>9. If each $1 spent equates to 10 points and sushi has a 2x points multiplier - how many points would each customer have?</t>
  </si>
  <si>
    <t>10. In the first week after a customer joins the program (including their join date) they earn 2x points on all items, not just sushi - how many points do customer A and B have at the end of January?*/</t>
  </si>
  <si>
    <t>customer_id</t>
  </si>
  <si>
    <t>order_date</t>
  </si>
  <si>
    <t>product_id</t>
  </si>
  <si>
    <t>A</t>
  </si>
  <si>
    <t>B</t>
  </si>
  <si>
    <t>C</t>
  </si>
  <si>
    <t>product_name</t>
  </si>
  <si>
    <t>price</t>
  </si>
  <si>
    <t>sushi</t>
  </si>
  <si>
    <t>curry</t>
  </si>
  <si>
    <t>ramen</t>
  </si>
  <si>
    <t>join_date</t>
  </si>
  <si>
    <t>Sales</t>
  </si>
  <si>
    <t>Menu</t>
  </si>
  <si>
    <t>Members</t>
  </si>
  <si>
    <t>Questions</t>
  </si>
  <si>
    <t>Danny's Diner Case Study</t>
  </si>
  <si>
    <t>https://8weeksqlchallenge.com/case-study-1/</t>
  </si>
  <si>
    <t>order_id</t>
  </si>
  <si>
    <t>pizza_id</t>
  </si>
  <si>
    <t>exclusions</t>
  </si>
  <si>
    <t>extras</t>
  </si>
  <si>
    <t>order_time</t>
  </si>
  <si>
    <t>NULL</t>
  </si>
  <si>
    <t>null</t>
  </si>
  <si>
    <t>1, 5</t>
  </si>
  <si>
    <t>2, 6</t>
  </si>
  <si>
    <t>1, 4</t>
  </si>
  <si>
    <t>Customer orders</t>
  </si>
  <si>
    <t>Meatlovers</t>
  </si>
  <si>
    <t>Vegetarian</t>
  </si>
  <si>
    <t>pizza_name</t>
  </si>
  <si>
    <t>1, 2, 3, 4, 5, 6, 8, 10</t>
  </si>
  <si>
    <t>4, 6, 7, 9, 11, 12</t>
  </si>
  <si>
    <t>toppings</t>
  </si>
  <si>
    <t>Bacon</t>
  </si>
  <si>
    <t>BBQ Sauce</t>
  </si>
  <si>
    <t>Beef</t>
  </si>
  <si>
    <t>Cheese</t>
  </si>
  <si>
    <t>Chicken</t>
  </si>
  <si>
    <t>Mushrooms</t>
  </si>
  <si>
    <t>Onions</t>
  </si>
  <si>
    <t>Pepperoni</t>
  </si>
  <si>
    <t>Peppers</t>
  </si>
  <si>
    <t>Salami</t>
  </si>
  <si>
    <t>Tomatoes</t>
  </si>
  <si>
    <t>Tomato Sauce</t>
  </si>
  <si>
    <t>topping_id</t>
  </si>
  <si>
    <t>topping_name</t>
  </si>
  <si>
    <t>20km</t>
  </si>
  <si>
    <t>32 minutes</t>
  </si>
  <si>
    <t>27 minutes</t>
  </si>
  <si>
    <t>13.4km</t>
  </si>
  <si>
    <t>20 mins</t>
  </si>
  <si>
    <t>Restaurant Cancellation</t>
  </si>
  <si>
    <t>25km</t>
  </si>
  <si>
    <t>25mins</t>
  </si>
  <si>
    <t>23.4 km</t>
  </si>
  <si>
    <t>15 minute</t>
  </si>
  <si>
    <t>Customer Cancellation</t>
  </si>
  <si>
    <t>10km</t>
  </si>
  <si>
    <t>10minutes</t>
  </si>
  <si>
    <t>runner_id</t>
  </si>
  <si>
    <t>pickup_time</t>
  </si>
  <si>
    <t>distance</t>
  </si>
  <si>
    <t>duration</t>
  </si>
  <si>
    <t>cancellation</t>
  </si>
  <si>
    <t>runner_orders</t>
  </si>
  <si>
    <t>Pizza names</t>
  </si>
  <si>
    <t>Pizza recipes</t>
  </si>
  <si>
    <t>Pizza toppings</t>
  </si>
  <si>
    <t>rating_id</t>
  </si>
  <si>
    <t>rating</t>
  </si>
  <si>
    <t>registration_date</t>
  </si>
  <si>
    <t>runner_ratings</t>
  </si>
  <si>
    <t>runners</t>
  </si>
  <si>
    <t>Pizza Runner Case Study</t>
  </si>
  <si>
    <t>https://8weeksqlchallenge.com/case-study-2/</t>
  </si>
  <si>
    <t>Q1</t>
  </si>
  <si>
    <t>Q2</t>
  </si>
  <si>
    <t>Product_name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</si>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</sst>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4"/>
      <color theme="1"/>
      <name val="Calibri"/>
      <family val="2"/>
      <scheme val="minor"/>
    </font>
    <font>
      <u/>
      <sz val="11"/>
      <color theme="10"/>
      <name val="Calibri"/>
      <family val="2"/>
      <scheme val="minor"/>
    </font>
    <font>
      <b/>
      <u/>
      <sz val="11"/>
      <color theme="10"/>
      <name val="Calibri"/>
      <family val="2"/>
      <scheme val="minor"/>
    </font>
    <font>
      <sz val="12"/>
      <color theme="1"/>
      <name val="Calibri"/>
      <family val="2"/>
      <scheme val="minor"/>
    </font>
    <font>
      <b/>
      <sz val="20"/>
      <color theme="1"/>
      <name val="Calibri"/>
      <family val="2"/>
      <scheme val="minor"/>
    </font>
    <font>
      <b/>
      <sz val="16"/>
      <color theme="1"/>
      <name val="Calibri"/>
      <family val="2"/>
      <scheme val="minor"/>
    </font>
    <font>
      <b/>
      <sz val="18"/>
      <color theme="1"/>
      <name val="Calibri"/>
      <family val="2"/>
      <scheme val="minor"/>
    </font>
    <font>
      <sz val="11"/>
      <color rgb="FFFF0000"/>
      <name val="Calibri"/>
      <family val="2"/>
      <scheme val="minor"/>
    </font>
  </fonts>
  <fills count="8">
    <fill>
      <patternFill patternType="none"/>
    </fill>
    <fill>
      <patternFill patternType="gray125"/>
    </fill>
    <fill>
      <patternFill patternType="solid">
        <fgColor theme="4" tint="0.39997558519241921"/>
        <bgColor indexed="64"/>
      </patternFill>
    </fill>
    <fill>
      <patternFill patternType="solid">
        <fgColor theme="7" tint="0.39997558519241921"/>
        <bgColor indexed="64"/>
      </patternFill>
    </fill>
    <fill>
      <patternFill patternType="solid">
        <fgColor rgb="FFFFFF00"/>
        <bgColor indexed="64"/>
      </patternFill>
    </fill>
    <fill>
      <patternFill patternType="solid">
        <fgColor theme="5" tint="0.59999389629810485"/>
        <bgColor indexed="64"/>
      </patternFill>
    </fill>
    <fill>
      <patternFill patternType="solid">
        <fgColor theme="9"/>
        <bgColor theme="9"/>
      </patternFill>
    </fill>
    <fill>
      <patternFill patternType="solid">
        <fgColor theme="4" tint="0.59999389629810485"/>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thin">
        <color indexed="64"/>
      </bottom>
      <diagonal/>
    </border>
    <border>
      <left/>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9"/>
      </left>
      <right/>
      <top style="thin">
        <color theme="9"/>
      </top>
      <bottom/>
      <diagonal/>
    </border>
    <border>
      <left/>
      <right/>
      <top style="thin">
        <color theme="9"/>
      </top>
      <bottom/>
      <diagonal/>
    </border>
    <border>
      <left/>
      <right style="thin">
        <color theme="9"/>
      </right>
      <top style="thin">
        <color theme="9"/>
      </top>
      <bottom/>
      <diagonal/>
    </border>
    <border>
      <left style="thin">
        <color theme="9"/>
      </left>
      <right/>
      <top style="thin">
        <color theme="9"/>
      </top>
      <bottom style="thin">
        <color theme="9"/>
      </bottom>
      <diagonal/>
    </border>
    <border>
      <left/>
      <right/>
      <top style="thin">
        <color theme="9"/>
      </top>
      <bottom style="thin">
        <color theme="9"/>
      </bottom>
      <diagonal/>
    </border>
    <border>
      <left/>
      <right style="thin">
        <color theme="9"/>
      </right>
      <top style="thin">
        <color theme="9"/>
      </top>
      <bottom style="thin">
        <color theme="9"/>
      </bottom>
      <diagonal/>
    </border>
    <border>
      <left style="thin">
        <color theme="9"/>
      </left>
      <right style="thin">
        <color theme="9"/>
      </right>
      <top style="thin">
        <color theme="9"/>
      </top>
      <bottom style="thin">
        <color theme="9"/>
      </bottom>
      <diagonal/>
    </border>
    <border>
      <left style="thin">
        <color theme="9"/>
      </left>
      <right style="thin">
        <color theme="9"/>
      </right>
      <top style="thin">
        <color theme="9"/>
      </top>
      <bottom/>
      <diagonal/>
    </border>
  </borders>
  <cellStyleXfs count="3">
    <xf numFmtId="0" fontId="0" fillId="0" borderId="0"/>
    <xf numFmtId="9" fontId="1" fillId="0" borderId="0" applyFont="0" applyFill="0" applyBorder="0" applyAlignment="0" applyProtection="0"/>
    <xf numFmtId="0" fontId="5" fillId="0" borderId="0" applyNumberFormat="0" applyFill="0" applyBorder="0" applyAlignment="0" applyProtection="0"/>
  </cellStyleXfs>
  <cellXfs count="60">
    <xf numFmtId="0" fontId="0" fillId="0" borderId="0" xfId="0"/>
    <xf numFmtId="0" fontId="3" fillId="3" borderId="1" xfId="0" applyFont="1" applyFill="1" applyBorder="1"/>
    <xf numFmtId="0" fontId="0" fillId="0" borderId="1" xfId="0" applyBorder="1"/>
    <xf numFmtId="14" fontId="0" fillId="0" borderId="1" xfId="0" applyNumberFormat="1" applyBorder="1"/>
    <xf numFmtId="0" fontId="0" fillId="0" borderId="1" xfId="0" applyBorder="1" applyAlignment="1">
      <alignment vertical="center" wrapText="1"/>
    </xf>
    <xf numFmtId="0" fontId="3" fillId="0" borderId="1" xfId="0" applyFont="1" applyBorder="1"/>
    <xf numFmtId="0" fontId="3" fillId="3" borderId="9" xfId="0" applyFont="1" applyFill="1" applyBorder="1"/>
    <xf numFmtId="14" fontId="3" fillId="0" borderId="1" xfId="0" applyNumberFormat="1" applyFont="1" applyBorder="1"/>
    <xf numFmtId="14" fontId="6" fillId="0" borderId="1" xfId="2" applyNumberFormat="1" applyFont="1" applyBorder="1"/>
    <xf numFmtId="14" fontId="5" fillId="0" borderId="1" xfId="2" applyNumberFormat="1" applyBorder="1"/>
    <xf numFmtId="0" fontId="5" fillId="0" borderId="1" xfId="2" applyBorder="1"/>
    <xf numFmtId="10" fontId="0" fillId="0" borderId="1" xfId="1" applyNumberFormat="1" applyFont="1" applyBorder="1"/>
    <xf numFmtId="14" fontId="0" fillId="0" borderId="0" xfId="0" applyNumberFormat="1"/>
    <xf numFmtId="0" fontId="2" fillId="6" borderId="19" xfId="0" applyFont="1" applyFill="1" applyBorder="1"/>
    <xf numFmtId="0" fontId="2" fillId="6" borderId="20" xfId="0" applyFont="1" applyFill="1" applyBorder="1"/>
    <xf numFmtId="0" fontId="2" fillId="6" borderId="21" xfId="0" applyFont="1" applyFill="1" applyBorder="1"/>
    <xf numFmtId="0" fontId="0" fillId="0" borderId="0" xfId="0" applyAlignment="1">
      <alignment vertical="center" wrapText="1"/>
    </xf>
    <xf numFmtId="14" fontId="0" fillId="0" borderId="0" xfId="0" applyNumberFormat="1" applyAlignment="1">
      <alignment vertical="center" wrapText="1"/>
    </xf>
    <xf numFmtId="0" fontId="7" fillId="0" borderId="0" xfId="0" applyFont="1"/>
    <xf numFmtId="0" fontId="5" fillId="0" borderId="0" xfId="2"/>
    <xf numFmtId="22" fontId="0" fillId="0" borderId="0" xfId="0" applyNumberFormat="1"/>
    <xf numFmtId="22" fontId="0" fillId="0" borderId="0" xfId="0" applyNumberFormat="1" applyAlignment="1">
      <alignment vertical="center" wrapText="1"/>
    </xf>
    <xf numFmtId="0" fontId="0" fillId="0" borderId="22" xfId="0" applyBorder="1"/>
    <xf numFmtId="0" fontId="0" fillId="0" borderId="24" xfId="0" applyBorder="1"/>
    <xf numFmtId="14" fontId="0" fillId="0" borderId="25" xfId="0" applyNumberFormat="1" applyBorder="1"/>
    <xf numFmtId="14" fontId="0" fillId="0" borderId="24" xfId="0" applyNumberFormat="1" applyBorder="1"/>
    <xf numFmtId="0" fontId="0" fillId="0" borderId="25" xfId="0" applyBorder="1"/>
    <xf numFmtId="14" fontId="0" fillId="0" borderId="23" xfId="0" applyNumberFormat="1" applyBorder="1"/>
    <xf numFmtId="0" fontId="0" fillId="0" borderId="26" xfId="0" applyBorder="1"/>
    <xf numFmtId="0" fontId="0" fillId="4" borderId="0" xfId="0" applyFill="1"/>
    <xf numFmtId="0" fontId="7" fillId="4" borderId="0" xfId="0" applyFont="1" applyFill="1"/>
    <xf numFmtId="0" fontId="11" fillId="4" borderId="0" xfId="0" applyFont="1" applyFill="1"/>
    <xf numFmtId="0" fontId="8" fillId="4" borderId="0" xfId="0" applyFont="1" applyFill="1" applyAlignment="1">
      <alignment horizontal="center" vertical="center"/>
    </xf>
    <xf numFmtId="0" fontId="8" fillId="4" borderId="1" xfId="0" applyFont="1" applyFill="1" applyBorder="1" applyAlignment="1">
      <alignment horizontal="center" vertical="center"/>
    </xf>
    <xf numFmtId="0" fontId="9" fillId="7" borderId="1" xfId="0" applyFont="1" applyFill="1" applyBorder="1" applyAlignment="1">
      <alignment horizontal="center" vertical="center"/>
    </xf>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4" fillId="4" borderId="0" xfId="0" applyFont="1" applyFill="1" applyAlignment="1">
      <alignment horizontal="center" vertical="center"/>
    </xf>
    <xf numFmtId="0" fontId="0" fillId="5" borderId="4" xfId="0" applyFill="1" applyBorder="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3" fillId="2" borderId="7" xfId="0" applyFont="1" applyFill="1" applyBorder="1" applyAlignment="1">
      <alignment horizontal="center"/>
    </xf>
    <xf numFmtId="0" fontId="3" fillId="2" borderId="0" xfId="0" applyFont="1" applyFill="1" applyAlignment="1">
      <alignment horizontal="center"/>
    </xf>
    <xf numFmtId="0" fontId="0" fillId="4" borderId="0" xfId="0" applyFill="1" applyAlignment="1">
      <alignment horizontal="center" vertical="top" wrapText="1"/>
    </xf>
    <xf numFmtId="0" fontId="0" fillId="4" borderId="0" xfId="0" applyFill="1" applyAlignment="1">
      <alignment horizontal="left" vertical="top" wrapText="1"/>
    </xf>
    <xf numFmtId="0" fontId="3" fillId="2" borderId="8" xfId="0" applyFont="1" applyFill="1" applyBorder="1" applyAlignment="1">
      <alignment horizontal="center"/>
    </xf>
    <xf numFmtId="0" fontId="0" fillId="4" borderId="1" xfId="0" applyFill="1" applyBorder="1" applyAlignment="1">
      <alignment horizontal="left" vertical="top" wrapText="1"/>
    </xf>
    <xf numFmtId="0" fontId="3" fillId="2" borderId="10" xfId="0" applyFont="1" applyFill="1" applyBorder="1" applyAlignment="1">
      <alignment horizontal="center"/>
    </xf>
    <xf numFmtId="0" fontId="3" fillId="4" borderId="0" xfId="0" applyFont="1" applyFill="1" applyAlignment="1">
      <alignment horizontal="center" wrapText="1"/>
    </xf>
    <xf numFmtId="0" fontId="3" fillId="4" borderId="11" xfId="0" applyFont="1" applyFill="1" applyBorder="1" applyAlignment="1">
      <alignment horizontal="center" wrapText="1"/>
    </xf>
    <xf numFmtId="0" fontId="3" fillId="4" borderId="12" xfId="0" applyFont="1" applyFill="1" applyBorder="1" applyAlignment="1">
      <alignment horizontal="center" wrapText="1"/>
    </xf>
    <xf numFmtId="0" fontId="3" fillId="4" borderId="13" xfId="0" applyFont="1" applyFill="1" applyBorder="1" applyAlignment="1">
      <alignment horizontal="center" wrapText="1"/>
    </xf>
    <xf numFmtId="0" fontId="3" fillId="4" borderId="14" xfId="0" applyFont="1" applyFill="1" applyBorder="1" applyAlignment="1">
      <alignment horizontal="center" wrapText="1"/>
    </xf>
    <xf numFmtId="0" fontId="3" fillId="4" borderId="15" xfId="0" applyFont="1" applyFill="1" applyBorder="1" applyAlignment="1">
      <alignment horizontal="center" wrapText="1"/>
    </xf>
    <xf numFmtId="0" fontId="3" fillId="4" borderId="16" xfId="0" applyFont="1" applyFill="1" applyBorder="1" applyAlignment="1">
      <alignment horizontal="center" wrapText="1"/>
    </xf>
    <xf numFmtId="0" fontId="3" fillId="4" borderId="17" xfId="0" applyFont="1" applyFill="1" applyBorder="1" applyAlignment="1">
      <alignment horizontal="center" wrapText="1"/>
    </xf>
    <xf numFmtId="0" fontId="3" fillId="4" borderId="18" xfId="0" applyFont="1" applyFill="1" applyBorder="1" applyAlignment="1">
      <alignment horizontal="center" wrapText="1"/>
    </xf>
    <xf numFmtId="0" fontId="3" fillId="4" borderId="1" xfId="0" applyFont="1" applyFill="1" applyBorder="1" applyAlignment="1">
      <alignment horizontal="center" wrapText="1"/>
    </xf>
    <xf numFmtId="0" fontId="10" fillId="7" borderId="0" xfId="0" applyFont="1" applyFill="1" applyAlignment="1">
      <alignment horizontal="center" vertical="center"/>
    </xf>
  </cellXfs>
  <cellStyles count="3">
    <cellStyle name="Hyperlink" xfId="2" builtinId="8"/>
    <cellStyle name="Normal" xfId="0" builtinId="0"/>
    <cellStyle name="Percent" xfId="1" builtinId="5"/>
  </cellStyles>
  <dxfs count="26">
    <dxf>
      <numFmt numFmtId="164" formatCode="m/d/yyyy"/>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165" formatCode="m/d/yyyy\ h:mm"/>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165" formatCode="m/d/yyyy\ h:mm"/>
    </dxf>
    <dxf>
      <numFmt numFmtId="0" formatCode="General"/>
    </dxf>
    <dxf>
      <numFmt numFmtId="164"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289560</xdr:colOff>
      <xdr:row>25</xdr:row>
      <xdr:rowOff>148285</xdr:rowOff>
    </xdr:to>
    <xdr:pic>
      <xdr:nvPicPr>
        <xdr:cNvPr id="2" name="Picture 1">
          <a:extLst>
            <a:ext uri="{FF2B5EF4-FFF2-40B4-BE49-F238E27FC236}">
              <a16:creationId xmlns:a16="http://schemas.microsoft.com/office/drawing/2014/main" id="{642C5CFE-55F2-4FA6-94C2-309B6EAC4F6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43160" cy="47202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76200</xdr:colOff>
      <xdr:row>5</xdr:row>
      <xdr:rowOff>137160</xdr:rowOff>
    </xdr:from>
    <xdr:to>
      <xdr:col>9</xdr:col>
      <xdr:colOff>579120</xdr:colOff>
      <xdr:row>18</xdr:row>
      <xdr:rowOff>106680</xdr:rowOff>
    </xdr:to>
    <xdr:cxnSp macro="">
      <xdr:nvCxnSpPr>
        <xdr:cNvPr id="3" name="Connector: Elbow 2">
          <a:extLst>
            <a:ext uri="{FF2B5EF4-FFF2-40B4-BE49-F238E27FC236}">
              <a16:creationId xmlns:a16="http://schemas.microsoft.com/office/drawing/2014/main" id="{B417C25F-86BD-4A8E-BBC7-7992BE20B267}"/>
            </a:ext>
          </a:extLst>
        </xdr:cNvPr>
        <xdr:cNvCxnSpPr/>
      </xdr:nvCxnSpPr>
      <xdr:spPr>
        <a:xfrm flipV="1">
          <a:off x="3878580" y="1051560"/>
          <a:ext cx="2941320" cy="2346960"/>
        </a:xfrm>
        <a:prstGeom prst="bentConnector3">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2</xdr:col>
      <xdr:colOff>274320</xdr:colOff>
      <xdr:row>17</xdr:row>
      <xdr:rowOff>175260</xdr:rowOff>
    </xdr:from>
    <xdr:to>
      <xdr:col>9</xdr:col>
      <xdr:colOff>502920</xdr:colOff>
      <xdr:row>23</xdr:row>
      <xdr:rowOff>91440</xdr:rowOff>
    </xdr:to>
    <xdr:cxnSp macro="">
      <xdr:nvCxnSpPr>
        <xdr:cNvPr id="6" name="Connector: Elbow 5">
          <a:extLst>
            <a:ext uri="{FF2B5EF4-FFF2-40B4-BE49-F238E27FC236}">
              <a16:creationId xmlns:a16="http://schemas.microsoft.com/office/drawing/2014/main" id="{9C1B09E0-F247-4431-9603-63C6FAB6952D}"/>
            </a:ext>
          </a:extLst>
        </xdr:cNvPr>
        <xdr:cNvCxnSpPr/>
      </xdr:nvCxnSpPr>
      <xdr:spPr>
        <a:xfrm flipV="1">
          <a:off x="1493520" y="3284220"/>
          <a:ext cx="5250180" cy="1013460"/>
        </a:xfrm>
        <a:prstGeom prst="bentConnector3">
          <a:avLst>
            <a:gd name="adj1" fmla="val 87300"/>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289560</xdr:colOff>
      <xdr:row>20</xdr:row>
      <xdr:rowOff>167640</xdr:rowOff>
    </xdr:from>
    <xdr:to>
      <xdr:col>2</xdr:col>
      <xdr:colOff>289560</xdr:colOff>
      <xdr:row>23</xdr:row>
      <xdr:rowOff>91440</xdr:rowOff>
    </xdr:to>
    <xdr:cxnSp macro="">
      <xdr:nvCxnSpPr>
        <xdr:cNvPr id="10" name="Straight Connector 9">
          <a:extLst>
            <a:ext uri="{FF2B5EF4-FFF2-40B4-BE49-F238E27FC236}">
              <a16:creationId xmlns:a16="http://schemas.microsoft.com/office/drawing/2014/main" id="{927E8803-2D47-431E-A972-F9A59008C06C}"/>
            </a:ext>
          </a:extLst>
        </xdr:cNvPr>
        <xdr:cNvCxnSpPr/>
      </xdr:nvCxnSpPr>
      <xdr:spPr>
        <a:xfrm>
          <a:off x="1508760" y="3825240"/>
          <a:ext cx="0" cy="47244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21</xdr:col>
      <xdr:colOff>45720</xdr:colOff>
      <xdr:row>3</xdr:row>
      <xdr:rowOff>106680</xdr:rowOff>
    </xdr:from>
    <xdr:to>
      <xdr:col>22</xdr:col>
      <xdr:colOff>525780</xdr:colOff>
      <xdr:row>3</xdr:row>
      <xdr:rowOff>106680</xdr:rowOff>
    </xdr:to>
    <xdr:cxnSp macro="">
      <xdr:nvCxnSpPr>
        <xdr:cNvPr id="12" name="Straight Arrow Connector 11">
          <a:extLst>
            <a:ext uri="{FF2B5EF4-FFF2-40B4-BE49-F238E27FC236}">
              <a16:creationId xmlns:a16="http://schemas.microsoft.com/office/drawing/2014/main" id="{D97A0B39-1EFD-474F-BB79-194172E23527}"/>
            </a:ext>
          </a:extLst>
        </xdr:cNvPr>
        <xdr:cNvCxnSpPr/>
      </xdr:nvCxnSpPr>
      <xdr:spPr>
        <a:xfrm>
          <a:off x="14097000" y="655320"/>
          <a:ext cx="1089660"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17</xdr:col>
      <xdr:colOff>266700</xdr:colOff>
      <xdr:row>7</xdr:row>
      <xdr:rowOff>137160</xdr:rowOff>
    </xdr:from>
    <xdr:to>
      <xdr:col>17</xdr:col>
      <xdr:colOff>266700</xdr:colOff>
      <xdr:row>10</xdr:row>
      <xdr:rowOff>129540</xdr:rowOff>
    </xdr:to>
    <xdr:cxnSp macro="">
      <xdr:nvCxnSpPr>
        <xdr:cNvPr id="8" name="Straight Arrow Connector 7">
          <a:extLst>
            <a:ext uri="{FF2B5EF4-FFF2-40B4-BE49-F238E27FC236}">
              <a16:creationId xmlns:a16="http://schemas.microsoft.com/office/drawing/2014/main" id="{10CB2C26-CBBA-44A3-A229-C8FC7AD6DED7}"/>
            </a:ext>
          </a:extLst>
        </xdr:cNvPr>
        <xdr:cNvCxnSpPr/>
      </xdr:nvCxnSpPr>
      <xdr:spPr>
        <a:xfrm>
          <a:off x="12291060" y="868680"/>
          <a:ext cx="0" cy="54102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312420</xdr:colOff>
      <xdr:row>7</xdr:row>
      <xdr:rowOff>121920</xdr:rowOff>
    </xdr:from>
    <xdr:to>
      <xdr:col>10</xdr:col>
      <xdr:colOff>312420</xdr:colOff>
      <xdr:row>10</xdr:row>
      <xdr:rowOff>175260</xdr:rowOff>
    </xdr:to>
    <xdr:cxnSp macro="">
      <xdr:nvCxnSpPr>
        <xdr:cNvPr id="11" name="Straight Connector 10">
          <a:extLst>
            <a:ext uri="{FF2B5EF4-FFF2-40B4-BE49-F238E27FC236}">
              <a16:creationId xmlns:a16="http://schemas.microsoft.com/office/drawing/2014/main" id="{C5D1B887-EFAE-490A-B58F-A9F23AB4C3E1}"/>
            </a:ext>
          </a:extLst>
        </xdr:cNvPr>
        <xdr:cNvCxnSpPr/>
      </xdr:nvCxnSpPr>
      <xdr:spPr>
        <a:xfrm flipV="1">
          <a:off x="7406640" y="853440"/>
          <a:ext cx="0" cy="60198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297180</xdr:colOff>
      <xdr:row>7</xdr:row>
      <xdr:rowOff>137160</xdr:rowOff>
    </xdr:from>
    <xdr:to>
      <xdr:col>17</xdr:col>
      <xdr:colOff>274320</xdr:colOff>
      <xdr:row>7</xdr:row>
      <xdr:rowOff>137160</xdr:rowOff>
    </xdr:to>
    <xdr:cxnSp macro="">
      <xdr:nvCxnSpPr>
        <xdr:cNvPr id="13" name="Straight Connector 12">
          <a:extLst>
            <a:ext uri="{FF2B5EF4-FFF2-40B4-BE49-F238E27FC236}">
              <a16:creationId xmlns:a16="http://schemas.microsoft.com/office/drawing/2014/main" id="{2E856AA4-B7B7-424A-8DB9-36F834DAD305}"/>
            </a:ext>
          </a:extLst>
        </xdr:cNvPr>
        <xdr:cNvCxnSpPr/>
      </xdr:nvCxnSpPr>
      <xdr:spPr>
        <a:xfrm>
          <a:off x="7391400" y="868680"/>
          <a:ext cx="4907280" cy="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434340</xdr:colOff>
      <xdr:row>9</xdr:row>
      <xdr:rowOff>91440</xdr:rowOff>
    </xdr:from>
    <xdr:to>
      <xdr:col>10</xdr:col>
      <xdr:colOff>434340</xdr:colOff>
      <xdr:row>11</xdr:row>
      <xdr:rowOff>15240</xdr:rowOff>
    </xdr:to>
    <xdr:cxnSp macro="">
      <xdr:nvCxnSpPr>
        <xdr:cNvPr id="15" name="Straight Connector 14">
          <a:extLst>
            <a:ext uri="{FF2B5EF4-FFF2-40B4-BE49-F238E27FC236}">
              <a16:creationId xmlns:a16="http://schemas.microsoft.com/office/drawing/2014/main" id="{1CD36CC9-7937-4EDC-A883-1F8529E5DED6}"/>
            </a:ext>
          </a:extLst>
        </xdr:cNvPr>
        <xdr:cNvCxnSpPr/>
      </xdr:nvCxnSpPr>
      <xdr:spPr>
        <a:xfrm flipV="1">
          <a:off x="7528560" y="1188720"/>
          <a:ext cx="0" cy="28956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419100</xdr:colOff>
      <xdr:row>9</xdr:row>
      <xdr:rowOff>99060</xdr:rowOff>
    </xdr:from>
    <xdr:to>
      <xdr:col>16</xdr:col>
      <xdr:colOff>114300</xdr:colOff>
      <xdr:row>9</xdr:row>
      <xdr:rowOff>99060</xdr:rowOff>
    </xdr:to>
    <xdr:cxnSp macro="">
      <xdr:nvCxnSpPr>
        <xdr:cNvPr id="17" name="Straight Connector 16">
          <a:extLst>
            <a:ext uri="{FF2B5EF4-FFF2-40B4-BE49-F238E27FC236}">
              <a16:creationId xmlns:a16="http://schemas.microsoft.com/office/drawing/2014/main" id="{A2509A1B-7A1D-4754-8D6E-173DF9AE12E0}"/>
            </a:ext>
          </a:extLst>
        </xdr:cNvPr>
        <xdr:cNvCxnSpPr/>
      </xdr:nvCxnSpPr>
      <xdr:spPr>
        <a:xfrm>
          <a:off x="7513320" y="1196340"/>
          <a:ext cx="4015740" cy="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16</xdr:col>
      <xdr:colOff>99060</xdr:colOff>
      <xdr:row>9</xdr:row>
      <xdr:rowOff>83820</xdr:rowOff>
    </xdr:from>
    <xdr:to>
      <xdr:col>16</xdr:col>
      <xdr:colOff>99060</xdr:colOff>
      <xdr:row>17</xdr:row>
      <xdr:rowOff>129540</xdr:rowOff>
    </xdr:to>
    <xdr:cxnSp macro="">
      <xdr:nvCxnSpPr>
        <xdr:cNvPr id="19" name="Straight Connector 18">
          <a:extLst>
            <a:ext uri="{FF2B5EF4-FFF2-40B4-BE49-F238E27FC236}">
              <a16:creationId xmlns:a16="http://schemas.microsoft.com/office/drawing/2014/main" id="{9B4C9A32-2883-4438-A2C7-F17EE37CA24C}"/>
            </a:ext>
          </a:extLst>
        </xdr:cNvPr>
        <xdr:cNvCxnSpPr/>
      </xdr:nvCxnSpPr>
      <xdr:spPr>
        <a:xfrm flipV="1">
          <a:off x="11513820" y="1181100"/>
          <a:ext cx="0" cy="150876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16</xdr:col>
      <xdr:colOff>114300</xdr:colOff>
      <xdr:row>17</xdr:row>
      <xdr:rowOff>106680</xdr:rowOff>
    </xdr:from>
    <xdr:to>
      <xdr:col>17</xdr:col>
      <xdr:colOff>0</xdr:colOff>
      <xdr:row>17</xdr:row>
      <xdr:rowOff>106680</xdr:rowOff>
    </xdr:to>
    <xdr:cxnSp macro="">
      <xdr:nvCxnSpPr>
        <xdr:cNvPr id="21" name="Straight Arrow Connector 20">
          <a:extLst>
            <a:ext uri="{FF2B5EF4-FFF2-40B4-BE49-F238E27FC236}">
              <a16:creationId xmlns:a16="http://schemas.microsoft.com/office/drawing/2014/main" id="{DA9AAD18-29E8-4E79-9E7C-FA4BAFC11933}"/>
            </a:ext>
          </a:extLst>
        </xdr:cNvPr>
        <xdr:cNvCxnSpPr/>
      </xdr:nvCxnSpPr>
      <xdr:spPr>
        <a:xfrm>
          <a:off x="11529060" y="2667000"/>
          <a:ext cx="49530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251460</xdr:colOff>
      <xdr:row>22</xdr:row>
      <xdr:rowOff>38100</xdr:rowOff>
    </xdr:from>
    <xdr:to>
      <xdr:col>17</xdr:col>
      <xdr:colOff>251460</xdr:colOff>
      <xdr:row>23</xdr:row>
      <xdr:rowOff>160020</xdr:rowOff>
    </xdr:to>
    <xdr:cxnSp macro="">
      <xdr:nvCxnSpPr>
        <xdr:cNvPr id="25" name="Straight Arrow Connector 24">
          <a:extLst>
            <a:ext uri="{FF2B5EF4-FFF2-40B4-BE49-F238E27FC236}">
              <a16:creationId xmlns:a16="http://schemas.microsoft.com/office/drawing/2014/main" id="{F77705C9-1BBC-4CFE-AF18-26B6BA63C03D}"/>
            </a:ext>
          </a:extLst>
        </xdr:cNvPr>
        <xdr:cNvCxnSpPr/>
      </xdr:nvCxnSpPr>
      <xdr:spPr>
        <a:xfrm>
          <a:off x="12275820" y="3512820"/>
          <a:ext cx="0" cy="3048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243840</xdr:colOff>
      <xdr:row>22</xdr:row>
      <xdr:rowOff>30480</xdr:rowOff>
    </xdr:from>
    <xdr:to>
      <xdr:col>18</xdr:col>
      <xdr:colOff>617220</xdr:colOff>
      <xdr:row>22</xdr:row>
      <xdr:rowOff>30480</xdr:rowOff>
    </xdr:to>
    <xdr:cxnSp macro="">
      <xdr:nvCxnSpPr>
        <xdr:cNvPr id="27" name="Straight Connector 26">
          <a:extLst>
            <a:ext uri="{FF2B5EF4-FFF2-40B4-BE49-F238E27FC236}">
              <a16:creationId xmlns:a16="http://schemas.microsoft.com/office/drawing/2014/main" id="{96772F86-8FD9-4099-9B3F-7EECB9069AC5}"/>
            </a:ext>
          </a:extLst>
        </xdr:cNvPr>
        <xdr:cNvCxnSpPr/>
      </xdr:nvCxnSpPr>
      <xdr:spPr>
        <a:xfrm>
          <a:off x="12268200" y="3505200"/>
          <a:ext cx="1196340" cy="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18</xdr:col>
      <xdr:colOff>601980</xdr:colOff>
      <xdr:row>20</xdr:row>
      <xdr:rowOff>15240</xdr:rowOff>
    </xdr:from>
    <xdr:to>
      <xdr:col>18</xdr:col>
      <xdr:colOff>601980</xdr:colOff>
      <xdr:row>22</xdr:row>
      <xdr:rowOff>22860</xdr:rowOff>
    </xdr:to>
    <xdr:cxnSp macro="">
      <xdr:nvCxnSpPr>
        <xdr:cNvPr id="29" name="Straight Connector 28">
          <a:extLst>
            <a:ext uri="{FF2B5EF4-FFF2-40B4-BE49-F238E27FC236}">
              <a16:creationId xmlns:a16="http://schemas.microsoft.com/office/drawing/2014/main" id="{299EB6C3-58EC-4F4A-B2F9-994C38F94226}"/>
            </a:ext>
          </a:extLst>
        </xdr:cNvPr>
        <xdr:cNvCxnSpPr/>
      </xdr:nvCxnSpPr>
      <xdr:spPr>
        <a:xfrm flipV="1">
          <a:off x="13449300" y="3124200"/>
          <a:ext cx="0" cy="37338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8</xdr:col>
      <xdr:colOff>434340</xdr:colOff>
      <xdr:row>7</xdr:row>
      <xdr:rowOff>129540</xdr:rowOff>
    </xdr:from>
    <xdr:to>
      <xdr:col>8</xdr:col>
      <xdr:colOff>434340</xdr:colOff>
      <xdr:row>11</xdr:row>
      <xdr:rowOff>0</xdr:rowOff>
    </xdr:to>
    <xdr:cxnSp macro="">
      <xdr:nvCxnSpPr>
        <xdr:cNvPr id="31" name="Straight Connector 30">
          <a:extLst>
            <a:ext uri="{FF2B5EF4-FFF2-40B4-BE49-F238E27FC236}">
              <a16:creationId xmlns:a16="http://schemas.microsoft.com/office/drawing/2014/main" id="{0F2AF68B-71BE-4E73-9DAA-A3952CDC76CA}"/>
            </a:ext>
          </a:extLst>
        </xdr:cNvPr>
        <xdr:cNvCxnSpPr/>
      </xdr:nvCxnSpPr>
      <xdr:spPr>
        <a:xfrm flipV="1">
          <a:off x="7315200" y="861060"/>
          <a:ext cx="0" cy="60198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350520</xdr:colOff>
      <xdr:row>7</xdr:row>
      <xdr:rowOff>121920</xdr:rowOff>
    </xdr:from>
    <xdr:to>
      <xdr:col>8</xdr:col>
      <xdr:colOff>449580</xdr:colOff>
      <xdr:row>7</xdr:row>
      <xdr:rowOff>121920</xdr:rowOff>
    </xdr:to>
    <xdr:cxnSp macro="">
      <xdr:nvCxnSpPr>
        <xdr:cNvPr id="32" name="Straight Connector 31">
          <a:extLst>
            <a:ext uri="{FF2B5EF4-FFF2-40B4-BE49-F238E27FC236}">
              <a16:creationId xmlns:a16="http://schemas.microsoft.com/office/drawing/2014/main" id="{34C32077-DDF0-4A12-AC11-D28BFE3884D3}"/>
            </a:ext>
          </a:extLst>
        </xdr:cNvPr>
        <xdr:cNvCxnSpPr/>
      </xdr:nvCxnSpPr>
      <xdr:spPr>
        <a:xfrm>
          <a:off x="350520" y="853440"/>
          <a:ext cx="6979920" cy="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373380</xdr:colOff>
      <xdr:row>7</xdr:row>
      <xdr:rowOff>114300</xdr:rowOff>
    </xdr:from>
    <xdr:to>
      <xdr:col>0</xdr:col>
      <xdr:colOff>373380</xdr:colOff>
      <xdr:row>10</xdr:row>
      <xdr:rowOff>0</xdr:rowOff>
    </xdr:to>
    <xdr:cxnSp macro="">
      <xdr:nvCxnSpPr>
        <xdr:cNvPr id="34" name="Straight Arrow Connector 33">
          <a:extLst>
            <a:ext uri="{FF2B5EF4-FFF2-40B4-BE49-F238E27FC236}">
              <a16:creationId xmlns:a16="http://schemas.microsoft.com/office/drawing/2014/main" id="{04D61EF5-73D5-4AEB-818C-B802BE149C31}"/>
            </a:ext>
          </a:extLst>
        </xdr:cNvPr>
        <xdr:cNvCxnSpPr/>
      </xdr:nvCxnSpPr>
      <xdr:spPr>
        <a:xfrm>
          <a:off x="373380" y="845820"/>
          <a:ext cx="0" cy="43434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312420</xdr:colOff>
      <xdr:row>22</xdr:row>
      <xdr:rowOff>121920</xdr:rowOff>
    </xdr:from>
    <xdr:to>
      <xdr:col>3</xdr:col>
      <xdr:colOff>312420</xdr:colOff>
      <xdr:row>23</xdr:row>
      <xdr:rowOff>167640</xdr:rowOff>
    </xdr:to>
    <xdr:cxnSp macro="">
      <xdr:nvCxnSpPr>
        <xdr:cNvPr id="36" name="Straight Arrow Connector 35">
          <a:extLst>
            <a:ext uri="{FF2B5EF4-FFF2-40B4-BE49-F238E27FC236}">
              <a16:creationId xmlns:a16="http://schemas.microsoft.com/office/drawing/2014/main" id="{7C76DB0A-FB39-444C-9040-FF45CB1EF3D4}"/>
            </a:ext>
          </a:extLst>
        </xdr:cNvPr>
        <xdr:cNvCxnSpPr/>
      </xdr:nvCxnSpPr>
      <xdr:spPr>
        <a:xfrm>
          <a:off x="2674620" y="3596640"/>
          <a:ext cx="0" cy="2286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373380</xdr:colOff>
      <xdr:row>22</xdr:row>
      <xdr:rowOff>114300</xdr:rowOff>
    </xdr:from>
    <xdr:to>
      <xdr:col>3</xdr:col>
      <xdr:colOff>327660</xdr:colOff>
      <xdr:row>22</xdr:row>
      <xdr:rowOff>114300</xdr:rowOff>
    </xdr:to>
    <xdr:cxnSp macro="">
      <xdr:nvCxnSpPr>
        <xdr:cNvPr id="38" name="Straight Connector 37">
          <a:extLst>
            <a:ext uri="{FF2B5EF4-FFF2-40B4-BE49-F238E27FC236}">
              <a16:creationId xmlns:a16="http://schemas.microsoft.com/office/drawing/2014/main" id="{7C9B9EA7-CC05-4941-B5DE-F44993FC8A82}"/>
            </a:ext>
          </a:extLst>
        </xdr:cNvPr>
        <xdr:cNvCxnSpPr/>
      </xdr:nvCxnSpPr>
      <xdr:spPr>
        <a:xfrm>
          <a:off x="1059180" y="3589020"/>
          <a:ext cx="1630680" cy="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373380</xdr:colOff>
      <xdr:row>21</xdr:row>
      <xdr:rowOff>22860</xdr:rowOff>
    </xdr:from>
    <xdr:to>
      <xdr:col>1</xdr:col>
      <xdr:colOff>373380</xdr:colOff>
      <xdr:row>22</xdr:row>
      <xdr:rowOff>129540</xdr:rowOff>
    </xdr:to>
    <xdr:cxnSp macro="">
      <xdr:nvCxnSpPr>
        <xdr:cNvPr id="41" name="Straight Connector 40">
          <a:extLst>
            <a:ext uri="{FF2B5EF4-FFF2-40B4-BE49-F238E27FC236}">
              <a16:creationId xmlns:a16="http://schemas.microsoft.com/office/drawing/2014/main" id="{619E3661-1805-487D-A77F-6D53B9FAC176}"/>
            </a:ext>
          </a:extLst>
        </xdr:cNvPr>
        <xdr:cNvCxnSpPr/>
      </xdr:nvCxnSpPr>
      <xdr:spPr>
        <a:xfrm flipV="1">
          <a:off x="1059180" y="3314700"/>
          <a:ext cx="0" cy="28956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388620</xdr:colOff>
      <xdr:row>35</xdr:row>
      <xdr:rowOff>114300</xdr:rowOff>
    </xdr:from>
    <xdr:to>
      <xdr:col>2</xdr:col>
      <xdr:colOff>388620</xdr:colOff>
      <xdr:row>36</xdr:row>
      <xdr:rowOff>160020</xdr:rowOff>
    </xdr:to>
    <xdr:cxnSp macro="">
      <xdr:nvCxnSpPr>
        <xdr:cNvPr id="43" name="Straight Arrow Connector 42">
          <a:extLst>
            <a:ext uri="{FF2B5EF4-FFF2-40B4-BE49-F238E27FC236}">
              <a16:creationId xmlns:a16="http://schemas.microsoft.com/office/drawing/2014/main" id="{4C4FAF50-AB89-48D2-BAB1-6BAA6F51EB18}"/>
            </a:ext>
          </a:extLst>
        </xdr:cNvPr>
        <xdr:cNvCxnSpPr/>
      </xdr:nvCxnSpPr>
      <xdr:spPr>
        <a:xfrm>
          <a:off x="1836420" y="5966460"/>
          <a:ext cx="0" cy="2286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373380</xdr:colOff>
      <xdr:row>35</xdr:row>
      <xdr:rowOff>114300</xdr:rowOff>
    </xdr:from>
    <xdr:to>
      <xdr:col>3</xdr:col>
      <xdr:colOff>777240</xdr:colOff>
      <xdr:row>35</xdr:row>
      <xdr:rowOff>114300</xdr:rowOff>
    </xdr:to>
    <xdr:cxnSp macro="">
      <xdr:nvCxnSpPr>
        <xdr:cNvPr id="44" name="Straight Connector 43">
          <a:extLst>
            <a:ext uri="{FF2B5EF4-FFF2-40B4-BE49-F238E27FC236}">
              <a16:creationId xmlns:a16="http://schemas.microsoft.com/office/drawing/2014/main" id="{63D1B782-83E9-4B8C-9A92-16A33050F56D}"/>
            </a:ext>
          </a:extLst>
        </xdr:cNvPr>
        <xdr:cNvCxnSpPr/>
      </xdr:nvCxnSpPr>
      <xdr:spPr>
        <a:xfrm>
          <a:off x="1821180" y="5966460"/>
          <a:ext cx="1318260" cy="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777240</xdr:colOff>
      <xdr:row>33</xdr:row>
      <xdr:rowOff>60960</xdr:rowOff>
    </xdr:from>
    <xdr:to>
      <xdr:col>3</xdr:col>
      <xdr:colOff>777240</xdr:colOff>
      <xdr:row>35</xdr:row>
      <xdr:rowOff>114300</xdr:rowOff>
    </xdr:to>
    <xdr:cxnSp macro="">
      <xdr:nvCxnSpPr>
        <xdr:cNvPr id="46" name="Straight Connector 45">
          <a:extLst>
            <a:ext uri="{FF2B5EF4-FFF2-40B4-BE49-F238E27FC236}">
              <a16:creationId xmlns:a16="http://schemas.microsoft.com/office/drawing/2014/main" id="{D5B06DDC-5D13-4030-BFEA-B594633BD12B}"/>
            </a:ext>
          </a:extLst>
        </xdr:cNvPr>
        <xdr:cNvCxnSpPr/>
      </xdr:nvCxnSpPr>
      <xdr:spPr>
        <a:xfrm flipV="1">
          <a:off x="3139440" y="5547360"/>
          <a:ext cx="0" cy="41910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426720</xdr:colOff>
      <xdr:row>33</xdr:row>
      <xdr:rowOff>15240</xdr:rowOff>
    </xdr:from>
    <xdr:to>
      <xdr:col>2</xdr:col>
      <xdr:colOff>426720</xdr:colOff>
      <xdr:row>34</xdr:row>
      <xdr:rowOff>68580</xdr:rowOff>
    </xdr:to>
    <xdr:cxnSp macro="">
      <xdr:nvCxnSpPr>
        <xdr:cNvPr id="48" name="Straight Arrow Connector 47">
          <a:extLst>
            <a:ext uri="{FF2B5EF4-FFF2-40B4-BE49-F238E27FC236}">
              <a16:creationId xmlns:a16="http://schemas.microsoft.com/office/drawing/2014/main" id="{1CCECC70-039E-4226-9554-4AAE869AC108}"/>
            </a:ext>
          </a:extLst>
        </xdr:cNvPr>
        <xdr:cNvCxnSpPr/>
      </xdr:nvCxnSpPr>
      <xdr:spPr>
        <a:xfrm flipV="1">
          <a:off x="1874520" y="5501640"/>
          <a:ext cx="0" cy="23622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403860</xdr:colOff>
      <xdr:row>34</xdr:row>
      <xdr:rowOff>60960</xdr:rowOff>
    </xdr:from>
    <xdr:to>
      <xdr:col>8</xdr:col>
      <xdr:colOff>655320</xdr:colOff>
      <xdr:row>34</xdr:row>
      <xdr:rowOff>60960</xdr:rowOff>
    </xdr:to>
    <xdr:cxnSp macro="">
      <xdr:nvCxnSpPr>
        <xdr:cNvPr id="50" name="Straight Connector 49">
          <a:extLst>
            <a:ext uri="{FF2B5EF4-FFF2-40B4-BE49-F238E27FC236}">
              <a16:creationId xmlns:a16="http://schemas.microsoft.com/office/drawing/2014/main" id="{D722C02D-8ACB-4884-8417-EE8C2565E4C7}"/>
            </a:ext>
          </a:extLst>
        </xdr:cNvPr>
        <xdr:cNvCxnSpPr/>
      </xdr:nvCxnSpPr>
      <xdr:spPr>
        <a:xfrm>
          <a:off x="1851660" y="5730240"/>
          <a:ext cx="6179820" cy="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8</xdr:col>
      <xdr:colOff>655320</xdr:colOff>
      <xdr:row>25</xdr:row>
      <xdr:rowOff>167640</xdr:rowOff>
    </xdr:from>
    <xdr:to>
      <xdr:col>8</xdr:col>
      <xdr:colOff>655320</xdr:colOff>
      <xdr:row>34</xdr:row>
      <xdr:rowOff>68580</xdr:rowOff>
    </xdr:to>
    <xdr:cxnSp macro="">
      <xdr:nvCxnSpPr>
        <xdr:cNvPr id="52" name="Straight Connector 51">
          <a:extLst>
            <a:ext uri="{FF2B5EF4-FFF2-40B4-BE49-F238E27FC236}">
              <a16:creationId xmlns:a16="http://schemas.microsoft.com/office/drawing/2014/main" id="{61FA6CB4-52B8-49E5-9E24-5FE82AC821E3}"/>
            </a:ext>
          </a:extLst>
        </xdr:cNvPr>
        <xdr:cNvCxnSpPr/>
      </xdr:nvCxnSpPr>
      <xdr:spPr>
        <a:xfrm flipV="1">
          <a:off x="8031480" y="4191000"/>
          <a:ext cx="0" cy="154686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12</xdr:col>
      <xdr:colOff>15240</xdr:colOff>
      <xdr:row>2</xdr:row>
      <xdr:rowOff>83820</xdr:rowOff>
    </xdr:from>
    <xdr:to>
      <xdr:col>13</xdr:col>
      <xdr:colOff>830580</xdr:colOff>
      <xdr:row>2</xdr:row>
      <xdr:rowOff>83820</xdr:rowOff>
    </xdr:to>
    <xdr:cxnSp macro="">
      <xdr:nvCxnSpPr>
        <xdr:cNvPr id="54" name="Straight Arrow Connector 53">
          <a:extLst>
            <a:ext uri="{FF2B5EF4-FFF2-40B4-BE49-F238E27FC236}">
              <a16:creationId xmlns:a16="http://schemas.microsoft.com/office/drawing/2014/main" id="{3EB16249-E067-4889-87E3-D539D3ADB34C}"/>
            </a:ext>
          </a:extLst>
        </xdr:cNvPr>
        <xdr:cNvCxnSpPr/>
      </xdr:nvCxnSpPr>
      <xdr:spPr>
        <a:xfrm>
          <a:off x="10492740" y="449580"/>
          <a:ext cx="142494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135BAA-811A-4E8E-94D8-3F7DC1D2035C}" name="Table1" displayName="Table1" ref="C6:F21" totalsRowShown="0">
  <autoFilter ref="C6:F21" xr:uid="{89135BAA-811A-4E8E-94D8-3F7DC1D2035C}"/>
  <tableColumns count="4">
    <tableColumn id="1" xr3:uid="{BCDCFBF9-614F-4726-A3A0-D77B0DB8695E}" name="customer_id"/>
    <tableColumn id="2" xr3:uid="{4758B778-2486-4963-8B7D-74C203D531DF}" name="order_date" dataDxfId="25"/>
    <tableColumn id="3" xr3:uid="{F83C3718-C7AE-483F-977A-8C9042C13A8E}" name="product_id"/>
    <tableColumn id="4" xr3:uid="{377F5259-EF53-41F8-8C28-E8CD6011236D}" name="Product_name" dataDxfId="24">
      <calculatedColumnFormula>VLOOKUP(Table1[[#This Row],[product_id]],$K$6:$M$9,3,FALSE)</calculatedColumnFormula>
    </tableColumn>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FAD2509-D216-4DE0-B134-D0BE0712027D}" name="Table2" displayName="Table2" ref="I12:N26" totalsRowShown="0">
  <autoFilter ref="I12:N26" xr:uid="{CFAD2509-D216-4DE0-B134-D0BE0712027D}"/>
  <tableColumns count="6">
    <tableColumn id="1" xr3:uid="{674862D0-6E88-4CB3-9EF6-209D25EA54FE}" name="order_id"/>
    <tableColumn id="2" xr3:uid="{8515E833-E072-4329-9799-96DEB1391DFC}" name="customer_id"/>
    <tableColumn id="3" xr3:uid="{820F0C55-3EA2-4B43-B87F-B965328113AD}" name="pizza_id"/>
    <tableColumn id="4" xr3:uid="{585ACA85-683E-4B86-B736-534EFCAC60AD}" name="exclusions"/>
    <tableColumn id="5" xr3:uid="{58E0A5DA-40C1-449C-931D-0247E1475B3A}" name="extras"/>
    <tableColumn id="6" xr3:uid="{BFCCF932-F588-4488-AB2D-FC1C3A6E3A79}" name="order_time" dataDxfId="23"/>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445978B-B714-46A0-A06E-2C6CAC1B4E88}" name="Table3" displayName="Table3" ref="R12:S14" totalsRowShown="0" dataDxfId="22">
  <autoFilter ref="R12:S14" xr:uid="{8445978B-B714-46A0-A06E-2C6CAC1B4E88}"/>
  <tableColumns count="2">
    <tableColumn id="1" xr3:uid="{6716D65F-ED3E-47D1-8C0C-5EAF2AC57337}" name="pizza_id" dataDxfId="21"/>
    <tableColumn id="2" xr3:uid="{65469354-8C37-49E0-A776-FD3A54626BD7}" name="pizza_name" dataDxfId="20"/>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B23BE90-2339-4D64-89EA-1E0B5D7C197C}" name="Table4" displayName="Table4" ref="R18:S20" totalsRowShown="0" dataDxfId="19">
  <autoFilter ref="R18:S20" xr:uid="{DB23BE90-2339-4D64-89EA-1E0B5D7C197C}"/>
  <tableColumns count="2">
    <tableColumn id="1" xr3:uid="{64A06B31-36FE-4950-AFCE-31CC2F6E9F4E}" name="pizza_id" dataDxfId="18"/>
    <tableColumn id="2" xr3:uid="{F379D1D9-A2B4-48C4-9365-BE7581328B34}" name="toppings" dataDxfId="17"/>
  </tableColumns>
  <tableStyleInfo name="TableStyleLight1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7EC3501-2B3C-4F49-BA85-8013BD9BFEF0}" name="Table5" displayName="Table5" ref="R25:S37" totalsRowShown="0" dataDxfId="16">
  <autoFilter ref="R25:S37" xr:uid="{57EC3501-2B3C-4F49-BA85-8013BD9BFEF0}"/>
  <tableColumns count="2">
    <tableColumn id="1" xr3:uid="{D1A25C7C-FF7C-4F6C-BE19-E1F7BEDDB4AA}" name="topping_id" dataDxfId="15"/>
    <tableColumn id="2" xr3:uid="{DBE9BDCA-D27D-406F-8732-F33DF2B51C0D}" name="topping_name" dataDxfId="14"/>
  </tableColumns>
  <tableStyleInfo name="TableStyleLight1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E9B41FE-8D2F-467E-A7F2-294D89146D77}" name="Table7" displayName="Table7" ref="A11:F21" totalsRowShown="0" dataDxfId="13">
  <autoFilter ref="A11:F21" xr:uid="{EE9B41FE-8D2F-467E-A7F2-294D89146D77}"/>
  <tableColumns count="6">
    <tableColumn id="1" xr3:uid="{A9170E19-EDFC-41F4-B2CA-EC6A2B718E89}" name="order_id" dataDxfId="12"/>
    <tableColumn id="2" xr3:uid="{4EAC45CF-56E2-4212-B837-3484F131A6CD}" name="runner_id" dataDxfId="11"/>
    <tableColumn id="3" xr3:uid="{7B924636-7626-48A1-857E-8017A20854D3}" name="pickup_time" dataDxfId="10"/>
    <tableColumn id="4" xr3:uid="{855546F9-F777-43AE-A5CC-8DE9EB17237B}" name="distance" dataDxfId="9"/>
    <tableColumn id="5" xr3:uid="{9DC5F03E-F160-424F-8929-86B0DD387D00}" name="duration" dataDxfId="8"/>
    <tableColumn id="6" xr3:uid="{3F92843D-F254-4C46-B450-0E9C6D06220F}" name="cancellation" dataDxfId="7"/>
  </tableColumns>
  <tableStyleInfo name="TableStyleLight1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D93DCB2-9B03-49DB-90D8-81916B16F307}" name="Table8" displayName="Table8" ref="B25:E33" totalsRowShown="0" dataDxfId="6">
  <autoFilter ref="B25:E33" xr:uid="{6D93DCB2-9B03-49DB-90D8-81916B16F307}"/>
  <tableColumns count="4">
    <tableColumn id="1" xr3:uid="{85E3EE4F-11BB-47AB-8C8C-29D8EA5CD7E9}" name="rating_id" dataDxfId="5"/>
    <tableColumn id="2" xr3:uid="{9A5E3B65-AC6B-47F5-95E9-937A18D3E90C}" name="order_id" dataDxfId="4"/>
    <tableColumn id="3" xr3:uid="{ADA8673D-5C79-451F-AF40-9284F7B553C5}" name="runner_id" dataDxfId="3"/>
    <tableColumn id="4" xr3:uid="{9270FC4A-E363-4311-BB6B-995BBBE973B8}" name="rating" dataDxfId="2"/>
  </tableColumns>
  <tableStyleInfo name="TableStyleLight1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9B8D8E5-676E-419D-85F9-ACAAEC4DC5CD}" name="Table9" displayName="Table9" ref="C38:D42" totalsRowShown="0">
  <autoFilter ref="C38:D42" xr:uid="{39B8D8E5-676E-419D-85F9-ACAAEC4DC5CD}"/>
  <tableColumns count="2">
    <tableColumn id="1" xr3:uid="{19EF316B-94A7-4C92-AF18-70DC216A5E3F}" name="runner_id" dataDxfId="1"/>
    <tableColumn id="2" xr3:uid="{2CEEDBDA-2822-4729-9B92-E7ED658A0611}" name="registration_date" dataDxfId="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hyperlink" Target="https://8weeksqlchallenge.com/case-study-2/" TargetMode="Externa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 Id="rId9" Type="http://schemas.openxmlformats.org/officeDocument/2006/relationships/table" Target="../tables/table8.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hyperlink" Target="https://8weeksqlchallenge.com/case-study-1/" TargetMode="External"/><Relationship Id="rId4"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hyperlink" Target="mailto:jeevan123@gmail.com" TargetMode="External"/><Relationship Id="rId2" Type="http://schemas.openxmlformats.org/officeDocument/2006/relationships/hyperlink" Target="mailto:jeevanraj@gmail.com" TargetMode="External"/><Relationship Id="rId1" Type="http://schemas.openxmlformats.org/officeDocument/2006/relationships/hyperlink" Target="mailto:jeevan@gmail.com" TargetMode="External"/><Relationship Id="rId6" Type="http://schemas.openxmlformats.org/officeDocument/2006/relationships/hyperlink" Target="mailto:manoj123@gmail.com" TargetMode="External"/><Relationship Id="rId5" Type="http://schemas.openxmlformats.org/officeDocument/2006/relationships/hyperlink" Target="mailto:manojkumar@gmail.com" TargetMode="External"/><Relationship Id="rId4" Type="http://schemas.openxmlformats.org/officeDocument/2006/relationships/hyperlink" Target="mailto:manoj@gmail.com"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bharath@gmail.com" TargetMode="External"/><Relationship Id="rId2" Type="http://schemas.openxmlformats.org/officeDocument/2006/relationships/hyperlink" Target="mailto:kavya@gmail.com" TargetMode="External"/><Relationship Id="rId1" Type="http://schemas.openxmlformats.org/officeDocument/2006/relationships/hyperlink" Target="mailto:jeevanraj@gmail.com" TargetMode="External"/><Relationship Id="rId5" Type="http://schemas.openxmlformats.org/officeDocument/2006/relationships/hyperlink" Target="mailto:tarun@gmail.com" TargetMode="External"/><Relationship Id="rId4" Type="http://schemas.openxmlformats.org/officeDocument/2006/relationships/hyperlink" Target="mailto:amrutha@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E62B9-CB98-40F5-A5FE-FB15896D14C7}">
  <dimension ref="A1"/>
  <sheetViews>
    <sheetView topLeftCell="A8" workbookViewId="0">
      <selection activeCell="U8" sqref="U8"/>
    </sheetView>
  </sheetViews>
  <sheetFormatPr defaultRowHeight="14.4" x14ac:dyDescent="0.3"/>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86BD4-13D1-42CE-8D10-54DCB826573A}">
  <dimension ref="A2:V42"/>
  <sheetViews>
    <sheetView zoomScale="85" zoomScaleNormal="85" workbookViewId="0">
      <selection activeCell="F6" sqref="F6"/>
    </sheetView>
  </sheetViews>
  <sheetFormatPr defaultRowHeight="14.4" x14ac:dyDescent="0.3"/>
  <cols>
    <col min="1" max="1" width="10" customWidth="1"/>
    <col min="2" max="2" width="11.109375" customWidth="1"/>
    <col min="3" max="3" width="17.6640625" customWidth="1"/>
    <col min="4" max="4" width="17.33203125" customWidth="1"/>
    <col min="5" max="5" width="13.33203125" customWidth="1"/>
    <col min="6" max="6" width="22.33203125" customWidth="1"/>
    <col min="7" max="7" width="11.44140625" customWidth="1"/>
    <col min="9" max="9" width="14.6640625" bestFit="1" customWidth="1"/>
    <col min="11" max="11" width="9.88671875" bestFit="1" customWidth="1"/>
    <col min="12" max="12" width="11.6640625" bestFit="1" customWidth="1"/>
    <col min="14" max="14" width="18.88671875" customWidth="1"/>
    <col min="18" max="18" width="12" customWidth="1"/>
    <col min="19" max="19" width="18.33203125" customWidth="1"/>
  </cols>
  <sheetData>
    <row r="2" spans="1:22" x14ac:dyDescent="0.3">
      <c r="H2" s="59" t="s">
        <v>227</v>
      </c>
      <c r="I2" s="59"/>
      <c r="J2" s="59"/>
      <c r="K2" s="59"/>
      <c r="L2" s="59"/>
    </row>
    <row r="3" spans="1:22" x14ac:dyDescent="0.3">
      <c r="H3" s="59"/>
      <c r="I3" s="59"/>
      <c r="J3" s="59"/>
      <c r="K3" s="59"/>
      <c r="L3" s="59"/>
      <c r="O3" s="19" t="s">
        <v>228</v>
      </c>
    </row>
    <row r="4" spans="1:22" x14ac:dyDescent="0.3">
      <c r="H4" s="59"/>
      <c r="I4" s="59"/>
      <c r="J4" s="59"/>
      <c r="K4" s="59"/>
      <c r="L4" s="59"/>
    </row>
    <row r="6" spans="1:22" ht="14.4" customHeight="1" x14ac:dyDescent="0.3">
      <c r="C6" s="32" t="s">
        <v>218</v>
      </c>
      <c r="D6" s="32"/>
      <c r="E6" s="32"/>
      <c r="J6" s="32" t="s">
        <v>179</v>
      </c>
      <c r="K6" s="32"/>
      <c r="L6" s="32"/>
    </row>
    <row r="7" spans="1:22" ht="14.4" customHeight="1" x14ac:dyDescent="0.3">
      <c r="C7" s="32"/>
      <c r="D7" s="32"/>
      <c r="E7" s="32"/>
      <c r="J7" s="32"/>
      <c r="K7" s="32"/>
      <c r="L7" s="32"/>
    </row>
    <row r="8" spans="1:22" x14ac:dyDescent="0.3">
      <c r="S8" s="32" t="s">
        <v>219</v>
      </c>
      <c r="T8" s="32"/>
      <c r="U8" s="32"/>
    </row>
    <row r="9" spans="1:22" x14ac:dyDescent="0.3">
      <c r="S9" s="32"/>
      <c r="T9" s="32"/>
      <c r="U9" s="32"/>
    </row>
    <row r="11" spans="1:22" x14ac:dyDescent="0.3">
      <c r="A11" t="s">
        <v>169</v>
      </c>
      <c r="B11" t="s">
        <v>213</v>
      </c>
      <c r="C11" t="s">
        <v>214</v>
      </c>
      <c r="D11" t="s">
        <v>215</v>
      </c>
      <c r="E11" t="s">
        <v>216</v>
      </c>
      <c r="F11" t="s">
        <v>217</v>
      </c>
    </row>
    <row r="12" spans="1:22" x14ac:dyDescent="0.3">
      <c r="A12" s="16">
        <v>1</v>
      </c>
      <c r="B12" s="16">
        <v>1</v>
      </c>
      <c r="C12" s="21">
        <v>43831.760810185187</v>
      </c>
      <c r="D12" s="16" t="s">
        <v>200</v>
      </c>
      <c r="E12" s="16" t="s">
        <v>201</v>
      </c>
      <c r="F12" s="16"/>
      <c r="I12" t="s">
        <v>169</v>
      </c>
      <c r="J12" t="s">
        <v>151</v>
      </c>
      <c r="K12" t="s">
        <v>170</v>
      </c>
      <c r="L12" t="s">
        <v>171</v>
      </c>
      <c r="M12" t="s">
        <v>172</v>
      </c>
      <c r="N12" t="s">
        <v>173</v>
      </c>
      <c r="R12" t="s">
        <v>170</v>
      </c>
      <c r="S12" t="s">
        <v>182</v>
      </c>
    </row>
    <row r="13" spans="1:22" x14ac:dyDescent="0.3">
      <c r="A13" s="16">
        <v>2</v>
      </c>
      <c r="B13" s="16">
        <v>1</v>
      </c>
      <c r="C13" s="21">
        <v>43831.79923611111</v>
      </c>
      <c r="D13" s="16" t="s">
        <v>200</v>
      </c>
      <c r="E13" s="16" t="s">
        <v>202</v>
      </c>
      <c r="F13" s="16"/>
      <c r="I13">
        <v>1</v>
      </c>
      <c r="J13">
        <v>101</v>
      </c>
      <c r="K13">
        <v>1</v>
      </c>
      <c r="N13" s="20">
        <v>43831.753495370373</v>
      </c>
      <c r="R13" s="16">
        <v>1</v>
      </c>
      <c r="S13" s="16" t="s">
        <v>180</v>
      </c>
    </row>
    <row r="14" spans="1:22" x14ac:dyDescent="0.3">
      <c r="A14" s="16">
        <v>3</v>
      </c>
      <c r="B14" s="16">
        <v>1</v>
      </c>
      <c r="C14" s="21">
        <v>43833.008761574078</v>
      </c>
      <c r="D14" s="16" t="s">
        <v>203</v>
      </c>
      <c r="E14" s="16" t="s">
        <v>204</v>
      </c>
      <c r="F14" s="16"/>
      <c r="I14">
        <v>2</v>
      </c>
      <c r="J14">
        <v>101</v>
      </c>
      <c r="K14">
        <v>1</v>
      </c>
      <c r="N14" s="20">
        <v>43831.792268518519</v>
      </c>
      <c r="R14" s="16">
        <v>2</v>
      </c>
      <c r="S14" s="16" t="s">
        <v>181</v>
      </c>
    </row>
    <row r="15" spans="1:22" x14ac:dyDescent="0.3">
      <c r="A15" s="16">
        <v>4</v>
      </c>
      <c r="B15" s="16">
        <v>2</v>
      </c>
      <c r="C15" s="21">
        <v>43834.578506944446</v>
      </c>
      <c r="D15" s="16">
        <v>23.4</v>
      </c>
      <c r="E15" s="16">
        <v>40</v>
      </c>
      <c r="F15" s="16"/>
      <c r="I15">
        <v>3</v>
      </c>
      <c r="J15">
        <v>102</v>
      </c>
      <c r="K15">
        <v>1</v>
      </c>
      <c r="N15" s="20">
        <v>43832.994016203702</v>
      </c>
    </row>
    <row r="16" spans="1:22" x14ac:dyDescent="0.3">
      <c r="A16" s="16">
        <v>5</v>
      </c>
      <c r="B16" s="16">
        <v>3</v>
      </c>
      <c r="C16" s="21">
        <v>43838.882604166669</v>
      </c>
      <c r="D16" s="16">
        <v>10</v>
      </c>
      <c r="E16" s="16">
        <v>15</v>
      </c>
      <c r="F16" s="16"/>
      <c r="I16">
        <v>3</v>
      </c>
      <c r="J16">
        <v>102</v>
      </c>
      <c r="K16">
        <v>2</v>
      </c>
      <c r="M16" t="s">
        <v>174</v>
      </c>
      <c r="N16" s="20">
        <v>43832.994016203702</v>
      </c>
      <c r="T16" s="32" t="s">
        <v>220</v>
      </c>
      <c r="U16" s="32"/>
      <c r="V16" s="32"/>
    </row>
    <row r="17" spans="1:22" x14ac:dyDescent="0.3">
      <c r="A17" s="16">
        <v>6</v>
      </c>
      <c r="B17" s="16">
        <v>3</v>
      </c>
      <c r="C17" s="16" t="s">
        <v>175</v>
      </c>
      <c r="D17" s="16" t="s">
        <v>175</v>
      </c>
      <c r="E17" s="16" t="s">
        <v>175</v>
      </c>
      <c r="F17" s="16" t="s">
        <v>205</v>
      </c>
      <c r="I17">
        <v>4</v>
      </c>
      <c r="J17">
        <v>103</v>
      </c>
      <c r="K17">
        <v>1</v>
      </c>
      <c r="L17">
        <v>4</v>
      </c>
      <c r="N17" s="20">
        <v>43834.558171296296</v>
      </c>
      <c r="T17" s="32"/>
      <c r="U17" s="32"/>
      <c r="V17" s="32"/>
    </row>
    <row r="18" spans="1:22" x14ac:dyDescent="0.3">
      <c r="A18" s="16">
        <v>7</v>
      </c>
      <c r="B18" s="16">
        <v>2</v>
      </c>
      <c r="C18" s="21">
        <v>43838.896354166667</v>
      </c>
      <c r="D18" s="16" t="s">
        <v>206</v>
      </c>
      <c r="E18" s="16" t="s">
        <v>207</v>
      </c>
      <c r="F18" s="16" t="s">
        <v>175</v>
      </c>
      <c r="I18">
        <v>4</v>
      </c>
      <c r="J18">
        <v>103</v>
      </c>
      <c r="K18">
        <v>1</v>
      </c>
      <c r="L18">
        <v>4</v>
      </c>
      <c r="N18" s="20">
        <v>43834.558171296296</v>
      </c>
      <c r="R18" t="s">
        <v>170</v>
      </c>
      <c r="S18" t="s">
        <v>185</v>
      </c>
    </row>
    <row r="19" spans="1:22" x14ac:dyDescent="0.3">
      <c r="A19" s="16">
        <v>8</v>
      </c>
      <c r="B19" s="16">
        <v>2</v>
      </c>
      <c r="C19" s="21">
        <v>43840.010439814818</v>
      </c>
      <c r="D19" s="16" t="s">
        <v>208</v>
      </c>
      <c r="E19" s="16" t="s">
        <v>209</v>
      </c>
      <c r="F19" s="16" t="s">
        <v>175</v>
      </c>
      <c r="I19">
        <v>4</v>
      </c>
      <c r="J19">
        <v>103</v>
      </c>
      <c r="K19">
        <v>2</v>
      </c>
      <c r="L19">
        <v>4</v>
      </c>
      <c r="N19" s="20">
        <v>43834.558171296296</v>
      </c>
      <c r="R19" s="16">
        <v>1</v>
      </c>
      <c r="S19" s="16" t="s">
        <v>183</v>
      </c>
    </row>
    <row r="20" spans="1:22" x14ac:dyDescent="0.3">
      <c r="A20" s="16">
        <v>9</v>
      </c>
      <c r="B20" s="16">
        <v>2</v>
      </c>
      <c r="C20" s="16" t="s">
        <v>175</v>
      </c>
      <c r="D20" s="16" t="s">
        <v>175</v>
      </c>
      <c r="E20" s="16" t="s">
        <v>175</v>
      </c>
      <c r="F20" s="16" t="s">
        <v>210</v>
      </c>
      <c r="I20">
        <v>5</v>
      </c>
      <c r="J20">
        <v>104</v>
      </c>
      <c r="K20">
        <v>1</v>
      </c>
      <c r="L20" t="s">
        <v>175</v>
      </c>
      <c r="M20">
        <v>1</v>
      </c>
      <c r="N20" s="20">
        <v>43838.875335648147</v>
      </c>
      <c r="R20" s="16">
        <v>2</v>
      </c>
      <c r="S20" s="16" t="s">
        <v>184</v>
      </c>
    </row>
    <row r="21" spans="1:22" x14ac:dyDescent="0.3">
      <c r="A21" s="16">
        <v>10</v>
      </c>
      <c r="B21" s="16">
        <v>1</v>
      </c>
      <c r="C21" s="21">
        <v>43841.784953703704</v>
      </c>
      <c r="D21" s="16" t="s">
        <v>211</v>
      </c>
      <c r="E21" s="16" t="s">
        <v>212</v>
      </c>
      <c r="F21" s="16" t="s">
        <v>175</v>
      </c>
      <c r="I21">
        <v>6</v>
      </c>
      <c r="J21">
        <v>101</v>
      </c>
      <c r="K21">
        <v>2</v>
      </c>
      <c r="L21" t="s">
        <v>175</v>
      </c>
      <c r="M21" t="s">
        <v>175</v>
      </c>
      <c r="N21" s="20">
        <v>43838.877233796295</v>
      </c>
    </row>
    <row r="22" spans="1:22" x14ac:dyDescent="0.3">
      <c r="I22">
        <v>7</v>
      </c>
      <c r="J22">
        <v>105</v>
      </c>
      <c r="K22">
        <v>2</v>
      </c>
      <c r="L22" t="s">
        <v>175</v>
      </c>
      <c r="M22">
        <v>1</v>
      </c>
      <c r="N22" s="20">
        <v>43838.889224537037</v>
      </c>
    </row>
    <row r="23" spans="1:22" x14ac:dyDescent="0.3">
      <c r="E23" s="32" t="s">
        <v>225</v>
      </c>
      <c r="F23" s="32"/>
      <c r="G23" s="32"/>
      <c r="I23">
        <v>8</v>
      </c>
      <c r="J23">
        <v>102</v>
      </c>
      <c r="K23">
        <v>1</v>
      </c>
      <c r="L23" t="s">
        <v>175</v>
      </c>
      <c r="M23" t="s">
        <v>175</v>
      </c>
      <c r="N23" s="20">
        <v>43839.996215277781</v>
      </c>
      <c r="T23" s="32" t="s">
        <v>221</v>
      </c>
      <c r="U23" s="32"/>
      <c r="V23" s="32"/>
    </row>
    <row r="24" spans="1:22" x14ac:dyDescent="0.3">
      <c r="E24" s="32"/>
      <c r="F24" s="32"/>
      <c r="G24" s="32"/>
      <c r="I24">
        <v>9</v>
      </c>
      <c r="J24">
        <v>103</v>
      </c>
      <c r="K24">
        <v>1</v>
      </c>
      <c r="L24">
        <v>4</v>
      </c>
      <c r="M24" t="s">
        <v>176</v>
      </c>
      <c r="N24" s="20">
        <v>43840.474293981482</v>
      </c>
      <c r="T24" s="32"/>
      <c r="U24" s="32"/>
      <c r="V24" s="32"/>
    </row>
    <row r="25" spans="1:22" x14ac:dyDescent="0.3">
      <c r="B25" t="s">
        <v>222</v>
      </c>
      <c r="C25" t="s">
        <v>169</v>
      </c>
      <c r="D25" t="s">
        <v>213</v>
      </c>
      <c r="E25" t="s">
        <v>223</v>
      </c>
      <c r="I25">
        <v>10</v>
      </c>
      <c r="J25">
        <v>104</v>
      </c>
      <c r="K25">
        <v>1</v>
      </c>
      <c r="L25" t="s">
        <v>175</v>
      </c>
      <c r="M25" t="s">
        <v>175</v>
      </c>
      <c r="N25" s="20">
        <v>43841.774178240739</v>
      </c>
      <c r="R25" t="s">
        <v>198</v>
      </c>
      <c r="S25" t="s">
        <v>199</v>
      </c>
    </row>
    <row r="26" spans="1:22" x14ac:dyDescent="0.3">
      <c r="B26" s="16">
        <v>1</v>
      </c>
      <c r="C26" s="16">
        <v>1</v>
      </c>
      <c r="D26" s="16">
        <v>1</v>
      </c>
      <c r="E26" s="16">
        <v>5</v>
      </c>
      <c r="I26">
        <v>10</v>
      </c>
      <c r="J26">
        <v>104</v>
      </c>
      <c r="K26">
        <v>1</v>
      </c>
      <c r="L26" t="s">
        <v>177</v>
      </c>
      <c r="M26" t="s">
        <v>178</v>
      </c>
      <c r="N26" s="20">
        <v>43841.774178240739</v>
      </c>
      <c r="R26" s="16">
        <v>1</v>
      </c>
      <c r="S26" s="16" t="s">
        <v>186</v>
      </c>
    </row>
    <row r="27" spans="1:22" x14ac:dyDescent="0.3">
      <c r="B27" s="16">
        <v>2</v>
      </c>
      <c r="C27" s="16">
        <v>2</v>
      </c>
      <c r="D27" s="16">
        <v>1</v>
      </c>
      <c r="E27" s="16">
        <v>4</v>
      </c>
      <c r="R27" s="16">
        <v>2</v>
      </c>
      <c r="S27" s="16" t="s">
        <v>187</v>
      </c>
    </row>
    <row r="28" spans="1:22" x14ac:dyDescent="0.3">
      <c r="B28" s="16">
        <v>3</v>
      </c>
      <c r="C28" s="16">
        <v>3</v>
      </c>
      <c r="D28" s="16">
        <v>1</v>
      </c>
      <c r="E28" s="16">
        <v>5</v>
      </c>
      <c r="R28" s="16">
        <v>3</v>
      </c>
      <c r="S28" s="16" t="s">
        <v>188</v>
      </c>
    </row>
    <row r="29" spans="1:22" x14ac:dyDescent="0.3">
      <c r="B29" s="16">
        <v>4</v>
      </c>
      <c r="C29" s="16">
        <v>4</v>
      </c>
      <c r="D29" s="16">
        <v>2</v>
      </c>
      <c r="E29" s="16">
        <v>3</v>
      </c>
      <c r="R29" s="16">
        <v>4</v>
      </c>
      <c r="S29" s="16" t="s">
        <v>189</v>
      </c>
    </row>
    <row r="30" spans="1:22" x14ac:dyDescent="0.3">
      <c r="B30" s="16">
        <v>5</v>
      </c>
      <c r="C30" s="16">
        <v>5</v>
      </c>
      <c r="D30" s="16">
        <v>3</v>
      </c>
      <c r="E30" s="16">
        <v>4</v>
      </c>
      <c r="R30" s="16">
        <v>5</v>
      </c>
      <c r="S30" s="16" t="s">
        <v>190</v>
      </c>
    </row>
    <row r="31" spans="1:22" x14ac:dyDescent="0.3">
      <c r="B31" s="16">
        <v>6</v>
      </c>
      <c r="C31" s="16">
        <v>7</v>
      </c>
      <c r="D31" s="16">
        <v>2</v>
      </c>
      <c r="E31" s="16">
        <v>5</v>
      </c>
      <c r="R31" s="16">
        <v>6</v>
      </c>
      <c r="S31" s="16" t="s">
        <v>191</v>
      </c>
    </row>
    <row r="32" spans="1:22" x14ac:dyDescent="0.3">
      <c r="B32" s="16">
        <v>7</v>
      </c>
      <c r="C32" s="16">
        <v>8</v>
      </c>
      <c r="D32" s="16">
        <v>2</v>
      </c>
      <c r="E32" s="16">
        <v>4</v>
      </c>
      <c r="R32" s="16">
        <v>7</v>
      </c>
      <c r="S32" s="16" t="s">
        <v>192</v>
      </c>
    </row>
    <row r="33" spans="2:19" x14ac:dyDescent="0.3">
      <c r="B33" s="16">
        <v>8</v>
      </c>
      <c r="C33" s="16">
        <v>10</v>
      </c>
      <c r="D33" s="16">
        <v>1</v>
      </c>
      <c r="E33" s="16">
        <v>5</v>
      </c>
      <c r="R33" s="16">
        <v>8</v>
      </c>
      <c r="S33" s="16" t="s">
        <v>193</v>
      </c>
    </row>
    <row r="34" spans="2:19" x14ac:dyDescent="0.3">
      <c r="R34" s="16">
        <v>9</v>
      </c>
      <c r="S34" s="16" t="s">
        <v>194</v>
      </c>
    </row>
    <row r="35" spans="2:19" x14ac:dyDescent="0.3">
      <c r="R35" s="16">
        <v>10</v>
      </c>
      <c r="S35" s="16" t="s">
        <v>195</v>
      </c>
    </row>
    <row r="36" spans="2:19" x14ac:dyDescent="0.3">
      <c r="E36" s="32" t="s">
        <v>226</v>
      </c>
      <c r="F36" s="32"/>
      <c r="G36" s="32"/>
      <c r="R36" s="16">
        <v>11</v>
      </c>
      <c r="S36" s="16" t="s">
        <v>196</v>
      </c>
    </row>
    <row r="37" spans="2:19" x14ac:dyDescent="0.3">
      <c r="E37" s="32"/>
      <c r="F37" s="32"/>
      <c r="G37" s="32"/>
      <c r="R37" s="16">
        <v>12</v>
      </c>
      <c r="S37" s="16" t="s">
        <v>197</v>
      </c>
    </row>
    <row r="38" spans="2:19" x14ac:dyDescent="0.3">
      <c r="C38" t="s">
        <v>213</v>
      </c>
      <c r="D38" t="s">
        <v>224</v>
      </c>
    </row>
    <row r="39" spans="2:19" x14ac:dyDescent="0.3">
      <c r="C39" s="16">
        <v>1</v>
      </c>
      <c r="D39" s="17">
        <v>44197</v>
      </c>
    </row>
    <row r="40" spans="2:19" x14ac:dyDescent="0.3">
      <c r="C40" s="16">
        <v>2</v>
      </c>
      <c r="D40" s="17">
        <v>44199</v>
      </c>
    </row>
    <row r="41" spans="2:19" x14ac:dyDescent="0.3">
      <c r="C41" s="16">
        <v>3</v>
      </c>
      <c r="D41" s="17">
        <v>44204</v>
      </c>
    </row>
    <row r="42" spans="2:19" x14ac:dyDescent="0.3">
      <c r="C42" s="16">
        <v>4</v>
      </c>
      <c r="D42" s="17">
        <v>44211</v>
      </c>
    </row>
  </sheetData>
  <mergeCells count="8">
    <mergeCell ref="T23:V24"/>
    <mergeCell ref="E36:G37"/>
    <mergeCell ref="E23:G24"/>
    <mergeCell ref="H2:L4"/>
    <mergeCell ref="J6:L7"/>
    <mergeCell ref="C6:E7"/>
    <mergeCell ref="S8:U9"/>
    <mergeCell ref="T16:V17"/>
  </mergeCells>
  <hyperlinks>
    <hyperlink ref="O3" r:id="rId1" xr:uid="{343D3BD2-66A7-4C0A-8EF2-0066A4470A7C}"/>
  </hyperlinks>
  <pageMargins left="0.7" right="0.7" top="0.75" bottom="0.75" header="0.3" footer="0.3"/>
  <drawing r:id="rId2"/>
  <tableParts count="7">
    <tablePart r:id="rId3"/>
    <tablePart r:id="rId4"/>
    <tablePart r:id="rId5"/>
    <tablePart r:id="rId6"/>
    <tablePart r:id="rId7"/>
    <tablePart r:id="rId8"/>
    <tablePart r:id="rId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65D18-9668-45FE-8DD2-E239B71B1F62}">
  <dimension ref="C3:X36"/>
  <sheetViews>
    <sheetView topLeftCell="B2" zoomScale="85" workbookViewId="0">
      <selection activeCell="Q17" sqref="Q17:Z17"/>
    </sheetView>
  </sheetViews>
  <sheetFormatPr defaultRowHeight="14.4" x14ac:dyDescent="0.3"/>
  <cols>
    <col min="3" max="3" width="14.33203125" bestFit="1" customWidth="1"/>
    <col min="4" max="4" width="13.88671875" customWidth="1"/>
    <col min="5" max="5" width="12.88671875" bestFit="1" customWidth="1"/>
    <col min="11" max="11" width="12" bestFit="1" customWidth="1"/>
    <col min="12" max="12" width="14.109375" bestFit="1" customWidth="1"/>
  </cols>
  <sheetData>
    <row r="3" spans="3:24" x14ac:dyDescent="0.3">
      <c r="C3" s="32" t="s">
        <v>163</v>
      </c>
      <c r="D3" s="32"/>
      <c r="E3" s="32"/>
      <c r="K3" s="32" t="s">
        <v>164</v>
      </c>
      <c r="L3" s="32"/>
      <c r="M3" s="32"/>
      <c r="Q3" s="34" t="s">
        <v>167</v>
      </c>
      <c r="R3" s="34"/>
      <c r="S3" s="34"/>
      <c r="T3" s="34"/>
      <c r="U3" s="34"/>
    </row>
    <row r="4" spans="3:24" x14ac:dyDescent="0.3">
      <c r="C4" s="32"/>
      <c r="D4" s="32"/>
      <c r="E4" s="32"/>
      <c r="K4" s="32"/>
      <c r="L4" s="32"/>
      <c r="M4" s="32"/>
      <c r="Q4" s="34"/>
      <c r="R4" s="34"/>
      <c r="S4" s="34"/>
      <c r="T4" s="34"/>
      <c r="U4" s="34"/>
      <c r="X4" s="19" t="s">
        <v>168</v>
      </c>
    </row>
    <row r="5" spans="3:24" x14ac:dyDescent="0.3">
      <c r="Q5" s="34"/>
      <c r="R5" s="34"/>
      <c r="S5" s="34"/>
      <c r="T5" s="34"/>
      <c r="U5" s="34"/>
    </row>
    <row r="6" spans="3:24" x14ac:dyDescent="0.3">
      <c r="C6" t="s">
        <v>151</v>
      </c>
      <c r="D6" t="s">
        <v>152</v>
      </c>
      <c r="E6" t="s">
        <v>153</v>
      </c>
      <c r="F6" s="31" t="s">
        <v>231</v>
      </c>
      <c r="K6" s="13" t="s">
        <v>153</v>
      </c>
      <c r="L6" s="14" t="s">
        <v>157</v>
      </c>
      <c r="M6" s="15" t="s">
        <v>158</v>
      </c>
    </row>
    <row r="7" spans="3:24" x14ac:dyDescent="0.3">
      <c r="C7" t="s">
        <v>154</v>
      </c>
      <c r="D7" s="12">
        <v>44197</v>
      </c>
      <c r="E7">
        <v>1</v>
      </c>
      <c r="F7">
        <f>VLOOKUP(Table1[[#This Row],[product_id]],$K$6:$M$9,3,FALSE)</f>
        <v>10</v>
      </c>
      <c r="K7" s="26">
        <v>1</v>
      </c>
      <c r="L7" s="25" t="s">
        <v>159</v>
      </c>
      <c r="M7" s="23">
        <v>10</v>
      </c>
      <c r="Q7" s="33" t="s">
        <v>166</v>
      </c>
      <c r="R7" s="33"/>
      <c r="S7" s="33"/>
    </row>
    <row r="8" spans="3:24" x14ac:dyDescent="0.3">
      <c r="C8" t="s">
        <v>154</v>
      </c>
      <c r="D8" s="12">
        <v>44197</v>
      </c>
      <c r="E8">
        <v>2</v>
      </c>
      <c r="F8">
        <f>VLOOKUP(Table1[[#This Row],[product_id]],$K$6:$M$9,3,FALSE)</f>
        <v>15</v>
      </c>
      <c r="K8" s="22">
        <v>2</v>
      </c>
      <c r="L8" s="24" t="s">
        <v>160</v>
      </c>
      <c r="M8" s="23">
        <v>15</v>
      </c>
      <c r="Q8" s="33"/>
      <c r="R8" s="33"/>
      <c r="S8" s="33"/>
    </row>
    <row r="9" spans="3:24" x14ac:dyDescent="0.3">
      <c r="C9" t="s">
        <v>154</v>
      </c>
      <c r="D9" s="12">
        <v>44203</v>
      </c>
      <c r="E9">
        <v>2</v>
      </c>
      <c r="F9">
        <f>VLOOKUP(Table1[[#This Row],[product_id]],$K$6:$M$9,3,FALSE)</f>
        <v>15</v>
      </c>
      <c r="K9" s="26">
        <v>3</v>
      </c>
      <c r="L9" s="27" t="s">
        <v>161</v>
      </c>
      <c r="M9" s="26">
        <v>12</v>
      </c>
    </row>
    <row r="10" spans="3:24" ht="15.6" x14ac:dyDescent="0.3">
      <c r="C10" t="s">
        <v>154</v>
      </c>
      <c r="D10" s="12">
        <v>44206</v>
      </c>
      <c r="E10">
        <v>3</v>
      </c>
      <c r="F10">
        <f>VLOOKUP(Table1[[#This Row],[product_id]],$K$6:$M$9,3,FALSE)</f>
        <v>12</v>
      </c>
      <c r="Q10" s="18" t="s">
        <v>142</v>
      </c>
      <c r="R10" s="18"/>
      <c r="S10" s="18"/>
      <c r="T10" s="18"/>
      <c r="U10" s="18"/>
      <c r="V10" s="18"/>
      <c r="W10" s="18"/>
    </row>
    <row r="11" spans="3:24" ht="15.6" x14ac:dyDescent="0.3">
      <c r="C11" t="s">
        <v>154</v>
      </c>
      <c r="D11" s="12">
        <v>44207</v>
      </c>
      <c r="E11">
        <v>3</v>
      </c>
      <c r="F11">
        <f>VLOOKUP(Table1[[#This Row],[product_id]],$K$6:$M$9,3,FALSE)</f>
        <v>12</v>
      </c>
      <c r="Q11" s="18" t="s">
        <v>143</v>
      </c>
      <c r="R11" s="18"/>
      <c r="S11" s="18"/>
      <c r="T11" s="18"/>
      <c r="U11" s="18"/>
      <c r="V11" s="18"/>
      <c r="W11" s="18"/>
    </row>
    <row r="12" spans="3:24" ht="15.6" x14ac:dyDescent="0.3">
      <c r="C12" t="s">
        <v>154</v>
      </c>
      <c r="D12" s="12">
        <v>44207</v>
      </c>
      <c r="E12">
        <v>3</v>
      </c>
      <c r="F12">
        <f>VLOOKUP(Table1[[#This Row],[product_id]],$K$6:$M$9,3,FALSE)</f>
        <v>12</v>
      </c>
      <c r="Q12" s="18" t="s">
        <v>144</v>
      </c>
      <c r="R12" s="18"/>
      <c r="S12" s="18"/>
      <c r="T12" s="18"/>
      <c r="U12" s="18"/>
      <c r="V12" s="18"/>
      <c r="W12" s="18"/>
    </row>
    <row r="13" spans="3:24" ht="15.6" x14ac:dyDescent="0.3">
      <c r="C13" t="s">
        <v>155</v>
      </c>
      <c r="D13" s="12">
        <v>44197</v>
      </c>
      <c r="E13">
        <v>2</v>
      </c>
      <c r="F13">
        <f>VLOOKUP(Table1[[#This Row],[product_id]],$K$6:$M$9,3,FALSE)</f>
        <v>15</v>
      </c>
      <c r="Q13" s="18" t="s">
        <v>145</v>
      </c>
      <c r="R13" s="18"/>
      <c r="S13" s="18"/>
      <c r="T13" s="18"/>
      <c r="U13" s="18"/>
      <c r="V13" s="18"/>
      <c r="W13" s="18"/>
    </row>
    <row r="14" spans="3:24" ht="15.6" x14ac:dyDescent="0.3">
      <c r="C14" t="s">
        <v>155</v>
      </c>
      <c r="D14" s="12">
        <v>44198</v>
      </c>
      <c r="E14">
        <v>2</v>
      </c>
      <c r="F14">
        <f>VLOOKUP(Table1[[#This Row],[product_id]],$K$6:$M$9,3,FALSE)</f>
        <v>15</v>
      </c>
      <c r="K14" s="32" t="s">
        <v>165</v>
      </c>
      <c r="L14" s="32"/>
      <c r="M14" s="32"/>
      <c r="Q14" s="18" t="s">
        <v>146</v>
      </c>
      <c r="R14" s="18"/>
      <c r="S14" s="18"/>
      <c r="T14" s="18"/>
      <c r="U14" s="18"/>
      <c r="V14" s="18"/>
      <c r="W14" s="18"/>
    </row>
    <row r="15" spans="3:24" ht="15.6" x14ac:dyDescent="0.3">
      <c r="C15" t="s">
        <v>155</v>
      </c>
      <c r="D15" s="12">
        <v>44200</v>
      </c>
      <c r="E15">
        <v>1</v>
      </c>
      <c r="F15">
        <f>VLOOKUP(Table1[[#This Row],[product_id]],$K$6:$M$9,3,FALSE)</f>
        <v>10</v>
      </c>
      <c r="K15" s="32"/>
      <c r="L15" s="32"/>
      <c r="M15" s="32"/>
      <c r="Q15" s="18" t="s">
        <v>147</v>
      </c>
      <c r="R15" s="18"/>
      <c r="S15" s="18"/>
      <c r="T15" s="18"/>
      <c r="U15" s="18"/>
      <c r="V15" s="18"/>
      <c r="W15" s="18"/>
    </row>
    <row r="16" spans="3:24" ht="15.6" x14ac:dyDescent="0.3">
      <c r="C16" t="s">
        <v>155</v>
      </c>
      <c r="D16" s="12">
        <v>44207</v>
      </c>
      <c r="E16">
        <v>1</v>
      </c>
      <c r="F16">
        <f>VLOOKUP(Table1[[#This Row],[product_id]],$K$6:$M$9,3,FALSE)</f>
        <v>10</v>
      </c>
      <c r="Q16" s="18" t="s">
        <v>148</v>
      </c>
      <c r="R16" s="18"/>
      <c r="S16" s="18"/>
      <c r="T16" s="18"/>
      <c r="U16" s="18"/>
      <c r="V16" s="18"/>
      <c r="W16" s="18"/>
    </row>
    <row r="17" spans="3:23" ht="15.6" x14ac:dyDescent="0.3">
      <c r="C17" t="s">
        <v>155</v>
      </c>
      <c r="D17" s="12">
        <v>44212</v>
      </c>
      <c r="E17">
        <v>3</v>
      </c>
      <c r="F17">
        <f>VLOOKUP(Table1[[#This Row],[product_id]],$K$6:$M$9,3,FALSE)</f>
        <v>12</v>
      </c>
      <c r="K17" s="13" t="s">
        <v>151</v>
      </c>
      <c r="L17" s="14" t="s">
        <v>162</v>
      </c>
      <c r="Q17" s="18" t="s">
        <v>232</v>
      </c>
      <c r="R17" s="18"/>
      <c r="S17" s="18"/>
      <c r="T17" s="18"/>
      <c r="U17" s="18"/>
      <c r="V17" s="18"/>
      <c r="W17" s="18"/>
    </row>
    <row r="18" spans="3:23" ht="15.6" x14ac:dyDescent="0.3">
      <c r="C18" t="s">
        <v>155</v>
      </c>
      <c r="D18" s="12">
        <v>44228</v>
      </c>
      <c r="E18">
        <v>3</v>
      </c>
      <c r="F18">
        <f>VLOOKUP(Table1[[#This Row],[product_id]],$K$6:$M$9,3,FALSE)</f>
        <v>12</v>
      </c>
      <c r="K18" s="28" t="s">
        <v>154</v>
      </c>
      <c r="L18" s="25">
        <v>44203</v>
      </c>
      <c r="Q18" s="18" t="s">
        <v>149</v>
      </c>
      <c r="R18" s="18"/>
      <c r="S18" s="18"/>
      <c r="T18" s="18"/>
      <c r="U18" s="18"/>
      <c r="V18" s="18"/>
      <c r="W18" s="18"/>
    </row>
    <row r="19" spans="3:23" ht="15.6" x14ac:dyDescent="0.3">
      <c r="C19" t="s">
        <v>156</v>
      </c>
      <c r="D19" s="12">
        <v>44197</v>
      </c>
      <c r="E19">
        <v>3</v>
      </c>
      <c r="F19">
        <f>VLOOKUP(Table1[[#This Row],[product_id]],$K$6:$M$9,3,FALSE)</f>
        <v>12</v>
      </c>
      <c r="K19" s="26" t="s">
        <v>155</v>
      </c>
      <c r="L19" s="25">
        <v>44205</v>
      </c>
      <c r="Q19" s="18" t="s">
        <v>150</v>
      </c>
      <c r="R19" s="18"/>
      <c r="S19" s="18"/>
      <c r="T19" s="18"/>
      <c r="U19" s="18"/>
      <c r="V19" s="18"/>
      <c r="W19" s="18"/>
    </row>
    <row r="20" spans="3:23" x14ac:dyDescent="0.3">
      <c r="C20" t="s">
        <v>156</v>
      </c>
      <c r="D20" s="12">
        <v>44197</v>
      </c>
      <c r="E20">
        <v>3</v>
      </c>
      <c r="F20">
        <f>VLOOKUP(Table1[[#This Row],[product_id]],$K$6:$M$9,3,FALSE)</f>
        <v>12</v>
      </c>
    </row>
    <row r="21" spans="3:23" x14ac:dyDescent="0.3">
      <c r="C21" t="s">
        <v>156</v>
      </c>
      <c r="D21" s="12">
        <v>44203</v>
      </c>
      <c r="E21">
        <v>3</v>
      </c>
      <c r="F21">
        <f>VLOOKUP(Table1[[#This Row],[product_id]],$K$6:$M$9,3,FALSE)</f>
        <v>12</v>
      </c>
    </row>
    <row r="22" spans="3:23" ht="15.6" x14ac:dyDescent="0.3">
      <c r="Q22" s="30" t="s">
        <v>142</v>
      </c>
      <c r="R22" s="30"/>
      <c r="S22" s="30"/>
      <c r="T22" s="30"/>
      <c r="U22" s="30"/>
      <c r="V22" s="30"/>
      <c r="W22" s="30"/>
    </row>
    <row r="24" spans="3:23" x14ac:dyDescent="0.3">
      <c r="Q24" s="29" t="s">
        <v>229</v>
      </c>
    </row>
    <row r="25" spans="3:23" x14ac:dyDescent="0.3">
      <c r="Q25" s="5" t="s">
        <v>154</v>
      </c>
      <c r="R25" s="5">
        <f>SUMIF(Table1[[#All],[customer_id]],$Q25,Table1[[#All],[Product_name]])</f>
        <v>76</v>
      </c>
    </row>
    <row r="26" spans="3:23" x14ac:dyDescent="0.3">
      <c r="Q26" s="5" t="s">
        <v>155</v>
      </c>
      <c r="R26" s="5">
        <f>SUMIF(Table1[[#All],[customer_id]],$Q26,Table1[[#All],[Product_name]])</f>
        <v>74</v>
      </c>
    </row>
    <row r="27" spans="3:23" x14ac:dyDescent="0.3">
      <c r="Q27" s="5" t="s">
        <v>156</v>
      </c>
      <c r="R27" s="5">
        <f>SUMIF(Table1[[#All],[customer_id]],$Q27,Table1[[#All],[Product_name]])</f>
        <v>36</v>
      </c>
    </row>
    <row r="29" spans="3:23" ht="15.6" x14ac:dyDescent="0.3">
      <c r="Q29" s="30" t="s">
        <v>143</v>
      </c>
      <c r="R29" s="30"/>
      <c r="S29" s="30"/>
      <c r="T29" s="30"/>
      <c r="U29" s="30"/>
      <c r="V29" s="30"/>
      <c r="W29" s="30"/>
    </row>
    <row r="31" spans="3:23" x14ac:dyDescent="0.3">
      <c r="Q31" s="29" t="s">
        <v>230</v>
      </c>
    </row>
    <row r="32" spans="3:23" x14ac:dyDescent="0.3">
      <c r="Q32" t="s">
        <v>154</v>
      </c>
      <c r="R32">
        <v>4</v>
      </c>
    </row>
    <row r="33" spans="17:24" x14ac:dyDescent="0.3">
      <c r="Q33" t="s">
        <v>155</v>
      </c>
      <c r="R33">
        <v>6</v>
      </c>
    </row>
    <row r="34" spans="17:24" x14ac:dyDescent="0.3">
      <c r="Q34" t="s">
        <v>156</v>
      </c>
      <c r="R34">
        <v>2</v>
      </c>
    </row>
    <row r="36" spans="17:24" ht="15.6" x14ac:dyDescent="0.3">
      <c r="Q36" s="30" t="s">
        <v>144</v>
      </c>
      <c r="R36" s="30"/>
      <c r="S36" s="30"/>
      <c r="T36" s="30"/>
      <c r="U36" s="30"/>
      <c r="V36" s="30"/>
      <c r="W36" s="30"/>
      <c r="X36" s="29"/>
    </row>
  </sheetData>
  <mergeCells count="5">
    <mergeCell ref="C3:E4"/>
    <mergeCell ref="K3:M4"/>
    <mergeCell ref="K14:M15"/>
    <mergeCell ref="Q7:S8"/>
    <mergeCell ref="Q3:U5"/>
  </mergeCells>
  <hyperlinks>
    <hyperlink ref="X4" r:id="rId1" xr:uid="{014DF4C3-7A09-4CD1-BCF6-8614F8E2F696}"/>
  </hyperlinks>
  <pageMargins left="0.7" right="0.7" top="0.75" bottom="0.75" header="0.3" footer="0.3"/>
  <pageSetup orientation="portrait" r:id="rId2"/>
  <drawing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0"/>
  <sheetViews>
    <sheetView zoomScale="127" workbookViewId="0">
      <selection activeCell="D16" sqref="D16"/>
    </sheetView>
  </sheetViews>
  <sheetFormatPr defaultRowHeight="14.4" x14ac:dyDescent="0.3"/>
  <cols>
    <col min="4" max="4" width="18.33203125" customWidth="1"/>
    <col min="5" max="5" width="12.6640625" customWidth="1"/>
    <col min="6" max="6" width="13.33203125" customWidth="1"/>
    <col min="11" max="11" width="17" bestFit="1" customWidth="1"/>
    <col min="12" max="12" width="17.6640625" bestFit="1" customWidth="1"/>
  </cols>
  <sheetData>
    <row r="1" spans="1:14" ht="14.4" customHeight="1" x14ac:dyDescent="0.3">
      <c r="A1" s="38" t="s">
        <v>37</v>
      </c>
      <c r="B1" s="38"/>
      <c r="C1" s="38"/>
      <c r="D1" s="38"/>
      <c r="E1" s="38"/>
      <c r="F1" s="38"/>
      <c r="G1" s="38"/>
      <c r="H1" s="38"/>
      <c r="I1" s="38"/>
      <c r="J1" s="38"/>
      <c r="K1" s="38"/>
      <c r="L1" s="38"/>
      <c r="M1" s="38"/>
      <c r="N1" s="38"/>
    </row>
    <row r="2" spans="1:14" ht="14.4" customHeight="1" x14ac:dyDescent="0.3">
      <c r="A2" s="38"/>
      <c r="B2" s="38"/>
      <c r="C2" s="38"/>
      <c r="D2" s="38"/>
      <c r="E2" s="38"/>
      <c r="F2" s="38"/>
      <c r="G2" s="38"/>
      <c r="H2" s="38"/>
      <c r="I2" s="38"/>
      <c r="J2" s="38"/>
      <c r="K2" s="38"/>
      <c r="L2" s="38"/>
      <c r="M2" s="38"/>
      <c r="N2" s="38"/>
    </row>
    <row r="3" spans="1:14" ht="14.4" customHeight="1" x14ac:dyDescent="0.3">
      <c r="A3" s="38"/>
      <c r="B3" s="38"/>
      <c r="C3" s="38"/>
      <c r="D3" s="38"/>
      <c r="E3" s="38"/>
      <c r="F3" s="38"/>
      <c r="G3" s="38"/>
      <c r="H3" s="38"/>
      <c r="I3" s="38"/>
      <c r="J3" s="38"/>
      <c r="K3" s="38"/>
      <c r="L3" s="38"/>
      <c r="M3" s="38"/>
      <c r="N3" s="38"/>
    </row>
    <row r="4" spans="1:14" x14ac:dyDescent="0.3">
      <c r="A4" s="38"/>
      <c r="B4" s="38"/>
      <c r="C4" s="38"/>
      <c r="D4" s="38"/>
      <c r="E4" s="38"/>
      <c r="F4" s="38"/>
      <c r="G4" s="38"/>
      <c r="H4" s="38"/>
      <c r="I4" s="38"/>
      <c r="J4" s="38"/>
      <c r="K4" s="38"/>
      <c r="L4" s="38"/>
      <c r="M4" s="38"/>
      <c r="N4" s="38"/>
    </row>
    <row r="6" spans="1:14" x14ac:dyDescent="0.3">
      <c r="A6" s="35" t="s">
        <v>0</v>
      </c>
      <c r="B6" s="35"/>
      <c r="C6" s="35"/>
      <c r="D6" s="35"/>
      <c r="E6" s="35"/>
      <c r="F6" s="35"/>
    </row>
    <row r="7" spans="1:14" x14ac:dyDescent="0.3">
      <c r="A7" s="35" t="s">
        <v>1</v>
      </c>
      <c r="B7" s="35"/>
      <c r="C7" s="35"/>
      <c r="D7" s="35"/>
      <c r="E7" s="35"/>
      <c r="F7" s="35"/>
    </row>
    <row r="8" spans="1:14" x14ac:dyDescent="0.3">
      <c r="A8" s="1" t="s">
        <v>2</v>
      </c>
      <c r="B8" s="1" t="s">
        <v>3</v>
      </c>
      <c r="C8" s="1" t="s">
        <v>4</v>
      </c>
      <c r="D8" s="1" t="s">
        <v>5</v>
      </c>
      <c r="E8" s="1" t="s">
        <v>6</v>
      </c>
      <c r="F8" s="1" t="s">
        <v>7</v>
      </c>
      <c r="K8" s="36" t="s">
        <v>8</v>
      </c>
      <c r="L8" s="37"/>
    </row>
    <row r="9" spans="1:14" x14ac:dyDescent="0.3">
      <c r="A9" s="2">
        <v>1</v>
      </c>
      <c r="B9" s="3" t="s">
        <v>9</v>
      </c>
      <c r="C9" s="2">
        <v>2016</v>
      </c>
      <c r="D9" s="4" t="s">
        <v>10</v>
      </c>
      <c r="E9" s="4" t="s">
        <v>11</v>
      </c>
      <c r="F9" s="4" t="s">
        <v>12</v>
      </c>
      <c r="K9" s="1" t="s">
        <v>13</v>
      </c>
      <c r="L9" s="1" t="s">
        <v>14</v>
      </c>
    </row>
    <row r="10" spans="1:14" x14ac:dyDescent="0.3">
      <c r="A10" s="2">
        <v>2</v>
      </c>
      <c r="B10" s="2" t="s">
        <v>15</v>
      </c>
      <c r="C10" s="2">
        <v>2016</v>
      </c>
      <c r="D10" s="4" t="s">
        <v>16</v>
      </c>
      <c r="E10" s="4" t="s">
        <v>17</v>
      </c>
      <c r="F10" s="4" t="s">
        <v>18</v>
      </c>
      <c r="K10" s="4" t="s">
        <v>10</v>
      </c>
      <c r="L10" s="4">
        <v>1</v>
      </c>
    </row>
    <row r="11" spans="1:14" x14ac:dyDescent="0.3">
      <c r="A11" s="2">
        <v>3</v>
      </c>
      <c r="B11" s="2" t="s">
        <v>19</v>
      </c>
      <c r="C11" s="2">
        <v>2016</v>
      </c>
      <c r="D11" s="4" t="s">
        <v>20</v>
      </c>
      <c r="E11" s="4" t="s">
        <v>16</v>
      </c>
      <c r="F11" s="4" t="s">
        <v>21</v>
      </c>
      <c r="K11" s="4" t="s">
        <v>20</v>
      </c>
      <c r="L11" s="4">
        <v>3</v>
      </c>
    </row>
    <row r="12" spans="1:14" x14ac:dyDescent="0.3">
      <c r="A12" s="2">
        <v>4</v>
      </c>
      <c r="B12" s="2" t="s">
        <v>9</v>
      </c>
      <c r="C12" s="2">
        <v>2016</v>
      </c>
      <c r="D12" s="4" t="s">
        <v>22</v>
      </c>
      <c r="E12" s="4" t="s">
        <v>23</v>
      </c>
      <c r="F12" s="4" t="s">
        <v>24</v>
      </c>
      <c r="K12" s="4" t="s">
        <v>22</v>
      </c>
      <c r="L12" s="4">
        <v>1</v>
      </c>
    </row>
    <row r="13" spans="1:14" x14ac:dyDescent="0.3">
      <c r="A13" s="2">
        <v>5</v>
      </c>
      <c r="B13" s="2" t="s">
        <v>15</v>
      </c>
      <c r="C13" s="2">
        <v>2016</v>
      </c>
      <c r="D13" s="4" t="s">
        <v>25</v>
      </c>
      <c r="E13" s="4" t="s">
        <v>26</v>
      </c>
      <c r="F13" s="4" t="s">
        <v>27</v>
      </c>
      <c r="K13" s="4" t="s">
        <v>28</v>
      </c>
      <c r="L13" s="4">
        <v>3</v>
      </c>
    </row>
    <row r="14" spans="1:14" x14ac:dyDescent="0.3">
      <c r="A14" s="2">
        <v>6</v>
      </c>
      <c r="B14" s="2" t="s">
        <v>19</v>
      </c>
      <c r="C14" s="2">
        <v>2016</v>
      </c>
      <c r="D14" s="4" t="s">
        <v>16</v>
      </c>
      <c r="E14" s="4" t="s">
        <v>25</v>
      </c>
      <c r="F14" s="4" t="s">
        <v>29</v>
      </c>
      <c r="K14" s="4" t="s">
        <v>30</v>
      </c>
      <c r="L14" s="4">
        <v>1</v>
      </c>
    </row>
    <row r="15" spans="1:14" x14ac:dyDescent="0.3">
      <c r="A15" s="2">
        <v>7</v>
      </c>
      <c r="B15" s="2" t="s">
        <v>9</v>
      </c>
      <c r="C15" s="2">
        <v>2016</v>
      </c>
      <c r="D15" s="4" t="s">
        <v>20</v>
      </c>
      <c r="E15" s="4" t="s">
        <v>31</v>
      </c>
      <c r="F15" s="4" t="s">
        <v>21</v>
      </c>
    </row>
    <row r="16" spans="1:14" x14ac:dyDescent="0.3">
      <c r="A16" s="2">
        <v>8</v>
      </c>
      <c r="B16" s="2" t="s">
        <v>15</v>
      </c>
      <c r="C16" s="2">
        <v>2016</v>
      </c>
      <c r="D16" s="4" t="s">
        <v>28</v>
      </c>
      <c r="E16" s="4" t="s">
        <v>32</v>
      </c>
      <c r="F16" s="4" t="s">
        <v>33</v>
      </c>
    </row>
    <row r="17" spans="1:6" x14ac:dyDescent="0.3">
      <c r="A17" s="2">
        <v>9</v>
      </c>
      <c r="B17" s="2" t="s">
        <v>19</v>
      </c>
      <c r="C17" s="2">
        <v>2016</v>
      </c>
      <c r="D17" s="4" t="s">
        <v>28</v>
      </c>
      <c r="E17" s="4" t="s">
        <v>31</v>
      </c>
      <c r="F17" s="4" t="s">
        <v>24</v>
      </c>
    </row>
    <row r="18" spans="1:6" x14ac:dyDescent="0.3">
      <c r="A18" s="2">
        <v>10</v>
      </c>
      <c r="B18" s="2" t="s">
        <v>9</v>
      </c>
      <c r="C18" s="2">
        <v>2016</v>
      </c>
      <c r="D18" s="4" t="s">
        <v>20</v>
      </c>
      <c r="E18" s="4" t="s">
        <v>31</v>
      </c>
      <c r="F18" s="4" t="s">
        <v>21</v>
      </c>
    </row>
    <row r="19" spans="1:6" x14ac:dyDescent="0.3">
      <c r="A19" s="2">
        <v>11</v>
      </c>
      <c r="B19" s="2" t="s">
        <v>15</v>
      </c>
      <c r="C19" s="2">
        <v>2016</v>
      </c>
      <c r="D19" s="4" t="s">
        <v>30</v>
      </c>
      <c r="E19" s="4" t="s">
        <v>34</v>
      </c>
      <c r="F19" s="4" t="s">
        <v>35</v>
      </c>
    </row>
    <row r="20" spans="1:6" x14ac:dyDescent="0.3">
      <c r="A20" s="2">
        <v>12</v>
      </c>
      <c r="B20" s="2" t="s">
        <v>19</v>
      </c>
      <c r="C20" s="2">
        <v>2016</v>
      </c>
      <c r="D20" s="4" t="s">
        <v>28</v>
      </c>
      <c r="E20" s="4" t="s">
        <v>27</v>
      </c>
      <c r="F20" s="4" t="s">
        <v>36</v>
      </c>
    </row>
  </sheetData>
  <mergeCells count="4">
    <mergeCell ref="A6:F6"/>
    <mergeCell ref="A7:F7"/>
    <mergeCell ref="K8:L8"/>
    <mergeCell ref="A1:N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D03B0-5259-46B7-AD8A-BDAAA03CB183}">
  <dimension ref="A1:J11"/>
  <sheetViews>
    <sheetView tabSelected="1" zoomScale="146" workbookViewId="0">
      <selection activeCell="H13" sqref="H13"/>
    </sheetView>
  </sheetViews>
  <sheetFormatPr defaultRowHeight="14.4" x14ac:dyDescent="0.3"/>
  <cols>
    <col min="7" max="7" width="11.44140625" bestFit="1" customWidth="1"/>
    <col min="8" max="8" width="14.44140625" bestFit="1" customWidth="1"/>
    <col min="9" max="9" width="11.33203125" bestFit="1" customWidth="1"/>
    <col min="10" max="10" width="12.33203125" bestFit="1" customWidth="1"/>
  </cols>
  <sheetData>
    <row r="1" spans="1:10" ht="14.4" customHeight="1" x14ac:dyDescent="0.3">
      <c r="A1" s="44" t="s">
        <v>53</v>
      </c>
      <c r="B1" s="44"/>
      <c r="C1" s="44"/>
      <c r="D1" s="44"/>
      <c r="E1" s="44"/>
      <c r="F1" s="44"/>
      <c r="G1" s="44"/>
      <c r="H1" s="44"/>
      <c r="I1" s="44"/>
    </row>
    <row r="2" spans="1:10" ht="15" thickBot="1" x14ac:dyDescent="0.35">
      <c r="A2" s="44"/>
      <c r="B2" s="44"/>
      <c r="C2" s="44"/>
      <c r="D2" s="44"/>
      <c r="E2" s="44"/>
      <c r="F2" s="44"/>
      <c r="G2" s="44"/>
      <c r="H2" s="44"/>
      <c r="I2" s="44"/>
    </row>
    <row r="3" spans="1:10" ht="15" thickBot="1" x14ac:dyDescent="0.35">
      <c r="A3" s="39" t="s">
        <v>38</v>
      </c>
      <c r="B3" s="40"/>
      <c r="C3" s="41"/>
    </row>
    <row r="4" spans="1:10" x14ac:dyDescent="0.3">
      <c r="A4" s="42" t="s">
        <v>0</v>
      </c>
      <c r="B4" s="42"/>
      <c r="C4" s="42"/>
      <c r="G4" s="43" t="s">
        <v>39</v>
      </c>
      <c r="H4" s="43"/>
      <c r="I4" s="43"/>
      <c r="J4" s="43"/>
    </row>
    <row r="5" spans="1:10" x14ac:dyDescent="0.3">
      <c r="A5" s="1" t="s">
        <v>40</v>
      </c>
      <c r="B5" s="1" t="s">
        <v>41</v>
      </c>
      <c r="C5" s="1" t="s">
        <v>42</v>
      </c>
      <c r="G5" s="1" t="s">
        <v>43</v>
      </c>
      <c r="H5" s="1" t="s">
        <v>44</v>
      </c>
      <c r="I5" s="1" t="s">
        <v>45</v>
      </c>
      <c r="J5" s="1" t="s">
        <v>46</v>
      </c>
    </row>
    <row r="6" spans="1:10" x14ac:dyDescent="0.3">
      <c r="A6" s="5" t="s">
        <v>47</v>
      </c>
      <c r="B6" s="5" t="s">
        <v>48</v>
      </c>
      <c r="C6" s="5" t="s">
        <v>47</v>
      </c>
      <c r="G6" s="5" t="s">
        <v>47</v>
      </c>
      <c r="H6" s="5">
        <v>2</v>
      </c>
      <c r="I6" s="5">
        <v>2</v>
      </c>
      <c r="J6" s="5">
        <v>0</v>
      </c>
    </row>
    <row r="7" spans="1:10" x14ac:dyDescent="0.3">
      <c r="A7" s="5" t="s">
        <v>48</v>
      </c>
      <c r="B7" s="5" t="s">
        <v>49</v>
      </c>
      <c r="C7" s="5" t="s">
        <v>49</v>
      </c>
      <c r="G7" s="5" t="s">
        <v>48</v>
      </c>
      <c r="H7" s="5">
        <v>2</v>
      </c>
      <c r="I7" s="5">
        <v>0</v>
      </c>
      <c r="J7" s="5">
        <v>2</v>
      </c>
    </row>
    <row r="8" spans="1:10" x14ac:dyDescent="0.3">
      <c r="A8" s="5" t="s">
        <v>50</v>
      </c>
      <c r="B8" s="5" t="s">
        <v>51</v>
      </c>
      <c r="C8" s="5" t="s">
        <v>51</v>
      </c>
      <c r="G8" s="5" t="s">
        <v>50</v>
      </c>
      <c r="H8" s="5">
        <v>1</v>
      </c>
      <c r="I8" s="5">
        <v>0</v>
      </c>
      <c r="J8" s="5">
        <v>1</v>
      </c>
    </row>
    <row r="9" spans="1:10" x14ac:dyDescent="0.3">
      <c r="A9" s="5" t="s">
        <v>51</v>
      </c>
      <c r="B9" s="5" t="s">
        <v>52</v>
      </c>
      <c r="C9" s="5" t="s">
        <v>52</v>
      </c>
      <c r="G9" s="5" t="s">
        <v>51</v>
      </c>
      <c r="H9" s="5">
        <v>2</v>
      </c>
      <c r="I9" s="5">
        <v>1</v>
      </c>
      <c r="J9" s="5">
        <v>1</v>
      </c>
    </row>
    <row r="10" spans="1:10" x14ac:dyDescent="0.3">
      <c r="A10" s="5" t="s">
        <v>49</v>
      </c>
      <c r="B10" s="5" t="s">
        <v>47</v>
      </c>
      <c r="C10" s="5" t="s">
        <v>47</v>
      </c>
      <c r="G10" s="5" t="s">
        <v>49</v>
      </c>
      <c r="H10" s="5">
        <v>2</v>
      </c>
      <c r="I10" s="5">
        <v>1</v>
      </c>
      <c r="J10" s="5">
        <v>1</v>
      </c>
    </row>
    <row r="11" spans="1:10" x14ac:dyDescent="0.3">
      <c r="G11" s="5" t="s">
        <v>52</v>
      </c>
      <c r="H11" s="5">
        <v>1</v>
      </c>
      <c r="I11" s="5">
        <v>1</v>
      </c>
      <c r="J11" s="5">
        <v>0</v>
      </c>
    </row>
  </sheetData>
  <mergeCells count="4">
    <mergeCell ref="A3:C3"/>
    <mergeCell ref="A4:C4"/>
    <mergeCell ref="G4:J4"/>
    <mergeCell ref="A1:I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192E3-32EA-4B1D-96BC-E1CA95A2176F}">
  <dimension ref="A1:K17"/>
  <sheetViews>
    <sheetView topLeftCell="A5" zoomScale="156" workbookViewId="0">
      <selection activeCell="D17" sqref="D17"/>
    </sheetView>
  </sheetViews>
  <sheetFormatPr defaultRowHeight="14.4" x14ac:dyDescent="0.3"/>
  <cols>
    <col min="2" max="2" width="11.6640625" customWidth="1"/>
    <col min="3" max="3" width="10.88671875" customWidth="1"/>
    <col min="4" max="4" width="13.5546875" bestFit="1" customWidth="1"/>
    <col min="9" max="9" width="10.6640625" bestFit="1" customWidth="1"/>
    <col min="10" max="10" width="20.6640625" bestFit="1" customWidth="1"/>
    <col min="11" max="11" width="22.6640625" bestFit="1" customWidth="1"/>
  </cols>
  <sheetData>
    <row r="1" spans="1:11" x14ac:dyDescent="0.3">
      <c r="A1" s="45" t="s">
        <v>62</v>
      </c>
      <c r="B1" s="45"/>
      <c r="C1" s="45"/>
      <c r="D1" s="45"/>
      <c r="E1" s="45"/>
      <c r="F1" s="45"/>
      <c r="G1" s="45"/>
    </row>
    <row r="2" spans="1:11" x14ac:dyDescent="0.3">
      <c r="A2" s="45"/>
      <c r="B2" s="45"/>
      <c r="C2" s="45"/>
      <c r="D2" s="45"/>
      <c r="E2" s="45"/>
      <c r="F2" s="45"/>
      <c r="G2" s="45"/>
    </row>
    <row r="6" spans="1:11" x14ac:dyDescent="0.3">
      <c r="A6" s="43" t="s">
        <v>0</v>
      </c>
      <c r="B6" s="43"/>
      <c r="C6" s="43"/>
      <c r="I6" s="43" t="s">
        <v>39</v>
      </c>
      <c r="J6" s="43"/>
      <c r="K6" s="43"/>
    </row>
    <row r="7" spans="1:11" x14ac:dyDescent="0.3">
      <c r="A7" s="46" t="s">
        <v>54</v>
      </c>
      <c r="B7" s="46"/>
      <c r="C7" s="46"/>
      <c r="I7" s="46" t="s">
        <v>55</v>
      </c>
      <c r="J7" s="46"/>
      <c r="K7" s="46"/>
    </row>
    <row r="8" spans="1:11" x14ac:dyDescent="0.3">
      <c r="A8" s="1" t="s">
        <v>56</v>
      </c>
      <c r="B8" s="1" t="s">
        <v>57</v>
      </c>
      <c r="C8" s="1" t="s">
        <v>58</v>
      </c>
      <c r="D8" s="6" t="s">
        <v>59</v>
      </c>
      <c r="I8" s="1" t="s">
        <v>58</v>
      </c>
      <c r="J8" s="1" t="s">
        <v>60</v>
      </c>
      <c r="K8" s="1" t="s">
        <v>61</v>
      </c>
    </row>
    <row r="9" spans="1:11" x14ac:dyDescent="0.3">
      <c r="A9" s="5">
        <v>1</v>
      </c>
      <c r="B9" s="5">
        <v>100</v>
      </c>
      <c r="C9" s="7">
        <v>44562</v>
      </c>
      <c r="D9" s="5">
        <v>2000</v>
      </c>
      <c r="I9" s="7">
        <v>44562</v>
      </c>
      <c r="J9" s="5">
        <v>3</v>
      </c>
      <c r="K9" s="5">
        <v>0</v>
      </c>
    </row>
    <row r="10" spans="1:11" x14ac:dyDescent="0.3">
      <c r="A10" s="5">
        <v>2</v>
      </c>
      <c r="B10" s="5">
        <v>200</v>
      </c>
      <c r="C10" s="7">
        <v>44562</v>
      </c>
      <c r="D10" s="5">
        <v>2500</v>
      </c>
      <c r="I10" s="7">
        <v>44563</v>
      </c>
      <c r="J10" s="5">
        <v>2</v>
      </c>
      <c r="K10" s="5">
        <v>1</v>
      </c>
    </row>
    <row r="11" spans="1:11" x14ac:dyDescent="0.3">
      <c r="A11" s="5">
        <v>3</v>
      </c>
      <c r="B11" s="5">
        <v>300</v>
      </c>
      <c r="C11" s="7">
        <v>44562</v>
      </c>
      <c r="D11" s="5">
        <v>2100</v>
      </c>
      <c r="I11" s="7">
        <v>44564</v>
      </c>
      <c r="J11" s="5">
        <v>1</v>
      </c>
      <c r="K11" s="5">
        <v>2</v>
      </c>
    </row>
    <row r="12" spans="1:11" x14ac:dyDescent="0.3">
      <c r="A12" s="5">
        <v>4</v>
      </c>
      <c r="B12" s="5">
        <v>100</v>
      </c>
      <c r="C12" s="7">
        <v>44563</v>
      </c>
      <c r="D12" s="5">
        <v>2000</v>
      </c>
    </row>
    <row r="13" spans="1:11" x14ac:dyDescent="0.3">
      <c r="A13" s="5">
        <v>5</v>
      </c>
      <c r="B13" s="5">
        <v>400</v>
      </c>
      <c r="C13" s="7">
        <v>44563</v>
      </c>
      <c r="D13" s="5">
        <v>2200</v>
      </c>
    </row>
    <row r="14" spans="1:11" x14ac:dyDescent="0.3">
      <c r="A14" s="5">
        <v>6</v>
      </c>
      <c r="B14" s="5">
        <v>500</v>
      </c>
      <c r="C14" s="7">
        <v>44563</v>
      </c>
      <c r="D14" s="5">
        <v>2700</v>
      </c>
    </row>
    <row r="15" spans="1:11" x14ac:dyDescent="0.3">
      <c r="A15" s="5">
        <v>7</v>
      </c>
      <c r="B15" s="5">
        <v>100</v>
      </c>
      <c r="C15" s="7">
        <v>44564</v>
      </c>
      <c r="D15" s="5">
        <v>3000</v>
      </c>
    </row>
    <row r="16" spans="1:11" x14ac:dyDescent="0.3">
      <c r="A16" s="5">
        <v>8</v>
      </c>
      <c r="B16" s="5">
        <v>400</v>
      </c>
      <c r="C16" s="7">
        <v>44564</v>
      </c>
      <c r="D16" s="5">
        <v>1000</v>
      </c>
    </row>
    <row r="17" spans="1:4" x14ac:dyDescent="0.3">
      <c r="A17" s="5">
        <v>9</v>
      </c>
      <c r="B17" s="5">
        <v>600</v>
      </c>
      <c r="C17" s="7">
        <v>44564</v>
      </c>
      <c r="D17" s="5">
        <v>3000</v>
      </c>
    </row>
  </sheetData>
  <mergeCells count="5">
    <mergeCell ref="A1:G2"/>
    <mergeCell ref="A6:C6"/>
    <mergeCell ref="I6:K6"/>
    <mergeCell ref="A7:C7"/>
    <mergeCell ref="I7:K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F909D-4BBB-4795-9CB0-EF2E4A97055E}">
  <dimension ref="A1:L14"/>
  <sheetViews>
    <sheetView zoomScale="126" workbookViewId="0">
      <selection activeCell="K8" sqref="K8"/>
    </sheetView>
  </sheetViews>
  <sheetFormatPr defaultRowHeight="14.4" x14ac:dyDescent="0.3"/>
  <cols>
    <col min="2" max="2" width="24.33203125" bestFit="1" customWidth="1"/>
    <col min="3" max="3" width="22.6640625" bestFit="1" customWidth="1"/>
    <col min="5" max="5" width="9.44140625" bestFit="1" customWidth="1"/>
    <col min="10" max="10" width="9.6640625" bestFit="1" customWidth="1"/>
    <col min="11" max="11" width="16.88671875" bestFit="1" customWidth="1"/>
    <col min="12" max="12" width="15.109375" bestFit="1" customWidth="1"/>
  </cols>
  <sheetData>
    <row r="1" spans="1:12" x14ac:dyDescent="0.3">
      <c r="A1" s="47" t="s">
        <v>86</v>
      </c>
      <c r="B1" s="47"/>
      <c r="C1" s="47"/>
      <c r="D1" s="47"/>
      <c r="E1" s="47"/>
      <c r="F1" s="47"/>
      <c r="G1" s="47"/>
    </row>
    <row r="2" spans="1:12" x14ac:dyDescent="0.3">
      <c r="A2" s="47"/>
      <c r="B2" s="47"/>
      <c r="C2" s="47"/>
      <c r="D2" s="47"/>
      <c r="E2" s="47"/>
      <c r="F2" s="47"/>
      <c r="G2" s="47"/>
    </row>
    <row r="6" spans="1:12" x14ac:dyDescent="0.3">
      <c r="A6" s="43" t="s">
        <v>0</v>
      </c>
      <c r="B6" s="43"/>
      <c r="C6" s="43"/>
      <c r="D6" s="43"/>
      <c r="E6" s="43"/>
      <c r="I6" s="36" t="s">
        <v>39</v>
      </c>
      <c r="J6" s="48"/>
      <c r="K6" s="48"/>
      <c r="L6" s="37"/>
    </row>
    <row r="7" spans="1:12" x14ac:dyDescent="0.3">
      <c r="A7" s="46" t="s">
        <v>63</v>
      </c>
      <c r="B7" s="46"/>
      <c r="C7" s="46"/>
      <c r="D7" s="46"/>
      <c r="E7" s="46"/>
      <c r="I7" s="36" t="s">
        <v>63</v>
      </c>
      <c r="J7" s="48"/>
      <c r="K7" s="48"/>
      <c r="L7" s="37"/>
    </row>
    <row r="8" spans="1:12" x14ac:dyDescent="0.3">
      <c r="A8" s="1" t="s">
        <v>64</v>
      </c>
      <c r="B8" s="1" t="s">
        <v>65</v>
      </c>
      <c r="C8" s="1" t="s">
        <v>66</v>
      </c>
      <c r="D8" s="1" t="s">
        <v>67</v>
      </c>
      <c r="E8" s="1" t="s">
        <v>68</v>
      </c>
      <c r="I8" s="1" t="s">
        <v>64</v>
      </c>
      <c r="J8" s="1" t="s">
        <v>69</v>
      </c>
      <c r="K8" s="1" t="s">
        <v>70</v>
      </c>
      <c r="L8" s="1" t="s">
        <v>71</v>
      </c>
    </row>
    <row r="9" spans="1:12" x14ac:dyDescent="0.3">
      <c r="A9" s="5" t="s">
        <v>72</v>
      </c>
      <c r="B9" s="5" t="s">
        <v>73</v>
      </c>
      <c r="C9" s="8" t="s">
        <v>74</v>
      </c>
      <c r="D9" s="5">
        <v>1</v>
      </c>
      <c r="E9" s="5" t="s">
        <v>75</v>
      </c>
      <c r="I9" s="2" t="s">
        <v>72</v>
      </c>
      <c r="J9" s="2">
        <v>3</v>
      </c>
      <c r="K9" s="2">
        <v>1</v>
      </c>
      <c r="L9" s="2" t="s">
        <v>76</v>
      </c>
    </row>
    <row r="10" spans="1:12" x14ac:dyDescent="0.3">
      <c r="A10" s="5" t="s">
        <v>72</v>
      </c>
      <c r="B10" s="5" t="s">
        <v>73</v>
      </c>
      <c r="C10" s="9" t="s">
        <v>77</v>
      </c>
      <c r="D10" s="5">
        <v>1</v>
      </c>
      <c r="E10" s="5" t="s">
        <v>75</v>
      </c>
      <c r="I10" s="2" t="s">
        <v>78</v>
      </c>
      <c r="J10" s="2">
        <v>3</v>
      </c>
      <c r="K10" s="2">
        <v>2</v>
      </c>
      <c r="L10" s="2" t="s">
        <v>79</v>
      </c>
    </row>
    <row r="11" spans="1:12" x14ac:dyDescent="0.3">
      <c r="A11" s="5" t="s">
        <v>72</v>
      </c>
      <c r="B11" s="5" t="s">
        <v>73</v>
      </c>
      <c r="C11" s="10" t="s">
        <v>80</v>
      </c>
      <c r="D11" s="5">
        <v>2</v>
      </c>
      <c r="E11" s="5" t="s">
        <v>81</v>
      </c>
    </row>
    <row r="12" spans="1:12" x14ac:dyDescent="0.3">
      <c r="A12" s="5" t="s">
        <v>78</v>
      </c>
      <c r="B12" s="5" t="s">
        <v>73</v>
      </c>
      <c r="C12" s="10" t="s">
        <v>82</v>
      </c>
      <c r="D12" s="5">
        <v>2</v>
      </c>
      <c r="E12" s="5" t="s">
        <v>81</v>
      </c>
    </row>
    <row r="13" spans="1:12" x14ac:dyDescent="0.3">
      <c r="A13" s="5" t="s">
        <v>78</v>
      </c>
      <c r="B13" s="5" t="s">
        <v>73</v>
      </c>
      <c r="C13" s="10" t="s">
        <v>83</v>
      </c>
      <c r="D13" s="5">
        <v>2</v>
      </c>
      <c r="E13" s="5" t="s">
        <v>81</v>
      </c>
    </row>
    <row r="14" spans="1:12" x14ac:dyDescent="0.3">
      <c r="A14" s="5" t="s">
        <v>78</v>
      </c>
      <c r="B14" s="5" t="s">
        <v>73</v>
      </c>
      <c r="C14" s="10" t="s">
        <v>84</v>
      </c>
      <c r="D14" s="5">
        <v>1</v>
      </c>
      <c r="E14" s="5" t="s">
        <v>85</v>
      </c>
    </row>
  </sheetData>
  <mergeCells count="5">
    <mergeCell ref="A1:G2"/>
    <mergeCell ref="A6:E6"/>
    <mergeCell ref="A7:E7"/>
    <mergeCell ref="I6:L6"/>
    <mergeCell ref="I7:L7"/>
  </mergeCells>
  <hyperlinks>
    <hyperlink ref="C9" r:id="rId1" xr:uid="{D7157E18-CAB5-4289-A1AD-E0424FBF8FF3}"/>
    <hyperlink ref="C10" r:id="rId2" xr:uid="{FC264160-7C1F-4CAB-A660-26D5BF4673F9}"/>
    <hyperlink ref="C11" r:id="rId3" xr:uid="{E1EA42FF-1493-4BFC-BC0C-F0A3DF09C617}"/>
    <hyperlink ref="C12" r:id="rId4" xr:uid="{7E7E8DC6-5977-4DBF-BDEC-CF8C0E787A8C}"/>
    <hyperlink ref="C13" r:id="rId5" xr:uid="{8EC05FD7-DC8E-4470-A039-56C72190FCE4}"/>
    <hyperlink ref="C14" r:id="rId6" xr:uid="{99443B38-DEE0-4F72-BFDB-66855C00E0B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13116-7B31-42C8-86C7-9E9D993A6C67}">
  <dimension ref="A1:K26"/>
  <sheetViews>
    <sheetView zoomScale="170" workbookViewId="0">
      <selection activeCell="I1" sqref="I1"/>
    </sheetView>
  </sheetViews>
  <sheetFormatPr defaultRowHeight="14.4" x14ac:dyDescent="0.3"/>
  <cols>
    <col min="1" max="1" width="8.5546875" bestFit="1" customWidth="1"/>
    <col min="3" max="3" width="18.88671875" bestFit="1" customWidth="1"/>
    <col min="8" max="8" width="8.33203125" bestFit="1" customWidth="1"/>
    <col min="10" max="10" width="12.5546875" bestFit="1" customWidth="1"/>
    <col min="11" max="11" width="17" bestFit="1" customWidth="1"/>
  </cols>
  <sheetData>
    <row r="1" spans="1:11" ht="14.4" customHeight="1" x14ac:dyDescent="0.3">
      <c r="A1" s="49" t="s">
        <v>104</v>
      </c>
      <c r="B1" s="49"/>
      <c r="C1" s="49"/>
      <c r="D1" s="49"/>
      <c r="E1" s="49"/>
      <c r="F1" s="49"/>
      <c r="G1" s="49"/>
      <c r="H1" s="49"/>
    </row>
    <row r="2" spans="1:11" x14ac:dyDescent="0.3">
      <c r="A2" s="49"/>
      <c r="B2" s="49"/>
      <c r="C2" s="49"/>
      <c r="D2" s="49"/>
      <c r="E2" s="49"/>
      <c r="F2" s="49"/>
      <c r="G2" s="49"/>
      <c r="H2" s="49"/>
    </row>
    <row r="6" spans="1:11" x14ac:dyDescent="0.3">
      <c r="A6" s="43" t="s">
        <v>0</v>
      </c>
      <c r="B6" s="43"/>
      <c r="C6" s="43"/>
      <c r="D6" s="43"/>
    </row>
    <row r="7" spans="1:11" x14ac:dyDescent="0.3">
      <c r="A7" s="46" t="s">
        <v>87</v>
      </c>
      <c r="B7" s="46"/>
      <c r="C7" s="46"/>
      <c r="D7" s="46"/>
    </row>
    <row r="8" spans="1:11" x14ac:dyDescent="0.3">
      <c r="A8" s="1" t="s">
        <v>88</v>
      </c>
      <c r="B8" s="1" t="s">
        <v>64</v>
      </c>
      <c r="C8" s="1" t="s">
        <v>89</v>
      </c>
      <c r="D8" s="1" t="s">
        <v>90</v>
      </c>
    </row>
    <row r="9" spans="1:11" x14ac:dyDescent="0.3">
      <c r="A9" s="5">
        <v>1</v>
      </c>
      <c r="B9" s="5" t="s">
        <v>72</v>
      </c>
      <c r="C9" s="9" t="s">
        <v>77</v>
      </c>
      <c r="D9" s="5">
        <v>88</v>
      </c>
      <c r="H9" s="36" t="s">
        <v>39</v>
      </c>
      <c r="I9" s="48"/>
      <c r="J9" s="48"/>
      <c r="K9" s="37"/>
    </row>
    <row r="10" spans="1:11" x14ac:dyDescent="0.3">
      <c r="A10" s="5">
        <v>2</v>
      </c>
      <c r="B10" s="5" t="s">
        <v>91</v>
      </c>
      <c r="C10" s="9" t="s">
        <v>92</v>
      </c>
      <c r="D10" s="5">
        <v>11</v>
      </c>
      <c r="H10" s="1" t="s">
        <v>93</v>
      </c>
      <c r="I10" s="1" t="s">
        <v>64</v>
      </c>
      <c r="J10" s="1" t="s">
        <v>94</v>
      </c>
      <c r="K10" s="1" t="s">
        <v>95</v>
      </c>
    </row>
    <row r="11" spans="1:11" x14ac:dyDescent="0.3">
      <c r="A11" s="5">
        <v>3</v>
      </c>
      <c r="B11" s="5" t="s">
        <v>96</v>
      </c>
      <c r="C11" s="10" t="s">
        <v>97</v>
      </c>
      <c r="D11" s="5">
        <v>27</v>
      </c>
      <c r="H11" s="2">
        <v>2</v>
      </c>
      <c r="I11" s="2" t="s">
        <v>91</v>
      </c>
      <c r="J11" s="2">
        <v>2</v>
      </c>
      <c r="K11" s="2">
        <v>115</v>
      </c>
    </row>
    <row r="12" spans="1:11" x14ac:dyDescent="0.3">
      <c r="A12" s="5">
        <v>4</v>
      </c>
      <c r="B12" s="5" t="s">
        <v>98</v>
      </c>
      <c r="C12" s="10" t="s">
        <v>99</v>
      </c>
      <c r="D12" s="5">
        <v>45</v>
      </c>
      <c r="H12" s="2">
        <v>4</v>
      </c>
      <c r="I12" s="2" t="s">
        <v>98</v>
      </c>
      <c r="J12" s="2">
        <v>3</v>
      </c>
      <c r="K12" s="2">
        <v>101</v>
      </c>
    </row>
    <row r="13" spans="1:11" x14ac:dyDescent="0.3">
      <c r="A13" s="5">
        <v>5</v>
      </c>
      <c r="B13" s="5" t="s">
        <v>100</v>
      </c>
      <c r="C13" s="10" t="s">
        <v>101</v>
      </c>
      <c r="D13" s="5">
        <v>63</v>
      </c>
    </row>
    <row r="16" spans="1:11" x14ac:dyDescent="0.3">
      <c r="A16" s="43" t="s">
        <v>0</v>
      </c>
      <c r="B16" s="43"/>
    </row>
    <row r="17" spans="1:2" x14ac:dyDescent="0.3">
      <c r="A17" s="46" t="s">
        <v>102</v>
      </c>
      <c r="B17" s="46"/>
    </row>
    <row r="18" spans="1:2" x14ac:dyDescent="0.3">
      <c r="A18" s="1" t="s">
        <v>88</v>
      </c>
      <c r="B18" s="1" t="s">
        <v>103</v>
      </c>
    </row>
    <row r="19" spans="1:2" x14ac:dyDescent="0.3">
      <c r="A19" s="5">
        <v>1</v>
      </c>
      <c r="B19" s="5">
        <v>2</v>
      </c>
    </row>
    <row r="20" spans="1:2" x14ac:dyDescent="0.3">
      <c r="A20" s="5">
        <v>1</v>
      </c>
      <c r="B20" s="5">
        <v>3</v>
      </c>
    </row>
    <row r="21" spans="1:2" x14ac:dyDescent="0.3">
      <c r="A21" s="5">
        <v>2</v>
      </c>
      <c r="B21" s="5">
        <v>1</v>
      </c>
    </row>
    <row r="22" spans="1:2" x14ac:dyDescent="0.3">
      <c r="A22" s="5">
        <v>2</v>
      </c>
      <c r="B22" s="5">
        <v>3</v>
      </c>
    </row>
    <row r="23" spans="1:2" x14ac:dyDescent="0.3">
      <c r="A23" s="5">
        <v>3</v>
      </c>
      <c r="B23" s="5">
        <v>5</v>
      </c>
    </row>
    <row r="24" spans="1:2" x14ac:dyDescent="0.3">
      <c r="A24" s="5">
        <v>4</v>
      </c>
      <c r="B24" s="5">
        <v>2</v>
      </c>
    </row>
    <row r="25" spans="1:2" x14ac:dyDescent="0.3">
      <c r="A25" s="5">
        <v>4</v>
      </c>
      <c r="B25" s="5">
        <v>3</v>
      </c>
    </row>
    <row r="26" spans="1:2" x14ac:dyDescent="0.3">
      <c r="A26" s="5">
        <v>4</v>
      </c>
      <c r="B26" s="5">
        <v>5</v>
      </c>
    </row>
  </sheetData>
  <mergeCells count="6">
    <mergeCell ref="A17:B17"/>
    <mergeCell ref="A1:H2"/>
    <mergeCell ref="A6:D6"/>
    <mergeCell ref="A7:D7"/>
    <mergeCell ref="H9:K9"/>
    <mergeCell ref="A16:B16"/>
  </mergeCells>
  <hyperlinks>
    <hyperlink ref="C9" r:id="rId1" xr:uid="{B3500AC3-87E7-40C9-A2D3-974B1E68965E}"/>
    <hyperlink ref="C10" r:id="rId2" xr:uid="{69F47CEC-515A-4F76-9345-7E7B3845CB21}"/>
    <hyperlink ref="C11" r:id="rId3" xr:uid="{DFF10C00-3A1B-44DB-973A-9FBC085D9BDA}"/>
    <hyperlink ref="C12" r:id="rId4" xr:uid="{0F52FC89-8658-4823-84C0-FE1D33FBE809}"/>
    <hyperlink ref="C13" r:id="rId5" xr:uid="{51CEA50D-63A4-4FDB-B45B-63E9F9AC2DF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5F7AC-C82C-4A4B-891F-6B8F51F838A6}">
  <dimension ref="A1:O30"/>
  <sheetViews>
    <sheetView zoomScale="140" workbookViewId="0">
      <selection activeCell="M1" sqref="M1"/>
    </sheetView>
  </sheetViews>
  <sheetFormatPr defaultRowHeight="14.4" x14ac:dyDescent="0.3"/>
  <cols>
    <col min="5" max="5" width="17.88671875" bestFit="1" customWidth="1"/>
    <col min="6" max="6" width="10.6640625" bestFit="1" customWidth="1"/>
    <col min="12" max="12" width="10" bestFit="1" customWidth="1"/>
    <col min="13" max="13" width="19.6640625" bestFit="1" customWidth="1"/>
    <col min="14" max="14" width="10" bestFit="1" customWidth="1"/>
    <col min="15" max="15" width="16.44140625" bestFit="1" customWidth="1"/>
  </cols>
  <sheetData>
    <row r="1" spans="1:15" ht="14.4" customHeight="1" x14ac:dyDescent="0.3">
      <c r="A1" s="50" t="s">
        <v>127</v>
      </c>
      <c r="B1" s="51"/>
      <c r="C1" s="51"/>
      <c r="D1" s="51"/>
      <c r="E1" s="51"/>
      <c r="F1" s="51"/>
      <c r="G1" s="51"/>
      <c r="H1" s="51"/>
      <c r="I1" s="51"/>
      <c r="J1" s="51"/>
      <c r="K1" s="51"/>
      <c r="L1" s="52"/>
    </row>
    <row r="2" spans="1:15" x14ac:dyDescent="0.3">
      <c r="A2" s="53"/>
      <c r="B2" s="49"/>
      <c r="C2" s="49"/>
      <c r="D2" s="49"/>
      <c r="E2" s="49"/>
      <c r="F2" s="49"/>
      <c r="G2" s="49"/>
      <c r="H2" s="49"/>
      <c r="I2" s="49"/>
      <c r="J2" s="49"/>
      <c r="K2" s="49"/>
      <c r="L2" s="54"/>
    </row>
    <row r="3" spans="1:15" x14ac:dyDescent="0.3">
      <c r="A3" s="53"/>
      <c r="B3" s="49"/>
      <c r="C3" s="49"/>
      <c r="D3" s="49"/>
      <c r="E3" s="49"/>
      <c r="F3" s="49"/>
      <c r="G3" s="49"/>
      <c r="H3" s="49"/>
      <c r="I3" s="49"/>
      <c r="J3" s="49"/>
      <c r="K3" s="49"/>
      <c r="L3" s="54"/>
    </row>
    <row r="4" spans="1:15" ht="15" thickBot="1" x14ac:dyDescent="0.35">
      <c r="A4" s="55"/>
      <c r="B4" s="56"/>
      <c r="C4" s="56"/>
      <c r="D4" s="56"/>
      <c r="E4" s="56"/>
      <c r="F4" s="56"/>
      <c r="G4" s="56"/>
      <c r="H4" s="56"/>
      <c r="I4" s="56"/>
      <c r="J4" s="56"/>
      <c r="K4" s="56"/>
      <c r="L4" s="57"/>
    </row>
    <row r="6" spans="1:15" x14ac:dyDescent="0.3">
      <c r="A6" s="35" t="s">
        <v>0</v>
      </c>
      <c r="B6" s="35"/>
      <c r="C6" s="35"/>
      <c r="D6" s="35"/>
      <c r="E6" s="35"/>
      <c r="F6" s="35"/>
    </row>
    <row r="7" spans="1:15" x14ac:dyDescent="0.3">
      <c r="A7" s="35" t="s">
        <v>105</v>
      </c>
      <c r="B7" s="35"/>
      <c r="C7" s="35"/>
      <c r="D7" s="35"/>
      <c r="E7" s="35"/>
      <c r="F7" s="35"/>
    </row>
    <row r="8" spans="1:15" x14ac:dyDescent="0.3">
      <c r="A8" s="1" t="s">
        <v>2</v>
      </c>
      <c r="B8" s="1" t="s">
        <v>106</v>
      </c>
      <c r="C8" s="1" t="s">
        <v>107</v>
      </c>
      <c r="D8" s="1" t="s">
        <v>108</v>
      </c>
      <c r="E8" s="1" t="s">
        <v>109</v>
      </c>
      <c r="F8" s="1" t="s">
        <v>110</v>
      </c>
      <c r="L8" s="36" t="s">
        <v>111</v>
      </c>
      <c r="M8" s="48"/>
      <c r="N8" s="48"/>
      <c r="O8" s="37"/>
    </row>
    <row r="9" spans="1:15" x14ac:dyDescent="0.3">
      <c r="A9" s="2">
        <v>1</v>
      </c>
      <c r="B9" s="2">
        <v>1</v>
      </c>
      <c r="C9" s="2">
        <v>10</v>
      </c>
      <c r="D9" s="2">
        <v>1</v>
      </c>
      <c r="E9" s="2" t="s">
        <v>112</v>
      </c>
      <c r="F9" s="3">
        <v>41548</v>
      </c>
      <c r="L9" s="1" t="s">
        <v>113</v>
      </c>
      <c r="M9" s="1" t="s">
        <v>114</v>
      </c>
      <c r="N9" s="1" t="s">
        <v>115</v>
      </c>
      <c r="O9" s="1" t="s">
        <v>116</v>
      </c>
    </row>
    <row r="10" spans="1:15" x14ac:dyDescent="0.3">
      <c r="A10" s="2">
        <v>2</v>
      </c>
      <c r="B10" s="2">
        <v>2</v>
      </c>
      <c r="C10" s="2">
        <v>11</v>
      </c>
      <c r="D10" s="2">
        <v>1</v>
      </c>
      <c r="E10" s="2" t="s">
        <v>117</v>
      </c>
      <c r="F10" s="3">
        <v>41548</v>
      </c>
      <c r="L10" s="3">
        <v>41548</v>
      </c>
      <c r="M10" s="2">
        <v>1</v>
      </c>
      <c r="N10" s="2">
        <v>3</v>
      </c>
      <c r="O10" s="11">
        <f>M10/N10</f>
        <v>0.33333333333333331</v>
      </c>
    </row>
    <row r="11" spans="1:15" x14ac:dyDescent="0.3">
      <c r="A11" s="2">
        <v>3</v>
      </c>
      <c r="B11" s="2">
        <v>3</v>
      </c>
      <c r="C11" s="2">
        <v>12</v>
      </c>
      <c r="D11" s="2">
        <v>6</v>
      </c>
      <c r="E11" s="2" t="s">
        <v>112</v>
      </c>
      <c r="F11" s="3">
        <v>41548</v>
      </c>
      <c r="L11" s="3">
        <v>41549</v>
      </c>
      <c r="M11" s="2">
        <v>0</v>
      </c>
      <c r="N11" s="2">
        <v>2</v>
      </c>
      <c r="O11" s="11">
        <f t="shared" ref="O11:O12" si="0">M11/N11</f>
        <v>0</v>
      </c>
    </row>
    <row r="12" spans="1:15" x14ac:dyDescent="0.3">
      <c r="A12" s="2">
        <v>4</v>
      </c>
      <c r="B12" s="2">
        <v>4</v>
      </c>
      <c r="C12" s="2">
        <v>13</v>
      </c>
      <c r="D12" s="2">
        <v>6</v>
      </c>
      <c r="E12" s="2" t="s">
        <v>117</v>
      </c>
      <c r="F12" s="3">
        <v>41548</v>
      </c>
      <c r="L12" s="3">
        <v>41550</v>
      </c>
      <c r="M12" s="2">
        <v>1</v>
      </c>
      <c r="N12" s="2">
        <v>2</v>
      </c>
      <c r="O12" s="11">
        <f t="shared" si="0"/>
        <v>0.5</v>
      </c>
    </row>
    <row r="13" spans="1:15" x14ac:dyDescent="0.3">
      <c r="A13" s="2">
        <v>5</v>
      </c>
      <c r="B13" s="2">
        <v>1</v>
      </c>
      <c r="C13" s="2">
        <v>10</v>
      </c>
      <c r="D13" s="2">
        <v>1</v>
      </c>
      <c r="E13" s="2" t="s">
        <v>112</v>
      </c>
      <c r="F13" s="3">
        <v>41549</v>
      </c>
    </row>
    <row r="14" spans="1:15" x14ac:dyDescent="0.3">
      <c r="A14" s="2">
        <v>6</v>
      </c>
      <c r="B14" s="2">
        <v>2</v>
      </c>
      <c r="C14" s="2">
        <v>11</v>
      </c>
      <c r="D14" s="2">
        <v>6</v>
      </c>
      <c r="E14" s="2" t="s">
        <v>112</v>
      </c>
      <c r="F14" s="3">
        <v>41549</v>
      </c>
    </row>
    <row r="15" spans="1:15" x14ac:dyDescent="0.3">
      <c r="A15" s="2">
        <v>7</v>
      </c>
      <c r="B15" s="2">
        <v>3</v>
      </c>
      <c r="C15" s="2">
        <v>12</v>
      </c>
      <c r="D15" s="2">
        <v>6</v>
      </c>
      <c r="E15" s="2" t="s">
        <v>112</v>
      </c>
      <c r="F15" s="3">
        <v>41549</v>
      </c>
    </row>
    <row r="16" spans="1:15" x14ac:dyDescent="0.3">
      <c r="A16" s="2">
        <v>8</v>
      </c>
      <c r="B16" s="2">
        <v>2</v>
      </c>
      <c r="C16" s="2">
        <v>12</v>
      </c>
      <c r="D16" s="2">
        <v>12</v>
      </c>
      <c r="E16" s="2" t="s">
        <v>112</v>
      </c>
      <c r="F16" s="3">
        <v>41550</v>
      </c>
    </row>
    <row r="17" spans="1:6" x14ac:dyDescent="0.3">
      <c r="A17" s="2">
        <v>9</v>
      </c>
      <c r="B17" s="2">
        <v>3</v>
      </c>
      <c r="C17" s="2">
        <v>10</v>
      </c>
      <c r="D17" s="2">
        <v>12</v>
      </c>
      <c r="E17" s="2" t="s">
        <v>112</v>
      </c>
      <c r="F17" s="3">
        <v>41550</v>
      </c>
    </row>
    <row r="18" spans="1:6" x14ac:dyDescent="0.3">
      <c r="A18" s="2">
        <v>10</v>
      </c>
      <c r="B18" s="2">
        <v>4</v>
      </c>
      <c r="C18" s="2">
        <v>13</v>
      </c>
      <c r="D18" s="2">
        <v>12</v>
      </c>
      <c r="E18" s="2" t="s">
        <v>117</v>
      </c>
      <c r="F18" s="3">
        <v>41550</v>
      </c>
    </row>
    <row r="20" spans="1:6" x14ac:dyDescent="0.3">
      <c r="A20" s="35" t="s">
        <v>118</v>
      </c>
      <c r="B20" s="35"/>
      <c r="C20" s="35"/>
    </row>
    <row r="21" spans="1:6" x14ac:dyDescent="0.3">
      <c r="A21" s="35" t="s">
        <v>119</v>
      </c>
      <c r="B21" s="35"/>
      <c r="C21" s="35"/>
    </row>
    <row r="22" spans="1:6" x14ac:dyDescent="0.3">
      <c r="A22" s="1" t="s">
        <v>120</v>
      </c>
      <c r="B22" s="1" t="s">
        <v>121</v>
      </c>
      <c r="C22" s="1" t="s">
        <v>122</v>
      </c>
    </row>
    <row r="23" spans="1:6" x14ac:dyDescent="0.3">
      <c r="A23" s="2">
        <v>1</v>
      </c>
      <c r="B23" s="2" t="s">
        <v>123</v>
      </c>
      <c r="C23" s="2" t="s">
        <v>124</v>
      </c>
    </row>
    <row r="24" spans="1:6" x14ac:dyDescent="0.3">
      <c r="A24" s="2">
        <v>2</v>
      </c>
      <c r="B24" s="2" t="s">
        <v>125</v>
      </c>
      <c r="C24" s="2" t="s">
        <v>124</v>
      </c>
    </row>
    <row r="25" spans="1:6" x14ac:dyDescent="0.3">
      <c r="A25" s="2">
        <v>3</v>
      </c>
      <c r="B25" s="2" t="s">
        <v>123</v>
      </c>
      <c r="C25" s="2" t="s">
        <v>124</v>
      </c>
    </row>
    <row r="26" spans="1:6" x14ac:dyDescent="0.3">
      <c r="A26" s="2">
        <v>4</v>
      </c>
      <c r="B26" s="2" t="s">
        <v>123</v>
      </c>
      <c r="C26" s="2" t="s">
        <v>124</v>
      </c>
    </row>
    <row r="27" spans="1:6" x14ac:dyDescent="0.3">
      <c r="A27" s="2">
        <v>10</v>
      </c>
      <c r="B27" s="2" t="s">
        <v>123</v>
      </c>
      <c r="C27" s="2" t="s">
        <v>126</v>
      </c>
    </row>
    <row r="28" spans="1:6" x14ac:dyDescent="0.3">
      <c r="A28" s="2">
        <v>11</v>
      </c>
      <c r="B28" s="2" t="s">
        <v>123</v>
      </c>
      <c r="C28" s="2" t="s">
        <v>126</v>
      </c>
    </row>
    <row r="29" spans="1:6" x14ac:dyDescent="0.3">
      <c r="A29" s="2">
        <v>12</v>
      </c>
      <c r="B29" s="2" t="s">
        <v>123</v>
      </c>
      <c r="C29" s="2" t="s">
        <v>126</v>
      </c>
    </row>
    <row r="30" spans="1:6" x14ac:dyDescent="0.3">
      <c r="A30" s="2">
        <v>13</v>
      </c>
      <c r="B30" s="2" t="s">
        <v>123</v>
      </c>
      <c r="C30" s="2" t="s">
        <v>126</v>
      </c>
    </row>
  </sheetData>
  <mergeCells count="6">
    <mergeCell ref="A21:C21"/>
    <mergeCell ref="A1:L4"/>
    <mergeCell ref="A6:F6"/>
    <mergeCell ref="A7:F7"/>
    <mergeCell ref="L8:O8"/>
    <mergeCell ref="A20:C2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CD416-E5E6-424A-89CC-3843BA30D30A}">
  <dimension ref="A1:K26"/>
  <sheetViews>
    <sheetView zoomScale="169" workbookViewId="0">
      <selection activeCell="D7" sqref="D7"/>
    </sheetView>
  </sheetViews>
  <sheetFormatPr defaultRowHeight="14.4" x14ac:dyDescent="0.3"/>
  <cols>
    <col min="2" max="2" width="10.5546875" bestFit="1" customWidth="1"/>
    <col min="3" max="3" width="13.33203125" bestFit="1" customWidth="1"/>
    <col min="4" max="4" width="9.6640625" bestFit="1" customWidth="1"/>
    <col min="5" max="5" width="12.5546875" bestFit="1" customWidth="1"/>
    <col min="8" max="9" width="8.6640625" bestFit="1" customWidth="1"/>
    <col min="10" max="10" width="10.6640625" bestFit="1" customWidth="1"/>
  </cols>
  <sheetData>
    <row r="1" spans="1:11" x14ac:dyDescent="0.3">
      <c r="A1" s="58" t="s">
        <v>141</v>
      </c>
      <c r="B1" s="58"/>
      <c r="C1" s="58"/>
      <c r="D1" s="58"/>
      <c r="E1" s="58"/>
      <c r="F1" s="58"/>
      <c r="G1" s="58"/>
      <c r="H1" s="58"/>
    </row>
    <row r="2" spans="1:11" x14ac:dyDescent="0.3">
      <c r="A2" s="58"/>
      <c r="B2" s="58"/>
      <c r="C2" s="58"/>
      <c r="D2" s="58"/>
      <c r="E2" s="58"/>
      <c r="F2" s="58"/>
      <c r="G2" s="58"/>
      <c r="H2" s="58"/>
    </row>
    <row r="6" spans="1:11" x14ac:dyDescent="0.3">
      <c r="A6" s="35" t="s">
        <v>0</v>
      </c>
      <c r="B6" s="35"/>
      <c r="H6" s="36" t="s">
        <v>39</v>
      </c>
      <c r="I6" s="48"/>
      <c r="J6" s="48"/>
      <c r="K6" s="37"/>
    </row>
    <row r="7" spans="1:11" x14ac:dyDescent="0.3">
      <c r="A7" s="35" t="s">
        <v>128</v>
      </c>
      <c r="B7" s="35"/>
      <c r="H7" s="1" t="s">
        <v>129</v>
      </c>
      <c r="I7" s="1" t="s">
        <v>130</v>
      </c>
      <c r="J7" s="1" t="s">
        <v>131</v>
      </c>
      <c r="K7" s="1" t="s">
        <v>132</v>
      </c>
    </row>
    <row r="8" spans="1:11" x14ac:dyDescent="0.3">
      <c r="A8" s="1" t="s">
        <v>133</v>
      </c>
      <c r="B8" s="1" t="s">
        <v>134</v>
      </c>
      <c r="H8" s="2">
        <v>1</v>
      </c>
      <c r="I8" s="2">
        <v>15</v>
      </c>
      <c r="J8" s="2">
        <v>3</v>
      </c>
      <c r="K8" s="2">
        <v>1</v>
      </c>
    </row>
    <row r="9" spans="1:11" x14ac:dyDescent="0.3">
      <c r="A9" s="2">
        <v>15</v>
      </c>
      <c r="B9" s="2">
        <v>1</v>
      </c>
      <c r="H9" s="2">
        <v>2</v>
      </c>
      <c r="I9" s="2">
        <v>35</v>
      </c>
      <c r="J9" s="2">
        <v>1</v>
      </c>
      <c r="K9" s="2">
        <v>1</v>
      </c>
    </row>
    <row r="10" spans="1:11" x14ac:dyDescent="0.3">
      <c r="A10" s="2">
        <v>25</v>
      </c>
      <c r="B10" s="2">
        <v>1</v>
      </c>
      <c r="H10" s="2">
        <v>3</v>
      </c>
      <c r="I10" s="2">
        <v>40</v>
      </c>
      <c r="J10" s="2">
        <v>5</v>
      </c>
      <c r="K10" s="2">
        <v>1</v>
      </c>
    </row>
    <row r="11" spans="1:11" x14ac:dyDescent="0.3">
      <c r="A11" s="2">
        <v>30</v>
      </c>
      <c r="B11" s="2">
        <v>1</v>
      </c>
    </row>
    <row r="12" spans="1:11" x14ac:dyDescent="0.3">
      <c r="A12" s="2">
        <v>45</v>
      </c>
      <c r="B12" s="2">
        <v>1</v>
      </c>
    </row>
    <row r="13" spans="1:11" x14ac:dyDescent="0.3">
      <c r="A13" s="2">
        <v>10</v>
      </c>
      <c r="B13" s="2">
        <v>2</v>
      </c>
    </row>
    <row r="14" spans="1:11" x14ac:dyDescent="0.3">
      <c r="A14" s="2">
        <v>35</v>
      </c>
      <c r="B14" s="2">
        <v>2</v>
      </c>
    </row>
    <row r="15" spans="1:11" x14ac:dyDescent="0.3">
      <c r="A15" s="2">
        <v>50</v>
      </c>
      <c r="B15" s="2">
        <v>2</v>
      </c>
    </row>
    <row r="16" spans="1:11" x14ac:dyDescent="0.3">
      <c r="A16" s="2">
        <v>20</v>
      </c>
      <c r="B16" s="2">
        <v>3</v>
      </c>
    </row>
    <row r="17" spans="1:5" x14ac:dyDescent="0.3">
      <c r="A17" s="2">
        <v>40</v>
      </c>
      <c r="B17" s="2">
        <v>3</v>
      </c>
    </row>
    <row r="19" spans="1:5" x14ac:dyDescent="0.3">
      <c r="A19" s="35" t="s">
        <v>0</v>
      </c>
      <c r="B19" s="35"/>
      <c r="C19" s="35"/>
      <c r="D19" s="35"/>
      <c r="E19" s="35"/>
    </row>
    <row r="20" spans="1:5" x14ac:dyDescent="0.3">
      <c r="A20" s="35" t="s">
        <v>135</v>
      </c>
      <c r="B20" s="35"/>
      <c r="C20" s="35"/>
      <c r="D20" s="35"/>
      <c r="E20" s="35"/>
    </row>
    <row r="21" spans="1:5" x14ac:dyDescent="0.3">
      <c r="A21" s="1" t="s">
        <v>136</v>
      </c>
      <c r="B21" s="1" t="s">
        <v>137</v>
      </c>
      <c r="C21" s="1" t="s">
        <v>138</v>
      </c>
      <c r="D21" s="1" t="s">
        <v>139</v>
      </c>
      <c r="E21" s="1" t="s">
        <v>140</v>
      </c>
    </row>
    <row r="22" spans="1:5" x14ac:dyDescent="0.3">
      <c r="A22" s="2">
        <v>1</v>
      </c>
      <c r="B22" s="2">
        <v>15</v>
      </c>
      <c r="C22" s="2">
        <v>45</v>
      </c>
      <c r="D22" s="2">
        <v>3</v>
      </c>
      <c r="E22" s="2">
        <v>0</v>
      </c>
    </row>
    <row r="23" spans="1:5" x14ac:dyDescent="0.3">
      <c r="A23" s="2">
        <v>2</v>
      </c>
      <c r="B23" s="2">
        <v>30</v>
      </c>
      <c r="C23" s="2">
        <v>25</v>
      </c>
      <c r="D23" s="2">
        <v>1</v>
      </c>
      <c r="E23" s="2">
        <v>2</v>
      </c>
    </row>
    <row r="24" spans="1:5" x14ac:dyDescent="0.3">
      <c r="A24" s="2">
        <v>3</v>
      </c>
      <c r="B24" s="2">
        <v>30</v>
      </c>
      <c r="C24" s="2">
        <v>15</v>
      </c>
      <c r="D24" s="2">
        <v>2</v>
      </c>
      <c r="E24" s="2">
        <v>0</v>
      </c>
    </row>
    <row r="25" spans="1:5" x14ac:dyDescent="0.3">
      <c r="A25" s="2">
        <v>4</v>
      </c>
      <c r="B25" s="2">
        <v>40</v>
      </c>
      <c r="C25" s="2">
        <v>20</v>
      </c>
      <c r="D25" s="2">
        <v>5</v>
      </c>
      <c r="E25" s="2">
        <v>2</v>
      </c>
    </row>
    <row r="26" spans="1:5" x14ac:dyDescent="0.3">
      <c r="A26" s="2">
        <v>5</v>
      </c>
      <c r="B26" s="2">
        <v>35</v>
      </c>
      <c r="C26" s="2">
        <v>50</v>
      </c>
      <c r="D26" s="2">
        <v>1</v>
      </c>
      <c r="E26" s="2">
        <v>1</v>
      </c>
    </row>
  </sheetData>
  <mergeCells count="6">
    <mergeCell ref="A20:E20"/>
    <mergeCell ref="A1:H2"/>
    <mergeCell ref="A6:B6"/>
    <mergeCell ref="H6:K6"/>
    <mergeCell ref="A7:B7"/>
    <mergeCell ref="A19:E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Bootcamp</vt:lpstr>
      <vt:lpstr>Case study 1</vt:lpstr>
      <vt:lpstr>Q1</vt:lpstr>
      <vt:lpstr>Q2</vt:lpstr>
      <vt:lpstr>Q3</vt:lpstr>
      <vt:lpstr>Q4</vt:lpstr>
      <vt:lpstr>Q5</vt:lpstr>
      <vt:lpstr>Q6</vt:lpstr>
      <vt:lpstr>Q7</vt:lpstr>
      <vt:lpstr>Case Study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Jeevan Raj</dc:creator>
  <cp:lastModifiedBy>sushmita t</cp:lastModifiedBy>
  <dcterms:created xsi:type="dcterms:W3CDTF">2015-06-05T18:17:20Z</dcterms:created>
  <dcterms:modified xsi:type="dcterms:W3CDTF">2024-12-12T09:12:22Z</dcterms:modified>
</cp:coreProperties>
</file>