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E24" i="1"/>
  <c r="E25" i="1"/>
  <c r="E26" i="1"/>
  <c r="E23" i="1"/>
  <c r="Q13" i="1"/>
  <c r="Q14" i="1"/>
  <c r="Q15" i="1"/>
  <c r="Q12" i="1"/>
  <c r="Q4" i="1"/>
  <c r="Q5" i="1"/>
  <c r="Q6" i="1"/>
  <c r="Q3" i="1"/>
  <c r="K13" i="1" l="1"/>
  <c r="K14" i="1"/>
  <c r="K15" i="1"/>
  <c r="K16" i="1"/>
  <c r="K17" i="1"/>
  <c r="K12" i="1"/>
  <c r="K4" i="1"/>
  <c r="K5" i="1"/>
  <c r="K6" i="1"/>
  <c r="K7" i="1"/>
  <c r="K8" i="1"/>
  <c r="K3" i="1"/>
  <c r="D14" i="1"/>
  <c r="D15" i="1"/>
  <c r="D16" i="1"/>
  <c r="D17" i="1"/>
  <c r="D18" i="1"/>
  <c r="D1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<sst xmlns="http://schemas.openxmlformats.org/spreadsheetml/2006/main" count="57" uniqueCount="34">
  <si>
    <t>ALEX</t>
  </si>
  <si>
    <t>BEN</t>
  </si>
  <si>
    <t>CAROL</t>
  </si>
  <si>
    <t xml:space="preserve">DOE </t>
  </si>
  <si>
    <t>ELF</t>
  </si>
  <si>
    <t>FRED</t>
  </si>
  <si>
    <t>GEORGE</t>
  </si>
  <si>
    <t>SALES 2009</t>
  </si>
  <si>
    <t>SALES 2010</t>
  </si>
  <si>
    <t>A</t>
  </si>
  <si>
    <t>B</t>
  </si>
  <si>
    <t>C</t>
  </si>
  <si>
    <t>D</t>
  </si>
  <si>
    <t>E</t>
  </si>
  <si>
    <t>F</t>
  </si>
  <si>
    <t>QUES 3B</t>
  </si>
  <si>
    <t>QUE 1</t>
  </si>
  <si>
    <t>QUE 3A</t>
  </si>
  <si>
    <t>QUE 3C</t>
  </si>
  <si>
    <t>MATRIC</t>
  </si>
  <si>
    <t>INTER</t>
  </si>
  <si>
    <t>QUE 2A</t>
  </si>
  <si>
    <t>QUE 2B</t>
  </si>
  <si>
    <t>QUE 2C</t>
  </si>
  <si>
    <t>QUE 5</t>
  </si>
  <si>
    <t>LHR</t>
  </si>
  <si>
    <t>KHI</t>
  </si>
  <si>
    <t>ISB</t>
  </si>
  <si>
    <t>PESHAWAR</t>
  </si>
  <si>
    <t>QUETTA</t>
  </si>
  <si>
    <t>PUNJAB</t>
  </si>
  <si>
    <t>SINDH</t>
  </si>
  <si>
    <t>KHYBER PUKHTOONKHWA</t>
  </si>
  <si>
    <t>BALOCHISTAN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</si>
</sst>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tabSelected="1" workbookViewId="0">
      <selection activeCell="L5" sqref="L5"/>
    </sheetView>
  </sheetViews>
  <sheetFormatPr defaultRowHeight="14.5" x14ac:dyDescent="0.35"/>
  <cols>
    <col min="4" max="5" width="10.08984375" bestFit="1" customWidth="1"/>
    <col min="10" max="10" width="10.26953125" bestFit="1" customWidth="1"/>
    <col min="11" max="11" width="22.81640625" bestFit="1" customWidth="1"/>
  </cols>
  <sheetData>
    <row r="2" spans="2:17" x14ac:dyDescent="0.35">
      <c r="B2" t="s">
        <v>16</v>
      </c>
      <c r="D2" t="s">
        <v>7</v>
      </c>
      <c r="E2" t="s">
        <v>8</v>
      </c>
      <c r="I2" t="s">
        <v>15</v>
      </c>
      <c r="N2" t="s">
        <v>21</v>
      </c>
    </row>
    <row r="3" spans="2:17" x14ac:dyDescent="0.35">
      <c r="C3" t="s">
        <v>0</v>
      </c>
      <c r="D3">
        <v>2369</v>
      </c>
      <c r="E3">
        <v>12384</v>
      </c>
      <c r="F3" t="str">
        <f>IF(E3&gt;D3,"RAISE","FIRED")</f>
        <v>RAISE</v>
      </c>
      <c r="J3" t="s">
        <v>9</v>
      </c>
      <c r="K3" t="str">
        <f>IF(J3="A","EXCELLENT",IF(J3="B","GOOD","BAD"))</f>
        <v>EXCELLENT</v>
      </c>
      <c r="O3" t="s">
        <v>19</v>
      </c>
      <c r="P3">
        <v>81</v>
      </c>
      <c r="Q3" t="str">
        <f>IF(AND(O3="MATRIC",P3&gt;80),"YES","NO")</f>
        <v>YES</v>
      </c>
    </row>
    <row r="4" spans="2:17" x14ac:dyDescent="0.35">
      <c r="C4" t="s">
        <v>1</v>
      </c>
      <c r="D4">
        <v>11234</v>
      </c>
      <c r="E4">
        <v>16723</v>
      </c>
      <c r="F4" t="str">
        <f t="shared" ref="F4:F9" si="0">IF(E4&gt;D4,"RAISE","FIRED")</f>
        <v>RAISE</v>
      </c>
      <c r="J4" t="s">
        <v>10</v>
      </c>
      <c r="K4" t="str">
        <f t="shared" ref="K4:K8" si="1">IF(J4="A","EXCELLENT",IF(J4="B","GOOD","BAD"))</f>
        <v>GOOD</v>
      </c>
      <c r="O4" t="s">
        <v>20</v>
      </c>
      <c r="P4">
        <v>70</v>
      </c>
      <c r="Q4" t="str">
        <f t="shared" ref="Q4:Q6" si="2">IF(AND(O4="MATRIC",P4&gt;80),"YES","NO")</f>
        <v>NO</v>
      </c>
    </row>
    <row r="5" spans="2:17" x14ac:dyDescent="0.35">
      <c r="C5" t="s">
        <v>2</v>
      </c>
      <c r="D5">
        <v>9987</v>
      </c>
      <c r="E5">
        <v>8799</v>
      </c>
      <c r="F5" t="str">
        <f t="shared" si="0"/>
        <v>FIRED</v>
      </c>
      <c r="J5" t="s">
        <v>11</v>
      </c>
      <c r="K5" t="str">
        <f t="shared" si="1"/>
        <v>BAD</v>
      </c>
      <c r="O5" t="s">
        <v>19</v>
      </c>
      <c r="P5">
        <v>60</v>
      </c>
      <c r="Q5" t="str">
        <f t="shared" si="2"/>
        <v>NO</v>
      </c>
    </row>
    <row r="6" spans="2:17" x14ac:dyDescent="0.35">
      <c r="C6" t="s">
        <v>3</v>
      </c>
      <c r="D6">
        <v>12390</v>
      </c>
      <c r="E6">
        <v>23870</v>
      </c>
      <c r="F6" t="str">
        <f t="shared" si="0"/>
        <v>RAISE</v>
      </c>
      <c r="J6" t="s">
        <v>12</v>
      </c>
      <c r="K6" t="str">
        <f t="shared" si="1"/>
        <v>BAD</v>
      </c>
      <c r="O6" t="s">
        <v>20</v>
      </c>
      <c r="P6">
        <v>90</v>
      </c>
      <c r="Q6" t="str">
        <f t="shared" si="2"/>
        <v>NO</v>
      </c>
    </row>
    <row r="7" spans="2:17" x14ac:dyDescent="0.35">
      <c r="C7" t="s">
        <v>4</v>
      </c>
      <c r="D7">
        <v>22359</v>
      </c>
      <c r="E7">
        <v>3487</v>
      </c>
      <c r="F7" t="str">
        <f t="shared" si="0"/>
        <v>FIRED</v>
      </c>
      <c r="J7" t="s">
        <v>13</v>
      </c>
      <c r="K7" t="str">
        <f t="shared" si="1"/>
        <v>BAD</v>
      </c>
    </row>
    <row r="8" spans="2:17" x14ac:dyDescent="0.35">
      <c r="C8" t="s">
        <v>5</v>
      </c>
      <c r="D8">
        <v>5567</v>
      </c>
      <c r="E8">
        <v>3476</v>
      </c>
      <c r="F8" t="str">
        <f t="shared" si="0"/>
        <v>FIRED</v>
      </c>
      <c r="J8" t="s">
        <v>14</v>
      </c>
      <c r="K8" t="str">
        <f t="shared" si="1"/>
        <v>BAD</v>
      </c>
    </row>
    <row r="9" spans="2:17" x14ac:dyDescent="0.35">
      <c r="C9" t="s">
        <v>6</v>
      </c>
      <c r="D9">
        <v>29864</v>
      </c>
      <c r="E9">
        <v>34987</v>
      </c>
      <c r="F9" t="str">
        <f t="shared" si="0"/>
        <v>RAISE</v>
      </c>
    </row>
    <row r="11" spans="2:17" x14ac:dyDescent="0.35">
      <c r="I11" t="s">
        <v>18</v>
      </c>
      <c r="N11" t="s">
        <v>22</v>
      </c>
    </row>
    <row r="12" spans="2:17" x14ac:dyDescent="0.35">
      <c r="B12" t="s">
        <v>17</v>
      </c>
      <c r="J12" t="s">
        <v>9</v>
      </c>
      <c r="K12" t="str">
        <f>IF(J12="A","EXCELLENT",IF(J12="B","GOOD",IF(J12="C","AVERAGE","BAD")))</f>
        <v>EXCELLENT</v>
      </c>
      <c r="O12" t="s">
        <v>19</v>
      </c>
      <c r="P12">
        <v>81</v>
      </c>
      <c r="Q12" t="str">
        <f>IF(OR(O12="INTER",P12&gt;80),"YES","NO")</f>
        <v>YES</v>
      </c>
    </row>
    <row r="13" spans="2:17" x14ac:dyDescent="0.35">
      <c r="C13" t="s">
        <v>9</v>
      </c>
      <c r="D13" t="str">
        <f>IF(C13="A","EXCELLENT","BAD")</f>
        <v>EXCELLENT</v>
      </c>
      <c r="J13" t="s">
        <v>10</v>
      </c>
      <c r="K13" t="str">
        <f t="shared" ref="K13:K17" si="3">IF(J13="A","EXCELLENT",IF(J13="B","GOOD",IF(J13="C","AVERAGE","BAD")))</f>
        <v>GOOD</v>
      </c>
      <c r="O13" t="s">
        <v>20</v>
      </c>
      <c r="P13">
        <v>70</v>
      </c>
      <c r="Q13" t="str">
        <f t="shared" ref="Q13:Q15" si="4">IF(OR(O13="INTER",P13&gt;80),"YES","NO")</f>
        <v>YES</v>
      </c>
    </row>
    <row r="14" spans="2:17" x14ac:dyDescent="0.35">
      <c r="C14" t="s">
        <v>10</v>
      </c>
      <c r="D14" t="str">
        <f t="shared" ref="D14:D18" si="5">IF(C14="A","EXCELLENT","BAD")</f>
        <v>BAD</v>
      </c>
      <c r="J14" t="s">
        <v>11</v>
      </c>
      <c r="K14" t="str">
        <f t="shared" si="3"/>
        <v>AVERAGE</v>
      </c>
      <c r="O14" t="s">
        <v>19</v>
      </c>
      <c r="P14">
        <v>60</v>
      </c>
      <c r="Q14" t="str">
        <f t="shared" si="4"/>
        <v>NO</v>
      </c>
    </row>
    <row r="15" spans="2:17" x14ac:dyDescent="0.35">
      <c r="C15" t="s">
        <v>11</v>
      </c>
      <c r="D15" t="str">
        <f t="shared" si="5"/>
        <v>BAD</v>
      </c>
      <c r="J15" t="s">
        <v>12</v>
      </c>
      <c r="K15" t="str">
        <f t="shared" si="3"/>
        <v>BAD</v>
      </c>
      <c r="O15" t="s">
        <v>20</v>
      </c>
      <c r="P15">
        <v>90</v>
      </c>
      <c r="Q15" t="str">
        <f t="shared" si="4"/>
        <v>YES</v>
      </c>
    </row>
    <row r="16" spans="2:17" x14ac:dyDescent="0.35">
      <c r="C16" t="s">
        <v>12</v>
      </c>
      <c r="D16" t="str">
        <f t="shared" si="5"/>
        <v>BAD</v>
      </c>
      <c r="J16" t="s">
        <v>13</v>
      </c>
      <c r="K16" t="str">
        <f t="shared" si="3"/>
        <v>BAD</v>
      </c>
    </row>
    <row r="17" spans="2:12" x14ac:dyDescent="0.35">
      <c r="C17" t="s">
        <v>13</v>
      </c>
      <c r="D17" t="str">
        <f t="shared" si="5"/>
        <v>BAD</v>
      </c>
      <c r="J17" t="s">
        <v>14</v>
      </c>
      <c r="K17" t="str">
        <f t="shared" si="3"/>
        <v>BAD</v>
      </c>
    </row>
    <row r="18" spans="2:12" x14ac:dyDescent="0.35">
      <c r="C18" t="s">
        <v>14</v>
      </c>
      <c r="D18" t="str">
        <f t="shared" si="5"/>
        <v>BAD</v>
      </c>
    </row>
    <row r="21" spans="2:12" x14ac:dyDescent="0.35">
      <c r="I21" t="s">
        <v>24</v>
      </c>
    </row>
    <row r="22" spans="2:12" x14ac:dyDescent="0.35">
      <c r="B22" t="s">
        <v>23</v>
      </c>
      <c r="J22" t="s">
        <v>25</v>
      </c>
      <c r="K22" t="s">
        <v>30</v>
      </c>
      <c r="L22">
        <f>IF(AND(J22="LHR",K22="PUNJAB"),19)</f>
        <v>19</v>
      </c>
    </row>
    <row r="23" spans="2:12" x14ac:dyDescent="0.35">
      <c r="C23" t="s">
        <v>19</v>
      </c>
      <c r="D23">
        <v>81</v>
      </c>
      <c r="E23" t="str">
        <f>IF(AND(OR(C23="MATRIC",C23="INTER"),D23&gt;80),"YES","NO")</f>
        <v>YES</v>
      </c>
      <c r="J23" t="s">
        <v>26</v>
      </c>
      <c r="K23" t="s">
        <v>31</v>
      </c>
      <c r="L23">
        <f>IF(AND(J23="KHI",K23="SINDH"),21)</f>
        <v>21</v>
      </c>
    </row>
    <row r="24" spans="2:12" x14ac:dyDescent="0.35">
      <c r="C24" t="s">
        <v>20</v>
      </c>
      <c r="D24">
        <v>70</v>
      </c>
      <c r="E24" t="str">
        <f t="shared" ref="E24:E26" si="6">IF(AND(OR(C24="MATRIC",C24="INTER"),D24&gt;80),"YES","NO")</f>
        <v>NO</v>
      </c>
      <c r="J24" t="s">
        <v>27</v>
      </c>
      <c r="K24" t="s">
        <v>30</v>
      </c>
      <c r="L24">
        <f>IF(AND(J24="ISB",K24="PUNJAB"),19)</f>
        <v>19</v>
      </c>
    </row>
    <row r="25" spans="2:12" x14ac:dyDescent="0.35">
      <c r="C25" t="s">
        <v>19</v>
      </c>
      <c r="D25">
        <v>60</v>
      </c>
      <c r="E25" t="str">
        <f t="shared" si="6"/>
        <v>NO</v>
      </c>
      <c r="J25" t="s">
        <v>28</v>
      </c>
      <c r="K25" t="s">
        <v>32</v>
      </c>
      <c r="L25">
        <f>IF(AND(J25="PESHAWAR",K25="KHYBER PUKHTOONKHWA"),34)</f>
        <v>34</v>
      </c>
    </row>
    <row r="26" spans="2:12" x14ac:dyDescent="0.35">
      <c r="C26" t="s">
        <v>20</v>
      </c>
      <c r="D26">
        <v>90</v>
      </c>
      <c r="E26" t="str">
        <f t="shared" si="6"/>
        <v>YES</v>
      </c>
      <c r="J26" t="s">
        <v>29</v>
      </c>
      <c r="K26" t="s">
        <v>33</v>
      </c>
      <c r="L26">
        <f>IF(AND(J26="QUETTA",K26="BALOCHISTAN"),42)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2022-11-12T16:21:36Z</dcterms:created>
  <dcterms:modified xsi:type="dcterms:W3CDTF">2022-11-13T13:17:14Z</dcterms:modified>
</cp:coreProperties>
</file>