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panch\Downloads\"/>
    </mc:Choice>
  </mc:AlternateContent>
  <xr:revisionPtr revIDLastSave="0" documentId="13_ncr:1_{D5D05A40-DAA8-44B4-866C-668576C41579}" xr6:coauthVersionLast="47" xr6:coauthVersionMax="47" xr10:uidLastSave="{00000000-0000-0000-0000-000000000000}"/>
  <bookViews>
    <workbookView xWindow="-108" yWindow="-108" windowWidth="23256" windowHeight="12456" activeTab="1" xr2:uid="{00000000-000D-0000-FFFF-FFFF00000000}"/>
  </bookViews>
  <sheets>
    <sheet name="Pivot" sheetId="4" r:id="rId1"/>
    <sheet name="Data" sheetId="1" r:id="rId2"/>
    <sheet name="Backup" sheetId="3" r:id="rId3"/>
  </sheets>
  <definedNames>
    <definedName name="Slicer_category">#N/A</definedName>
    <definedName name="Slicer_gender">#N/A</definedName>
    <definedName name="Slicer_selfMad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P3" i="1" s="1"/>
  <c r="Q3" i="1"/>
  <c r="X4" i="1"/>
  <c r="P4" i="1" s="1"/>
  <c r="Q4" i="1"/>
  <c r="X5" i="1"/>
  <c r="P5" i="1" s="1"/>
  <c r="Q5" i="1"/>
  <c r="X6" i="1"/>
  <c r="P6" i="1" s="1"/>
  <c r="Q6" i="1"/>
  <c r="X7" i="1"/>
  <c r="P7" i="1" s="1"/>
  <c r="Q7" i="1"/>
  <c r="X8" i="1"/>
  <c r="P8" i="1" s="1"/>
  <c r="Q8" i="1"/>
  <c r="X9" i="1"/>
  <c r="P9" i="1" s="1"/>
  <c r="Q9" i="1"/>
  <c r="X10" i="1"/>
  <c r="P10" i="1" s="1"/>
  <c r="Q10" i="1"/>
  <c r="X11" i="1"/>
  <c r="P11" i="1" s="1"/>
  <c r="Q11" i="1"/>
  <c r="X12" i="1"/>
  <c r="P12" i="1" s="1"/>
  <c r="Q12" i="1"/>
  <c r="X13" i="1"/>
  <c r="P13" i="1" s="1"/>
  <c r="Q13" i="1"/>
  <c r="X14" i="1"/>
  <c r="P14" i="1" s="1"/>
  <c r="Q14" i="1"/>
  <c r="X15" i="1"/>
  <c r="P15" i="1" s="1"/>
  <c r="Q15" i="1"/>
  <c r="X16" i="1"/>
  <c r="P16" i="1" s="1"/>
  <c r="Q16" i="1"/>
  <c r="X17" i="1"/>
  <c r="Q17" i="1"/>
  <c r="P17" i="1"/>
  <c r="X18" i="1"/>
  <c r="P18" i="1" s="1"/>
  <c r="Q18" i="1"/>
  <c r="X19" i="1"/>
  <c r="P19" i="1" s="1"/>
  <c r="Q19" i="1"/>
  <c r="X20" i="1"/>
  <c r="P20" i="1" s="1"/>
  <c r="Q20" i="1"/>
  <c r="X21" i="1"/>
  <c r="P21" i="1" s="1"/>
  <c r="Q21" i="1"/>
  <c r="X22" i="1"/>
  <c r="Q22" i="1"/>
  <c r="P22" i="1"/>
  <c r="X23" i="1"/>
  <c r="P23" i="1" s="1"/>
  <c r="Q23" i="1"/>
  <c r="X24" i="1"/>
  <c r="P24" i="1" s="1"/>
  <c r="Q24" i="1"/>
  <c r="X25" i="1"/>
  <c r="P25" i="1" s="1"/>
  <c r="Q25" i="1"/>
  <c r="X26" i="1"/>
  <c r="P26" i="1" s="1"/>
  <c r="Q26" i="1"/>
  <c r="X27" i="1"/>
  <c r="P27" i="1" s="1"/>
  <c r="Q27" i="1"/>
  <c r="X28" i="1"/>
  <c r="P28" i="1" s="1"/>
  <c r="Q28" i="1"/>
  <c r="X29" i="1"/>
  <c r="P29" i="1" s="1"/>
  <c r="Q29" i="1"/>
  <c r="X30" i="1"/>
  <c r="P30" i="1" s="1"/>
  <c r="Q30" i="1"/>
  <c r="X31" i="1"/>
  <c r="Q31" i="1"/>
  <c r="P31" i="1"/>
  <c r="X32" i="1"/>
  <c r="P32" i="1" s="1"/>
  <c r="Q32" i="1"/>
  <c r="X33" i="1"/>
  <c r="P33" i="1" s="1"/>
  <c r="Q33" i="1"/>
  <c r="X34" i="1"/>
  <c r="P34" i="1" s="1"/>
  <c r="Q34" i="1"/>
  <c r="X35" i="1"/>
  <c r="P35" i="1" s="1"/>
  <c r="Q35" i="1"/>
  <c r="X36" i="1"/>
  <c r="P36" i="1" s="1"/>
  <c r="Q36" i="1"/>
  <c r="X37" i="1"/>
  <c r="P37" i="1" s="1"/>
  <c r="Q37" i="1"/>
  <c r="X38" i="1"/>
  <c r="P38" i="1" s="1"/>
  <c r="Q38" i="1"/>
  <c r="X39" i="1"/>
  <c r="P39" i="1" s="1"/>
  <c r="Q39" i="1"/>
  <c r="X40" i="1"/>
  <c r="P40" i="1" s="1"/>
  <c r="Q40" i="1"/>
  <c r="X41" i="1"/>
  <c r="P41" i="1" s="1"/>
  <c r="Q41" i="1"/>
  <c r="X42" i="1"/>
  <c r="P42" i="1" s="1"/>
  <c r="Q42" i="1"/>
  <c r="X43" i="1"/>
  <c r="P43" i="1" s="1"/>
  <c r="Q43" i="1"/>
  <c r="X44" i="1"/>
  <c r="P44" i="1" s="1"/>
  <c r="Q44" i="1"/>
  <c r="X45" i="1"/>
  <c r="P45" i="1" s="1"/>
  <c r="Q45" i="1"/>
  <c r="X46" i="1"/>
  <c r="P46" i="1" s="1"/>
  <c r="Q46" i="1"/>
  <c r="X47" i="1"/>
  <c r="P47" i="1" s="1"/>
  <c r="Q47" i="1"/>
  <c r="X48" i="1"/>
  <c r="P48" i="1" s="1"/>
  <c r="Q48" i="1"/>
  <c r="X49" i="1"/>
  <c r="P49" i="1" s="1"/>
  <c r="Q49" i="1"/>
  <c r="X50" i="1"/>
  <c r="P50" i="1" s="1"/>
  <c r="Q50" i="1"/>
  <c r="X51" i="1"/>
  <c r="Q51" i="1"/>
  <c r="P51" i="1"/>
  <c r="X52" i="1"/>
  <c r="P52" i="1" s="1"/>
  <c r="Q52" i="1"/>
  <c r="X53" i="1"/>
  <c r="P53" i="1" s="1"/>
  <c r="Q53" i="1"/>
  <c r="X54" i="1"/>
  <c r="P54" i="1" s="1"/>
  <c r="Q54" i="1"/>
  <c r="X55" i="1"/>
  <c r="P55" i="1" s="1"/>
  <c r="Q55" i="1"/>
  <c r="X56" i="1"/>
  <c r="P56" i="1" s="1"/>
  <c r="Q56" i="1"/>
  <c r="X57" i="1"/>
  <c r="P57" i="1" s="1"/>
  <c r="Q57" i="1"/>
  <c r="X58" i="1"/>
  <c r="P58" i="1" s="1"/>
  <c r="Q58" i="1"/>
  <c r="X59" i="1"/>
  <c r="P59" i="1" s="1"/>
  <c r="Q59" i="1"/>
  <c r="X60" i="1"/>
  <c r="Q60" i="1"/>
  <c r="P60" i="1"/>
  <c r="X61" i="1"/>
  <c r="P61" i="1" s="1"/>
  <c r="Q61" i="1"/>
  <c r="X62" i="1"/>
  <c r="P62" i="1" s="1"/>
  <c r="Q62" i="1"/>
  <c r="X63" i="1"/>
  <c r="P63" i="1" s="1"/>
  <c r="Q63" i="1"/>
  <c r="X64" i="1"/>
  <c r="P64" i="1" s="1"/>
  <c r="Q64" i="1"/>
  <c r="X65" i="1"/>
  <c r="Q65" i="1"/>
  <c r="P65" i="1"/>
  <c r="X66" i="1"/>
  <c r="Q66" i="1"/>
  <c r="P66" i="1"/>
  <c r="X67" i="1"/>
  <c r="P67" i="1" s="1"/>
  <c r="Q67" i="1"/>
  <c r="X68" i="1"/>
  <c r="P68" i="1" s="1"/>
  <c r="Q68" i="1"/>
  <c r="X69" i="1"/>
  <c r="P69" i="1" s="1"/>
  <c r="Q69" i="1"/>
  <c r="X70" i="1"/>
  <c r="P70" i="1" s="1"/>
  <c r="Q70" i="1"/>
  <c r="X71" i="1"/>
  <c r="P71" i="1" s="1"/>
  <c r="Q71" i="1"/>
  <c r="X72" i="1"/>
  <c r="P72" i="1" s="1"/>
  <c r="Q72" i="1"/>
  <c r="X73" i="1"/>
  <c r="P73" i="1" s="1"/>
  <c r="Q73" i="1"/>
  <c r="X74" i="1"/>
  <c r="P74" i="1" s="1"/>
  <c r="Q74" i="1"/>
  <c r="X75" i="1"/>
  <c r="P75" i="1" s="1"/>
  <c r="Q75" i="1"/>
  <c r="X76" i="1"/>
  <c r="P76" i="1" s="1"/>
  <c r="Q76" i="1"/>
  <c r="X77" i="1"/>
  <c r="P77" i="1" s="1"/>
  <c r="Q77" i="1"/>
  <c r="X78" i="1"/>
  <c r="P78" i="1" s="1"/>
  <c r="Q78" i="1"/>
  <c r="X79" i="1"/>
  <c r="P79" i="1" s="1"/>
  <c r="Q79" i="1"/>
  <c r="X80" i="1"/>
  <c r="P80" i="1" s="1"/>
  <c r="Q80" i="1"/>
  <c r="X81" i="1"/>
  <c r="Q81" i="1"/>
  <c r="P81" i="1"/>
  <c r="X82" i="1"/>
  <c r="P82" i="1" s="1"/>
  <c r="Q82" i="1"/>
  <c r="X83" i="1"/>
  <c r="P83" i="1" s="1"/>
  <c r="Q83" i="1"/>
  <c r="X84" i="1"/>
  <c r="Q84" i="1"/>
  <c r="P84" i="1"/>
  <c r="X85" i="1"/>
  <c r="P85" i="1" s="1"/>
  <c r="Q85" i="1"/>
  <c r="X86" i="1"/>
  <c r="P86" i="1" s="1"/>
  <c r="Q86" i="1"/>
  <c r="X87" i="1"/>
  <c r="Q87" i="1"/>
  <c r="P87" i="1"/>
  <c r="X88" i="1"/>
  <c r="P88" i="1" s="1"/>
  <c r="Q88" i="1"/>
  <c r="X89" i="1"/>
  <c r="P89" i="1" s="1"/>
  <c r="Q89" i="1"/>
  <c r="X90" i="1"/>
  <c r="P90" i="1" s="1"/>
  <c r="Q90" i="1"/>
  <c r="X91" i="1"/>
  <c r="Q91" i="1"/>
  <c r="P91" i="1"/>
  <c r="X92" i="1"/>
  <c r="P92" i="1" s="1"/>
  <c r="Q92" i="1"/>
  <c r="X93" i="1"/>
  <c r="P93" i="1" s="1"/>
  <c r="Q93" i="1"/>
  <c r="X94" i="1"/>
  <c r="P94" i="1" s="1"/>
  <c r="Q94" i="1"/>
  <c r="X95" i="1"/>
  <c r="Q95" i="1"/>
  <c r="P95" i="1"/>
  <c r="X96" i="1"/>
  <c r="P96" i="1" s="1"/>
  <c r="Q96" i="1"/>
  <c r="X97" i="1"/>
  <c r="P97" i="1" s="1"/>
  <c r="Q97" i="1"/>
  <c r="X98" i="1"/>
  <c r="Q98" i="1"/>
  <c r="P98" i="1"/>
  <c r="X99" i="1"/>
  <c r="P99" i="1" s="1"/>
  <c r="Q99" i="1"/>
  <c r="X100" i="1"/>
  <c r="P100" i="1" s="1"/>
  <c r="Q100" i="1"/>
  <c r="X101" i="1"/>
  <c r="P101" i="1" s="1"/>
  <c r="Q101" i="1"/>
  <c r="X102" i="1"/>
  <c r="P102" i="1" s="1"/>
  <c r="Q102" i="1"/>
  <c r="X103" i="1"/>
  <c r="P103" i="1" s="1"/>
  <c r="Q103" i="1"/>
  <c r="X104" i="1"/>
  <c r="P104" i="1" s="1"/>
  <c r="Q104" i="1"/>
  <c r="X105" i="1"/>
  <c r="P105" i="1" s="1"/>
  <c r="Q105" i="1"/>
  <c r="X106" i="1"/>
  <c r="P106" i="1" s="1"/>
  <c r="Q106" i="1"/>
  <c r="X107" i="1"/>
  <c r="P107" i="1" s="1"/>
  <c r="Q107" i="1"/>
  <c r="X108" i="1"/>
  <c r="P108" i="1" s="1"/>
  <c r="Q108" i="1"/>
  <c r="X109" i="1"/>
  <c r="P109" i="1" s="1"/>
  <c r="Q109" i="1"/>
  <c r="X110" i="1"/>
  <c r="P110" i="1" s="1"/>
  <c r="Q110" i="1"/>
  <c r="X111" i="1"/>
  <c r="P111" i="1" s="1"/>
  <c r="Q111" i="1"/>
  <c r="X112" i="1"/>
  <c r="P112" i="1" s="1"/>
  <c r="Q112" i="1"/>
  <c r="X113" i="1"/>
  <c r="P113" i="1" s="1"/>
  <c r="Q113" i="1"/>
  <c r="X114" i="1"/>
  <c r="P114" i="1" s="1"/>
  <c r="Q114" i="1"/>
  <c r="X115" i="1"/>
  <c r="Q115" i="1"/>
  <c r="P115" i="1"/>
  <c r="X116" i="1"/>
  <c r="Q116" i="1"/>
  <c r="P116" i="1"/>
  <c r="X117" i="1"/>
  <c r="P117" i="1" s="1"/>
  <c r="Q117" i="1"/>
  <c r="X118" i="1"/>
  <c r="Q118" i="1"/>
  <c r="P118" i="1"/>
  <c r="X119" i="1"/>
  <c r="P119" i="1" s="1"/>
  <c r="Q119" i="1"/>
  <c r="X120" i="1"/>
  <c r="P120" i="1" s="1"/>
  <c r="Q120" i="1"/>
  <c r="X121" i="1"/>
  <c r="P121" i="1" s="1"/>
  <c r="Q121" i="1"/>
  <c r="X122" i="1"/>
  <c r="P122" i="1" s="1"/>
  <c r="Q122" i="1"/>
  <c r="X123" i="1"/>
  <c r="Q123" i="1"/>
  <c r="P123" i="1"/>
  <c r="X124" i="1"/>
  <c r="P124" i="1" s="1"/>
  <c r="Q124" i="1"/>
  <c r="X125" i="1"/>
  <c r="P125" i="1" s="1"/>
  <c r="Q125" i="1"/>
  <c r="X126" i="1"/>
  <c r="P126" i="1" s="1"/>
  <c r="Q126" i="1"/>
  <c r="X127" i="1"/>
  <c r="P127" i="1" s="1"/>
  <c r="Q127" i="1"/>
  <c r="X128" i="1"/>
  <c r="P128" i="1" s="1"/>
  <c r="Q128" i="1"/>
  <c r="X129" i="1"/>
  <c r="P129" i="1" s="1"/>
  <c r="Q129" i="1"/>
  <c r="X130" i="1"/>
  <c r="P130" i="1" s="1"/>
  <c r="Q130" i="1"/>
  <c r="X131" i="1"/>
  <c r="Q131" i="1"/>
  <c r="P131" i="1"/>
  <c r="X132" i="1"/>
  <c r="Q132" i="1"/>
  <c r="P132" i="1"/>
  <c r="X133" i="1"/>
  <c r="P133" i="1" s="1"/>
  <c r="Q133" i="1"/>
  <c r="X134" i="1"/>
  <c r="P134" i="1" s="1"/>
  <c r="Q134" i="1"/>
  <c r="X135" i="1"/>
  <c r="Q135" i="1"/>
  <c r="P135" i="1"/>
  <c r="X136" i="1"/>
  <c r="P136" i="1" s="1"/>
  <c r="Q136" i="1"/>
  <c r="X137" i="1"/>
  <c r="P137" i="1" s="1"/>
  <c r="Q137" i="1"/>
  <c r="X138" i="1"/>
  <c r="P138" i="1" s="1"/>
  <c r="Q138" i="1"/>
  <c r="X139" i="1"/>
  <c r="P139" i="1" s="1"/>
  <c r="Q139" i="1"/>
  <c r="X140" i="1"/>
  <c r="P140" i="1" s="1"/>
  <c r="Q140" i="1"/>
  <c r="X141" i="1"/>
  <c r="P141" i="1" s="1"/>
  <c r="Q141" i="1"/>
  <c r="X142" i="1"/>
  <c r="P142" i="1" s="1"/>
  <c r="Q142" i="1"/>
  <c r="X143" i="1"/>
  <c r="Q143" i="1"/>
  <c r="P143" i="1"/>
  <c r="X144" i="1"/>
  <c r="P144" i="1" s="1"/>
  <c r="Q144" i="1"/>
  <c r="X145" i="1"/>
  <c r="P145" i="1" s="1"/>
  <c r="Q145" i="1"/>
  <c r="X146" i="1"/>
  <c r="Q146" i="1"/>
  <c r="P146" i="1"/>
  <c r="X147" i="1"/>
  <c r="Q147" i="1"/>
  <c r="P147" i="1"/>
  <c r="X148" i="1"/>
  <c r="P148" i="1" s="1"/>
  <c r="Q148" i="1"/>
  <c r="X149" i="1"/>
  <c r="P149" i="1" s="1"/>
  <c r="Q149" i="1"/>
  <c r="X150" i="1"/>
  <c r="P150" i="1" s="1"/>
  <c r="Q150" i="1"/>
  <c r="X151" i="1"/>
  <c r="P151" i="1" s="1"/>
  <c r="Q151" i="1"/>
  <c r="X152" i="1"/>
  <c r="P152" i="1" s="1"/>
  <c r="Q152" i="1"/>
  <c r="X153" i="1"/>
  <c r="P153" i="1" s="1"/>
  <c r="Q153" i="1"/>
  <c r="X154" i="1"/>
  <c r="P154" i="1" s="1"/>
  <c r="Q154" i="1"/>
  <c r="X155" i="1"/>
  <c r="P155" i="1" s="1"/>
  <c r="Q155" i="1"/>
  <c r="X156" i="1"/>
  <c r="Q156" i="1"/>
  <c r="P156" i="1"/>
  <c r="X157" i="1"/>
  <c r="P157" i="1" s="1"/>
  <c r="Q157" i="1"/>
  <c r="X158" i="1"/>
  <c r="P158" i="1" s="1"/>
  <c r="Q158" i="1"/>
  <c r="X159" i="1"/>
  <c r="P159" i="1" s="1"/>
  <c r="Q159" i="1"/>
  <c r="X160" i="1"/>
  <c r="P160" i="1" s="1"/>
  <c r="Q160" i="1"/>
  <c r="X161" i="1"/>
  <c r="P161" i="1" s="1"/>
  <c r="Q161" i="1"/>
  <c r="X162" i="1"/>
  <c r="P162" i="1" s="1"/>
  <c r="Q162" i="1"/>
  <c r="X163" i="1"/>
  <c r="P163" i="1" s="1"/>
  <c r="Q163" i="1"/>
  <c r="X164" i="1"/>
  <c r="P164" i="1" s="1"/>
  <c r="Q164" i="1"/>
  <c r="X165" i="1"/>
  <c r="P165" i="1" s="1"/>
  <c r="Q165" i="1"/>
  <c r="X166" i="1"/>
  <c r="Q166" i="1"/>
  <c r="P166" i="1"/>
  <c r="X167" i="1"/>
  <c r="P167" i="1" s="1"/>
  <c r="Q167" i="1"/>
  <c r="X168" i="1"/>
  <c r="P168" i="1" s="1"/>
  <c r="Q168" i="1"/>
  <c r="X169" i="1"/>
  <c r="P169" i="1" s="1"/>
  <c r="Q169" i="1"/>
  <c r="X170" i="1"/>
  <c r="P170" i="1" s="1"/>
  <c r="Q170" i="1"/>
  <c r="X171" i="1"/>
  <c r="Q171" i="1"/>
  <c r="P171" i="1"/>
  <c r="X172" i="1"/>
  <c r="Q172" i="1"/>
  <c r="P172" i="1"/>
  <c r="X173" i="1"/>
  <c r="P173" i="1" s="1"/>
  <c r="Q173" i="1"/>
  <c r="X174" i="1"/>
  <c r="P174" i="1" s="1"/>
  <c r="Q174" i="1"/>
  <c r="X175" i="1"/>
  <c r="P175" i="1" s="1"/>
  <c r="Q175" i="1"/>
  <c r="X176" i="1"/>
  <c r="P176" i="1" s="1"/>
  <c r="Q176" i="1"/>
  <c r="X177" i="1"/>
  <c r="P177" i="1" s="1"/>
  <c r="Q177" i="1"/>
  <c r="X178" i="1"/>
  <c r="P178" i="1" s="1"/>
  <c r="Q178" i="1"/>
  <c r="X179" i="1"/>
  <c r="Q179" i="1"/>
  <c r="P179" i="1"/>
  <c r="X180" i="1"/>
  <c r="Q180" i="1"/>
  <c r="P180" i="1"/>
  <c r="X181" i="1"/>
  <c r="P181" i="1" s="1"/>
  <c r="Q181" i="1"/>
  <c r="X182" i="1"/>
  <c r="P182" i="1" s="1"/>
  <c r="Q182" i="1"/>
  <c r="X183" i="1"/>
  <c r="Q183" i="1"/>
  <c r="P183" i="1"/>
  <c r="X184" i="1"/>
  <c r="P184" i="1" s="1"/>
  <c r="Q184" i="1"/>
  <c r="X185" i="1"/>
  <c r="P185" i="1" s="1"/>
  <c r="Q185" i="1"/>
  <c r="X186" i="1"/>
  <c r="P186" i="1" s="1"/>
  <c r="Q186" i="1"/>
  <c r="X187" i="1"/>
  <c r="Q187" i="1"/>
  <c r="P187" i="1"/>
  <c r="X188" i="1"/>
  <c r="P188" i="1" s="1"/>
  <c r="Q188" i="1"/>
  <c r="X189" i="1"/>
  <c r="P189" i="1" s="1"/>
  <c r="Q189" i="1"/>
  <c r="X190" i="1"/>
  <c r="P190" i="1" s="1"/>
  <c r="Q190" i="1"/>
  <c r="X191" i="1"/>
  <c r="P191" i="1" s="1"/>
  <c r="Q191" i="1"/>
  <c r="X192" i="1"/>
  <c r="P192" i="1" s="1"/>
  <c r="Q192" i="1"/>
  <c r="X193" i="1"/>
  <c r="Q193" i="1"/>
  <c r="P193" i="1"/>
  <c r="X194" i="1"/>
  <c r="P194" i="1" s="1"/>
  <c r="Q194" i="1"/>
  <c r="X195" i="1"/>
  <c r="P195" i="1" s="1"/>
  <c r="Q195" i="1"/>
  <c r="X196" i="1"/>
  <c r="Q196" i="1"/>
  <c r="P196" i="1"/>
  <c r="X197" i="1"/>
  <c r="P197" i="1" s="1"/>
  <c r="Q197" i="1"/>
  <c r="X198" i="1"/>
  <c r="P198" i="1" s="1"/>
  <c r="Q198" i="1"/>
  <c r="X199" i="1"/>
  <c r="Q199" i="1"/>
  <c r="P199" i="1"/>
  <c r="X200" i="1"/>
  <c r="P200" i="1" s="1"/>
  <c r="Q200" i="1"/>
  <c r="X201" i="1"/>
  <c r="P201" i="1" s="1"/>
  <c r="Q201" i="1"/>
  <c r="X202" i="1"/>
  <c r="P202" i="1" s="1"/>
  <c r="Q202" i="1"/>
  <c r="X203" i="1"/>
  <c r="Q203" i="1"/>
  <c r="P203" i="1"/>
  <c r="X204" i="1"/>
  <c r="Q204" i="1"/>
  <c r="P204" i="1"/>
  <c r="X205" i="1"/>
  <c r="P205" i="1" s="1"/>
  <c r="Q205" i="1"/>
  <c r="X206" i="1"/>
  <c r="P206" i="1" s="1"/>
  <c r="Q206" i="1"/>
  <c r="X207" i="1"/>
  <c r="P207" i="1" s="1"/>
  <c r="Q207" i="1"/>
  <c r="X208" i="1"/>
  <c r="P208" i="1" s="1"/>
  <c r="Q208" i="1"/>
  <c r="X209" i="1"/>
  <c r="P209" i="1" s="1"/>
  <c r="Q209" i="1"/>
  <c r="X210" i="1"/>
  <c r="P210" i="1" s="1"/>
  <c r="Q210" i="1"/>
  <c r="X211" i="1"/>
  <c r="P211" i="1" s="1"/>
  <c r="Q211" i="1"/>
  <c r="X212" i="1"/>
  <c r="Q212" i="1"/>
  <c r="P212" i="1"/>
  <c r="X213" i="1"/>
  <c r="P213" i="1" s="1"/>
  <c r="Q213" i="1"/>
  <c r="X214" i="1"/>
  <c r="P214" i="1" s="1"/>
  <c r="Q214" i="1"/>
  <c r="X215" i="1"/>
  <c r="P215" i="1" s="1"/>
  <c r="Q215" i="1"/>
  <c r="X216" i="1"/>
  <c r="P216" i="1" s="1"/>
  <c r="Q216" i="1"/>
  <c r="X217" i="1"/>
  <c r="P217" i="1" s="1"/>
  <c r="Q217" i="1"/>
  <c r="X218" i="1"/>
  <c r="P218" i="1" s="1"/>
  <c r="Q218" i="1"/>
  <c r="X219" i="1"/>
  <c r="P219" i="1" s="1"/>
  <c r="Q219" i="1"/>
  <c r="X220" i="1"/>
  <c r="P220" i="1" s="1"/>
  <c r="Q220" i="1"/>
  <c r="X221" i="1"/>
  <c r="P221" i="1" s="1"/>
  <c r="Q221" i="1"/>
  <c r="X222" i="1"/>
  <c r="P222" i="1" s="1"/>
  <c r="Q222" i="1"/>
  <c r="X223" i="1"/>
  <c r="P223" i="1" s="1"/>
  <c r="Q223" i="1"/>
  <c r="X224" i="1"/>
  <c r="P224" i="1" s="1"/>
  <c r="Q224" i="1"/>
  <c r="X225" i="1"/>
  <c r="Q225" i="1"/>
  <c r="P225" i="1"/>
  <c r="X226" i="1"/>
  <c r="Q226" i="1"/>
  <c r="P226" i="1"/>
  <c r="X227" i="1"/>
  <c r="Q227" i="1"/>
  <c r="P227" i="1"/>
  <c r="X228" i="1"/>
  <c r="P228" i="1" s="1"/>
  <c r="Q228" i="1"/>
  <c r="X229" i="1"/>
  <c r="P229" i="1" s="1"/>
  <c r="Q229" i="1"/>
  <c r="X230" i="1"/>
  <c r="Q230" i="1"/>
  <c r="P230" i="1"/>
  <c r="X231" i="1"/>
  <c r="P231" i="1" s="1"/>
  <c r="Q231" i="1"/>
  <c r="X232" i="1"/>
  <c r="P232" i="1" s="1"/>
  <c r="Q232" i="1"/>
  <c r="X233" i="1"/>
  <c r="P233" i="1" s="1"/>
  <c r="Q233" i="1"/>
  <c r="X234" i="1"/>
  <c r="P234" i="1" s="1"/>
  <c r="Q234" i="1"/>
  <c r="X235" i="1"/>
  <c r="P235" i="1" s="1"/>
  <c r="Q235" i="1"/>
  <c r="X236" i="1"/>
  <c r="P236" i="1" s="1"/>
  <c r="Q236" i="1"/>
  <c r="X237" i="1"/>
  <c r="P237" i="1" s="1"/>
  <c r="Q237" i="1"/>
  <c r="X238" i="1"/>
  <c r="P238" i="1" s="1"/>
  <c r="Q238" i="1"/>
  <c r="X239" i="1"/>
  <c r="P239" i="1" s="1"/>
  <c r="Q239" i="1"/>
  <c r="X240" i="1"/>
  <c r="P240" i="1" s="1"/>
  <c r="Q240" i="1"/>
  <c r="X241" i="1"/>
  <c r="Q241" i="1"/>
  <c r="P241" i="1"/>
  <c r="X242" i="1"/>
  <c r="P242" i="1" s="1"/>
  <c r="Q242" i="1"/>
  <c r="X243" i="1"/>
  <c r="Q243" i="1"/>
  <c r="P243" i="1"/>
  <c r="X244" i="1"/>
  <c r="P244" i="1" s="1"/>
  <c r="Q244" i="1"/>
  <c r="X245" i="1"/>
  <c r="P245" i="1" s="1"/>
  <c r="Q245" i="1"/>
  <c r="X246" i="1"/>
  <c r="P246" i="1" s="1"/>
  <c r="Q246" i="1"/>
  <c r="X247" i="1"/>
  <c r="P247" i="1" s="1"/>
  <c r="Q247" i="1"/>
  <c r="X248" i="1"/>
  <c r="P248" i="1" s="1"/>
  <c r="Q248" i="1"/>
  <c r="X249" i="1"/>
  <c r="P249" i="1" s="1"/>
  <c r="Q249" i="1"/>
  <c r="X250" i="1"/>
  <c r="P250" i="1" s="1"/>
  <c r="Q250" i="1"/>
  <c r="X251" i="1"/>
  <c r="P251" i="1" s="1"/>
  <c r="Q251" i="1"/>
  <c r="X252" i="1"/>
  <c r="P252" i="1" s="1"/>
  <c r="Q252" i="1"/>
  <c r="X253" i="1"/>
  <c r="P253" i="1" s="1"/>
  <c r="Q253" i="1"/>
  <c r="X254" i="1"/>
  <c r="P254" i="1" s="1"/>
  <c r="Q254" i="1"/>
  <c r="X255" i="1"/>
  <c r="P255" i="1" s="1"/>
  <c r="Q255" i="1"/>
  <c r="X256" i="1"/>
  <c r="P256" i="1" s="1"/>
  <c r="Q256" i="1"/>
  <c r="X257" i="1"/>
  <c r="P257" i="1" s="1"/>
  <c r="Q257" i="1"/>
  <c r="X258" i="1"/>
  <c r="P258" i="1" s="1"/>
  <c r="Q258" i="1"/>
  <c r="X259" i="1"/>
  <c r="P259" i="1" s="1"/>
  <c r="Q259" i="1"/>
  <c r="X260" i="1"/>
  <c r="P260" i="1" s="1"/>
  <c r="Q260" i="1"/>
  <c r="X261" i="1"/>
  <c r="P261" i="1" s="1"/>
  <c r="Q261" i="1"/>
  <c r="X262" i="1"/>
  <c r="Q262" i="1"/>
  <c r="P262" i="1"/>
  <c r="X263" i="1"/>
  <c r="Q263" i="1"/>
  <c r="P263" i="1"/>
  <c r="X264" i="1"/>
  <c r="P264" i="1" s="1"/>
  <c r="Q264" i="1"/>
  <c r="X265" i="1"/>
  <c r="P265" i="1" s="1"/>
  <c r="Q265" i="1"/>
  <c r="X266" i="1"/>
  <c r="P266" i="1" s="1"/>
  <c r="Q266" i="1"/>
  <c r="X267" i="1"/>
  <c r="P267" i="1" s="1"/>
  <c r="Q267" i="1"/>
  <c r="X268" i="1"/>
  <c r="P268" i="1" s="1"/>
  <c r="Q268" i="1"/>
  <c r="X269" i="1"/>
  <c r="P269" i="1" s="1"/>
  <c r="Q269" i="1"/>
  <c r="X270" i="1"/>
  <c r="P270" i="1" s="1"/>
  <c r="Q270" i="1"/>
  <c r="X271" i="1"/>
  <c r="Q271" i="1"/>
  <c r="P271" i="1"/>
  <c r="X272" i="1"/>
  <c r="P272" i="1" s="1"/>
  <c r="Q272" i="1"/>
  <c r="X273" i="1"/>
  <c r="P273" i="1" s="1"/>
  <c r="Q273" i="1"/>
  <c r="X274" i="1"/>
  <c r="Q274" i="1"/>
  <c r="P274" i="1"/>
  <c r="X275" i="1"/>
  <c r="P275" i="1" s="1"/>
  <c r="Q275" i="1"/>
  <c r="X276" i="1"/>
  <c r="P276" i="1" s="1"/>
  <c r="Q276" i="1"/>
  <c r="X277" i="1"/>
  <c r="P277" i="1" s="1"/>
  <c r="Q277" i="1"/>
  <c r="X278" i="1"/>
  <c r="Q278" i="1"/>
  <c r="P278" i="1"/>
  <c r="X279" i="1"/>
  <c r="P279" i="1" s="1"/>
  <c r="Q279" i="1"/>
  <c r="X280" i="1"/>
  <c r="P280" i="1" s="1"/>
  <c r="Q280" i="1"/>
  <c r="X281" i="1"/>
  <c r="P281" i="1" s="1"/>
  <c r="Q281" i="1"/>
  <c r="X282" i="1"/>
  <c r="P282" i="1" s="1"/>
  <c r="Q282" i="1"/>
  <c r="X283" i="1"/>
  <c r="P283" i="1" s="1"/>
  <c r="Q283" i="1"/>
  <c r="X284" i="1"/>
  <c r="Q284" i="1"/>
  <c r="P284" i="1"/>
  <c r="X285" i="1"/>
  <c r="P285" i="1" s="1"/>
  <c r="Q285" i="1"/>
  <c r="X286" i="1"/>
  <c r="P286" i="1" s="1"/>
  <c r="Q286" i="1"/>
  <c r="X287" i="1"/>
  <c r="P287" i="1" s="1"/>
  <c r="Q287" i="1"/>
  <c r="X288" i="1"/>
  <c r="P288" i="1" s="1"/>
  <c r="Q288" i="1"/>
  <c r="X289" i="1"/>
  <c r="P289" i="1" s="1"/>
  <c r="Q289" i="1"/>
  <c r="X290" i="1"/>
  <c r="P290" i="1" s="1"/>
  <c r="Q290" i="1"/>
  <c r="X291" i="1"/>
  <c r="P291" i="1" s="1"/>
  <c r="Q291" i="1"/>
  <c r="X292" i="1"/>
  <c r="P292" i="1" s="1"/>
  <c r="Q292" i="1"/>
  <c r="X293" i="1"/>
  <c r="P293" i="1" s="1"/>
  <c r="Q293" i="1"/>
  <c r="X294" i="1"/>
  <c r="P294" i="1" s="1"/>
  <c r="Q294" i="1"/>
  <c r="X295" i="1"/>
  <c r="P295" i="1" s="1"/>
  <c r="Q295" i="1"/>
  <c r="X296" i="1"/>
  <c r="P296" i="1" s="1"/>
  <c r="Q296" i="1"/>
  <c r="X297" i="1"/>
  <c r="P297" i="1" s="1"/>
  <c r="Q297" i="1"/>
  <c r="X298" i="1"/>
  <c r="P298" i="1" s="1"/>
  <c r="Q298" i="1"/>
  <c r="X299" i="1"/>
  <c r="Q299" i="1"/>
  <c r="P299" i="1"/>
  <c r="X300" i="1"/>
  <c r="P300" i="1" s="1"/>
  <c r="Q300" i="1"/>
  <c r="X301" i="1"/>
  <c r="P301" i="1" s="1"/>
  <c r="Q301" i="1"/>
  <c r="X302" i="1"/>
  <c r="P302" i="1" s="1"/>
  <c r="Q302" i="1"/>
  <c r="X303" i="1"/>
  <c r="Q303" i="1"/>
  <c r="P303" i="1"/>
  <c r="X304" i="1"/>
  <c r="P304" i="1" s="1"/>
  <c r="Q304" i="1"/>
  <c r="X305" i="1"/>
  <c r="P305" i="1" s="1"/>
  <c r="Q305" i="1"/>
  <c r="X306" i="1"/>
  <c r="Q306" i="1"/>
  <c r="P306" i="1"/>
  <c r="X307" i="1"/>
  <c r="Q307" i="1"/>
  <c r="P307" i="1"/>
  <c r="X308" i="1"/>
  <c r="P308" i="1" s="1"/>
  <c r="Q308" i="1"/>
  <c r="X309" i="1"/>
  <c r="P309" i="1" s="1"/>
  <c r="Q309" i="1"/>
  <c r="X310" i="1"/>
  <c r="Q310" i="1"/>
  <c r="P310" i="1"/>
  <c r="X311" i="1"/>
  <c r="Q311" i="1"/>
  <c r="P311" i="1"/>
  <c r="X312" i="1"/>
  <c r="P312" i="1" s="1"/>
  <c r="Q312" i="1"/>
  <c r="X313" i="1"/>
  <c r="P313" i="1" s="1"/>
  <c r="Q313" i="1"/>
  <c r="X314" i="1"/>
  <c r="P314" i="1" s="1"/>
  <c r="Q314" i="1"/>
  <c r="X315" i="1"/>
  <c r="P315" i="1" s="1"/>
  <c r="Q315" i="1"/>
  <c r="X316" i="1"/>
  <c r="P316" i="1" s="1"/>
  <c r="Q316" i="1"/>
  <c r="X317" i="1"/>
  <c r="P317" i="1" s="1"/>
  <c r="Q317" i="1"/>
  <c r="X318" i="1"/>
  <c r="P318" i="1" s="1"/>
  <c r="Q318" i="1"/>
  <c r="X319" i="1"/>
  <c r="P319" i="1" s="1"/>
  <c r="Q319" i="1"/>
  <c r="X320" i="1"/>
  <c r="P320" i="1" s="1"/>
  <c r="Q320" i="1"/>
  <c r="X321" i="1"/>
  <c r="P321" i="1" s="1"/>
  <c r="Q321" i="1"/>
  <c r="X322" i="1"/>
  <c r="P322" i="1" s="1"/>
  <c r="Q322" i="1"/>
  <c r="X323" i="1"/>
  <c r="P323" i="1" s="1"/>
  <c r="Q323" i="1"/>
  <c r="X324" i="1"/>
  <c r="P324" i="1" s="1"/>
  <c r="Q324" i="1"/>
  <c r="X325" i="1"/>
  <c r="P325" i="1" s="1"/>
  <c r="Q325" i="1"/>
  <c r="X326" i="1"/>
  <c r="P326" i="1" s="1"/>
  <c r="Q326" i="1"/>
  <c r="X327" i="1"/>
  <c r="P327" i="1" s="1"/>
  <c r="Q327" i="1"/>
  <c r="X328" i="1"/>
  <c r="P328" i="1" s="1"/>
  <c r="Q328" i="1"/>
  <c r="X329" i="1"/>
  <c r="P329" i="1" s="1"/>
  <c r="Q329" i="1"/>
  <c r="X330" i="1"/>
  <c r="P330" i="1" s="1"/>
  <c r="Q330" i="1"/>
  <c r="X331" i="1"/>
  <c r="P331" i="1" s="1"/>
  <c r="Q331" i="1"/>
  <c r="X332" i="1"/>
  <c r="Q332" i="1"/>
  <c r="P332" i="1"/>
  <c r="X333" i="1"/>
  <c r="P333" i="1" s="1"/>
  <c r="Q333" i="1"/>
  <c r="X334" i="1"/>
  <c r="P334" i="1" s="1"/>
  <c r="Q334" i="1"/>
  <c r="X335" i="1"/>
  <c r="Q335" i="1"/>
  <c r="P335" i="1"/>
  <c r="X336" i="1"/>
  <c r="P336" i="1" s="1"/>
  <c r="Q336" i="1"/>
  <c r="X337" i="1"/>
  <c r="P337" i="1" s="1"/>
  <c r="Q337" i="1"/>
  <c r="X338" i="1"/>
  <c r="P338" i="1" s="1"/>
  <c r="Q338" i="1"/>
  <c r="X339" i="1"/>
  <c r="P339" i="1" s="1"/>
  <c r="Q339" i="1"/>
  <c r="X340" i="1"/>
  <c r="Q340" i="1"/>
  <c r="P340" i="1"/>
  <c r="X341" i="1"/>
  <c r="P341" i="1" s="1"/>
  <c r="Q341" i="1"/>
  <c r="X342" i="1"/>
  <c r="P342" i="1" s="1"/>
  <c r="Q342" i="1"/>
  <c r="X343" i="1"/>
  <c r="Q343" i="1"/>
  <c r="P343" i="1"/>
  <c r="X344" i="1"/>
  <c r="P344" i="1" s="1"/>
  <c r="Q344" i="1"/>
  <c r="X345" i="1"/>
  <c r="P345" i="1" s="1"/>
  <c r="Q345" i="1"/>
  <c r="X346" i="1"/>
  <c r="P346" i="1" s="1"/>
  <c r="Q346" i="1"/>
  <c r="X347" i="1"/>
  <c r="Q347" i="1"/>
  <c r="P347" i="1"/>
  <c r="X348" i="1"/>
  <c r="P348" i="1" s="1"/>
  <c r="Q348" i="1"/>
  <c r="X349" i="1"/>
  <c r="P349" i="1" s="1"/>
  <c r="Q349" i="1"/>
  <c r="X350" i="1"/>
  <c r="P350" i="1" s="1"/>
  <c r="Q350" i="1"/>
  <c r="X351" i="1"/>
  <c r="P351" i="1" s="1"/>
  <c r="Q351" i="1"/>
  <c r="X352" i="1"/>
  <c r="P352" i="1" s="1"/>
  <c r="Q352" i="1"/>
  <c r="X353" i="1"/>
  <c r="Q353" i="1"/>
  <c r="P353" i="1"/>
  <c r="X354" i="1"/>
  <c r="P354" i="1" s="1"/>
  <c r="Q354" i="1"/>
  <c r="X355" i="1"/>
  <c r="Q355" i="1"/>
  <c r="P355" i="1"/>
  <c r="X356" i="1"/>
  <c r="P356" i="1" s="1"/>
  <c r="Q356" i="1"/>
  <c r="X357" i="1"/>
  <c r="P357" i="1" s="1"/>
  <c r="Q357" i="1"/>
  <c r="X358" i="1"/>
  <c r="P358" i="1" s="1"/>
  <c r="Q358" i="1"/>
  <c r="X359" i="1"/>
  <c r="P359" i="1" s="1"/>
  <c r="Q359" i="1"/>
  <c r="X360" i="1"/>
  <c r="P360" i="1" s="1"/>
  <c r="Q360" i="1"/>
  <c r="X361" i="1"/>
  <c r="P361" i="1" s="1"/>
  <c r="Q361" i="1"/>
  <c r="X362" i="1"/>
  <c r="P362" i="1" s="1"/>
  <c r="Q362" i="1"/>
  <c r="X363" i="1"/>
  <c r="P363" i="1" s="1"/>
  <c r="Q363" i="1"/>
  <c r="X364" i="1"/>
  <c r="P364" i="1" s="1"/>
  <c r="Q364" i="1"/>
  <c r="X365" i="1"/>
  <c r="P365" i="1" s="1"/>
  <c r="Q365" i="1"/>
  <c r="X366" i="1"/>
  <c r="P366" i="1" s="1"/>
  <c r="Q366" i="1"/>
  <c r="X367" i="1"/>
  <c r="P367" i="1" s="1"/>
  <c r="Q367" i="1"/>
  <c r="X368" i="1"/>
  <c r="P368" i="1" s="1"/>
  <c r="Q368" i="1"/>
  <c r="X369" i="1"/>
  <c r="P369" i="1" s="1"/>
  <c r="Q369" i="1"/>
  <c r="X370" i="1"/>
  <c r="P370" i="1" s="1"/>
  <c r="Q370" i="1"/>
  <c r="X371" i="1"/>
  <c r="Q371" i="1"/>
  <c r="P371" i="1"/>
  <c r="X372" i="1"/>
  <c r="P372" i="1" s="1"/>
  <c r="Q372" i="1"/>
  <c r="X373" i="1"/>
  <c r="P373" i="1" s="1"/>
  <c r="Q373" i="1"/>
  <c r="X374" i="1"/>
  <c r="P374" i="1" s="1"/>
  <c r="Q374" i="1"/>
  <c r="X375" i="1"/>
  <c r="P375" i="1" s="1"/>
  <c r="Q375" i="1"/>
  <c r="X376" i="1"/>
  <c r="P376" i="1" s="1"/>
  <c r="Q376" i="1"/>
  <c r="X377" i="1"/>
  <c r="P377" i="1" s="1"/>
  <c r="Q377" i="1"/>
  <c r="X378" i="1"/>
  <c r="P378" i="1" s="1"/>
  <c r="Q378" i="1"/>
  <c r="X379" i="1"/>
  <c r="P379" i="1" s="1"/>
  <c r="Q379" i="1"/>
  <c r="X380" i="1"/>
  <c r="P380" i="1" s="1"/>
  <c r="Q380" i="1"/>
  <c r="X381" i="1"/>
  <c r="P381" i="1" s="1"/>
  <c r="Q381" i="1"/>
  <c r="X382" i="1"/>
  <c r="P382" i="1" s="1"/>
  <c r="Q382" i="1"/>
  <c r="X383" i="1"/>
  <c r="P383" i="1" s="1"/>
  <c r="Q383" i="1"/>
  <c r="X384" i="1"/>
  <c r="P384" i="1" s="1"/>
  <c r="Q384" i="1"/>
  <c r="X385" i="1"/>
  <c r="Q385" i="1"/>
  <c r="P385" i="1"/>
  <c r="X386" i="1"/>
  <c r="P386" i="1" s="1"/>
  <c r="Q386" i="1"/>
  <c r="X387" i="1"/>
  <c r="P387" i="1" s="1"/>
  <c r="Q387" i="1"/>
  <c r="X388" i="1"/>
  <c r="P388" i="1" s="1"/>
  <c r="Q388" i="1"/>
  <c r="X389" i="1"/>
  <c r="P389" i="1" s="1"/>
  <c r="Q389" i="1"/>
  <c r="X390" i="1"/>
  <c r="Q390" i="1"/>
  <c r="P390" i="1"/>
  <c r="X391" i="1"/>
  <c r="Q391" i="1"/>
  <c r="P391" i="1"/>
  <c r="X392" i="1"/>
  <c r="P392" i="1" s="1"/>
  <c r="Q392" i="1"/>
  <c r="X393" i="1"/>
  <c r="P393" i="1" s="1"/>
  <c r="Q393" i="1"/>
  <c r="X394" i="1"/>
  <c r="P394" i="1" s="1"/>
  <c r="Q394" i="1"/>
  <c r="X395" i="1"/>
  <c r="P395" i="1" s="1"/>
  <c r="Q395" i="1"/>
  <c r="X396" i="1"/>
  <c r="P396" i="1" s="1"/>
  <c r="Q396" i="1"/>
  <c r="X397" i="1"/>
  <c r="P397" i="1" s="1"/>
  <c r="Q397" i="1"/>
  <c r="X398" i="1"/>
  <c r="P398" i="1" s="1"/>
  <c r="Q398" i="1"/>
  <c r="X399" i="1"/>
  <c r="P399" i="1" s="1"/>
  <c r="Q399" i="1"/>
  <c r="X400" i="1"/>
  <c r="P400" i="1" s="1"/>
  <c r="Q400" i="1"/>
  <c r="X401" i="1"/>
  <c r="Q401" i="1"/>
  <c r="P401" i="1"/>
  <c r="X402" i="1"/>
  <c r="P402" i="1" s="1"/>
  <c r="Q402" i="1"/>
  <c r="X403" i="1"/>
  <c r="P403" i="1" s="1"/>
  <c r="Q403" i="1"/>
  <c r="X404" i="1"/>
  <c r="P404" i="1" s="1"/>
  <c r="Q404" i="1"/>
  <c r="X405" i="1"/>
  <c r="P405" i="1" s="1"/>
  <c r="Q405" i="1"/>
  <c r="X406" i="1"/>
  <c r="P406" i="1" s="1"/>
  <c r="Q406" i="1"/>
  <c r="X407" i="1"/>
  <c r="P407" i="1" s="1"/>
  <c r="Q407" i="1"/>
  <c r="X408" i="1"/>
  <c r="P408" i="1" s="1"/>
  <c r="Q408" i="1"/>
  <c r="X409" i="1"/>
  <c r="P409" i="1" s="1"/>
  <c r="Q409" i="1"/>
  <c r="X410" i="1"/>
  <c r="P410" i="1" s="1"/>
  <c r="Q410" i="1"/>
  <c r="X411" i="1"/>
  <c r="P411" i="1" s="1"/>
  <c r="Q411" i="1"/>
  <c r="X412" i="1"/>
  <c r="Q412" i="1"/>
  <c r="P412" i="1"/>
  <c r="X413" i="1"/>
  <c r="P413" i="1" s="1"/>
  <c r="Q413" i="1"/>
  <c r="X414" i="1"/>
  <c r="P414" i="1" s="1"/>
  <c r="Q414" i="1"/>
  <c r="X415" i="1"/>
  <c r="P415" i="1" s="1"/>
  <c r="Q415" i="1"/>
  <c r="X416" i="1"/>
  <c r="P416" i="1" s="1"/>
  <c r="Q416" i="1"/>
  <c r="X417" i="1"/>
  <c r="P417" i="1" s="1"/>
  <c r="Q417" i="1"/>
  <c r="X418" i="1"/>
  <c r="Q418" i="1"/>
  <c r="P418" i="1"/>
  <c r="X419" i="1"/>
  <c r="P419" i="1" s="1"/>
  <c r="Q419" i="1"/>
  <c r="X420" i="1"/>
  <c r="P420" i="1" s="1"/>
  <c r="Q420" i="1"/>
  <c r="X421" i="1"/>
  <c r="P421" i="1" s="1"/>
  <c r="Q421" i="1"/>
  <c r="X422" i="1"/>
  <c r="P422" i="1" s="1"/>
  <c r="Q422" i="1"/>
  <c r="X423" i="1"/>
  <c r="P423" i="1" s="1"/>
  <c r="Q423" i="1"/>
  <c r="X424" i="1"/>
  <c r="P424" i="1" s="1"/>
  <c r="Q424" i="1"/>
  <c r="X425" i="1"/>
  <c r="P425" i="1" s="1"/>
  <c r="Q425" i="1"/>
  <c r="X426" i="1"/>
  <c r="P426" i="1" s="1"/>
  <c r="Q426" i="1"/>
  <c r="X427" i="1"/>
  <c r="P427" i="1" s="1"/>
  <c r="Q427" i="1"/>
  <c r="X428" i="1"/>
  <c r="Q428" i="1"/>
  <c r="P428" i="1"/>
  <c r="X429" i="1"/>
  <c r="P429" i="1" s="1"/>
  <c r="Q429" i="1"/>
  <c r="X430" i="1"/>
  <c r="P430" i="1" s="1"/>
  <c r="Q430" i="1"/>
  <c r="X431" i="1"/>
  <c r="Q431" i="1"/>
  <c r="P431" i="1"/>
  <c r="X432" i="1"/>
  <c r="P432" i="1" s="1"/>
  <c r="Q432" i="1"/>
  <c r="X433" i="1"/>
  <c r="P433" i="1" s="1"/>
  <c r="Q433" i="1"/>
  <c r="X434" i="1"/>
  <c r="Q434" i="1"/>
  <c r="P434" i="1"/>
  <c r="X435" i="1"/>
  <c r="Q435" i="1"/>
  <c r="P435" i="1"/>
  <c r="X436" i="1"/>
  <c r="P436" i="1" s="1"/>
  <c r="Q436" i="1"/>
  <c r="X437" i="1"/>
  <c r="P437" i="1" s="1"/>
  <c r="Q437" i="1"/>
  <c r="X438" i="1"/>
  <c r="Q438" i="1"/>
  <c r="P438" i="1"/>
  <c r="X439" i="1"/>
  <c r="P439" i="1" s="1"/>
  <c r="Q439" i="1"/>
  <c r="X440" i="1"/>
  <c r="P440" i="1" s="1"/>
  <c r="Q440" i="1"/>
  <c r="X441" i="1"/>
  <c r="P441" i="1" s="1"/>
  <c r="Q441" i="1"/>
  <c r="X442" i="1"/>
  <c r="P442" i="1" s="1"/>
  <c r="Q442" i="1"/>
  <c r="X443" i="1"/>
  <c r="P443" i="1" s="1"/>
  <c r="Q443" i="1"/>
  <c r="X444" i="1"/>
  <c r="P444" i="1" s="1"/>
  <c r="Q444" i="1"/>
  <c r="X445" i="1"/>
  <c r="P445" i="1" s="1"/>
  <c r="Q445" i="1"/>
  <c r="X446" i="1"/>
  <c r="P446" i="1" s="1"/>
  <c r="Q446" i="1"/>
  <c r="X447" i="1"/>
  <c r="Q447" i="1"/>
  <c r="P447" i="1"/>
  <c r="X448" i="1"/>
  <c r="P448" i="1" s="1"/>
  <c r="Q448" i="1"/>
  <c r="X449" i="1"/>
  <c r="Q449" i="1"/>
  <c r="P449" i="1"/>
  <c r="X450" i="1"/>
  <c r="P450" i="1" s="1"/>
  <c r="Q450" i="1"/>
  <c r="X451" i="1"/>
  <c r="P451" i="1" s="1"/>
  <c r="Q451" i="1"/>
  <c r="X452" i="1"/>
  <c r="Q452" i="1"/>
  <c r="P452" i="1"/>
  <c r="X453" i="1"/>
  <c r="P453" i="1" s="1"/>
  <c r="Q453" i="1"/>
  <c r="X454" i="1"/>
  <c r="P454" i="1" s="1"/>
  <c r="Q454" i="1"/>
  <c r="X455" i="1"/>
  <c r="Q455" i="1"/>
  <c r="P455" i="1"/>
  <c r="X456" i="1"/>
  <c r="P456" i="1" s="1"/>
  <c r="Q456" i="1"/>
  <c r="X457" i="1"/>
  <c r="P457" i="1" s="1"/>
  <c r="Q457" i="1"/>
  <c r="X458" i="1"/>
  <c r="P458" i="1" s="1"/>
  <c r="Q458" i="1"/>
  <c r="X459" i="1"/>
  <c r="Q459" i="1"/>
  <c r="P459" i="1"/>
  <c r="X460" i="1"/>
  <c r="P460" i="1" s="1"/>
  <c r="Q460" i="1"/>
  <c r="X461" i="1"/>
  <c r="P461" i="1" s="1"/>
  <c r="Q461" i="1"/>
  <c r="X462" i="1"/>
  <c r="P462" i="1" s="1"/>
  <c r="Q462" i="1"/>
  <c r="X463" i="1"/>
  <c r="P463" i="1" s="1"/>
  <c r="Q463" i="1"/>
  <c r="X464" i="1"/>
  <c r="P464" i="1" s="1"/>
  <c r="Q464" i="1"/>
  <c r="X465" i="1"/>
  <c r="Q465" i="1"/>
  <c r="P465" i="1"/>
  <c r="X466" i="1"/>
  <c r="Q466" i="1"/>
  <c r="P466" i="1"/>
  <c r="X467" i="1"/>
  <c r="P467" i="1" s="1"/>
  <c r="Q467" i="1"/>
  <c r="X468" i="1"/>
  <c r="Q468" i="1"/>
  <c r="P468" i="1"/>
  <c r="X469" i="1"/>
  <c r="P469" i="1" s="1"/>
  <c r="Q469" i="1"/>
  <c r="X470" i="1"/>
  <c r="P470" i="1" s="1"/>
  <c r="Q470" i="1"/>
  <c r="X471" i="1"/>
  <c r="P471" i="1" s="1"/>
  <c r="Q471" i="1"/>
  <c r="X472" i="1"/>
  <c r="P472" i="1" s="1"/>
  <c r="Q472" i="1"/>
  <c r="X473" i="1"/>
  <c r="P473" i="1" s="1"/>
  <c r="Q473" i="1"/>
  <c r="X474" i="1"/>
  <c r="P474" i="1" s="1"/>
  <c r="Q474" i="1"/>
  <c r="X475" i="1"/>
  <c r="P475" i="1" s="1"/>
  <c r="Q475" i="1"/>
  <c r="X476" i="1"/>
  <c r="P476" i="1" s="1"/>
  <c r="Q476" i="1"/>
  <c r="X2" i="1"/>
  <c r="P2" i="1" s="1"/>
  <c r="Q2" i="1"/>
</calcChain>
</file>

<file path=xl/sharedStrings.xml><?xml version="1.0" encoding="utf-8"?>
<sst xmlns="http://schemas.openxmlformats.org/spreadsheetml/2006/main" count="9153" uniqueCount="1812">
  <si>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</si>
  <si>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</si>
  <si>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</si>
  <si>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</si>
  <si>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</si>
  <si>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</si>
  <si>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</si>
  <si>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</si>
  <si>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</si>
  <si>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</si>
  <si>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</si>
  <si>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</si>
  <si>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</si>
  <si>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</si>
  <si>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</si>
  <si>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</si>
  <si>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</si>
  <si>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</si>
  <si>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</si>
  <si>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</si>
  <si>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</si>
  <si>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</si>
  <si>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</si>
  <si>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</si>
  <si>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</si>
  <si>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</si>
  <si>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</si>
  <si>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</si>
  <si>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</si>
  <si>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</si>
  <si>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</si>
  <si>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</si>
  <si>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</si>
  <si>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</si>
  <si>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</si>
  <si>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</si>
  <si>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</si>
  <si>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</si>
  <si>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</si>
  <si>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</si>
  <si>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</si>
  <si>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</si>
  <si>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</si>
  <si>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</si>
  <si>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</si>
  <si>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</si>
  <si>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</si>
  <si>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</si>
  <si>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</si>
  <si>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</si>
  <si>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</si>
  <si>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</si>
  <si>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</si>
  <si>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</si>
  <si>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</si>
  <si>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</si>
  <si>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</si>
  <si>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</si>
  <si>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</si>
  <si>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</si>
  <si>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</si>
  <si>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</si>
  <si>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</si>
  <si>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</si>
  <si>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</si>
  <si>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</si>
  <si>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</si>
  <si>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</si>
  <si>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</si>
  <si>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</si>
  <si>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</si>
  <si>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</si>
  <si>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</si>
  <si>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</si>
  <si>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</si>
  <si>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</si>
  <si>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</si>
  <si>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</si>
  <si>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</si>
  <si>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</si>
  <si>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</si>
  <si>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</si>
  <si>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</si>
  <si>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</si>
  <si>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</si>
  <si>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</si>
  <si>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</si>
  <si>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</si>
  <si>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</si>
  <si>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</si>
  <si>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</si>
  <si>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</si>
  <si>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</si>
  <si>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</si>
  <si>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</si>
  <si>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</si>
  <si>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</si>
  <si>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</si>
  <si>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</si>
  <si>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</si>
  <si>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</si>
  <si>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</si>
  <si>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</si>
  <si>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</si>
  <si>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</si>
  <si>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</si>
  <si>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</si>
  <si>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</si>
  <si>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</si>
  <si>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</si>
  <si>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</si>
  <si>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</si>
  <si>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</si>
  <si>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</si>
  <si>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</si>
  <si>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</si>
  <si>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</si>
  <si>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</si>
  <si>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</si>
  <si>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</si>
  <si>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</si>
  <si>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</si>
  <si>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</si>
  <si>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</si>
  <si>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</si>
  <si>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</si>
  <si>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</si>
  <si>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</si>
  <si>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</si>
  <si>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</si>
  <si>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</si>
  <si>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</si>
  <si>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</si>
  <si>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</si>
  <si>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</si>
  <si>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</si>
  <si>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</si>
  <si>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</si>
  <si>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</si>
  <si>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</si>
  <si>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</si>
  <si>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</si>
  <si>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</si>
  <si>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</si>
  <si>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</si>
  <si>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</si>
  <si>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</si>
  <si>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</si>
  <si>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</si>
  <si>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</si>
  <si>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</si>
  <si>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</si>
  <si>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</si>
  <si>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</si>
  <si>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</si>
  <si>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</si>
  <si>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</si>
  <si>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</si>
  <si>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</si>
  <si>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</si>
  <si>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</si>
  <si>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</si>
  <si>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</si>
  <si>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</si>
  <si>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</si>
  <si>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</si>
  <si>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</si>
  <si>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</si>
  <si>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</si>
  <si>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</si>
  <si>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</si>
  <si>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</si>
  <si>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</si>
  <si>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</si>
  <si>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</si>
  <si>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</si>
  <si>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</si>
  <si>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</si>
  <si>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</si>
  <si>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</si>
  <si>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</si>
  <si>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</si>
  <si>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</si>
  <si>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</si>
  <si>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</si>
  <si>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</si>
  <si>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</si>
  <si>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</si>
  <si>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</si>
  <si>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</si>
  <si>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</si>
  <si>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</si>
  <si>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</si>
  <si>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</si>
  <si>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</si>
  <si>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</si>
  <si>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</si>
  <si>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</si>
  <si>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</si>
  <si>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</si>
  <si>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</si>
  <si>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</si>
  <si>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</si>
  <si>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</si>
  <si>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</si>
  <si>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</si>
  <si>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</si>
  <si>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</si>
  <si>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</si>
  <si>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</si>
  <si>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</si>
  <si>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</si>
  <si>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</si>
  <si>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</si>
  <si>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</si>
  <si>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</si>
  <si>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</si>
  <si>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</si>
  <si>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</si>
  <si>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</si>
  <si>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</si>
  <si>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</si>
  <si>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</si>
  <si>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</si>
  <si>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</si>
  <si>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</si>
  <si>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</si>
  <si>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</si>
  <si>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</si>
  <si>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</si>
  <si>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</si>
  <si>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</si>
  <si>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</si>
  <si>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</si>
  <si>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</si>
  <si>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</si>
  <si>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</si>
  <si>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</si>
  <si>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</si>
  <si>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</si>
  <si>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</si>
  <si>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</si>
  <si>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</si>
  <si>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</si>
  <si>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</si>
  <si>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</si>
  <si>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</si>
  <si>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</si>
  <si>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</si>
  <si>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</si>
  <si>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</si>
  <si>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</si>
  <si>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</si>
  <si>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</si>
  <si>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</si>
  <si>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</si>
  <si>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</si>
  <si>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</si>
  <si>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</si>
  <si>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</si>
  <si>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</si>
  <si>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</si>
  <si>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</si>
  <si>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</si>
  <si>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</si>
  <si>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</si>
  <si>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</si>
  <si>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</si>
  <si>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</si>
  <si>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</si>
  <si>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</si>
  <si>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</si>
  <si>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</si>
  <si>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</si>
  <si>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</si>
  <si>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</si>
  <si>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</si>
  <si>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</si>
  <si>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</si>
  <si>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</si>
  <si>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</si>
  <si>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</si>
  <si>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</si>
  <si>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</si>
  <si>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</si>
  <si>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</si>
  <si>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</si>
  <si>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</si>
  <si>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</si>
  <si>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</si>
  <si>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</si>
  <si>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</si>
  <si>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</si>
  <si>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</si>
  <si>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</si>
  <si>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</si>
  <si>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</si>
  <si>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</si>
  <si>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</si>
  <si>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</si>
  <si>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</si>
  <si>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</si>
  <si>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</si>
  <si>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</si>
  <si>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</si>
  <si>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</si>
  <si>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</si>
  <si>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</si>
  <si>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</si>
  <si>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</si>
  <si>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</si>
  <si>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</si>
  <si>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</si>
  <si>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</si>
  <si>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</si>
  <si>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</si>
  <si>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</si>
  <si>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</si>
  <si>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</si>
  <si>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</si>
  <si>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</si>
  <si>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</si>
  <si>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</si>
  <si>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</si>
  <si>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</si>
  <si>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</si>
  <si>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</si>
  <si>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</si>
  <si>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</si>
  <si>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</si>
  <si>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</si>
  <si>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</si>
  <si>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</si>
  <si>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</si>
  <si>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</si>
  <si>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</si>
  <si>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</si>
  <si>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</si>
  <si>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</si>
  <si>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</si>
  <si>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</si>
  <si>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</si>
  <si>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</si>
  <si>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</si>
  <si>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</si>
  <si>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</si>
  <si>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</si>
  <si>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</si>
  <si>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</si>
  <si>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</si>
  <si>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</si>
  <si>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</si>
  <si>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</si>
  <si>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</si>
  <si>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</si>
  <si>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</si>
  <si>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</si>
  <si>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</si>
  <si>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</si>
  <si>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</si>
  <si>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</si>
  <si>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</si>
  <si>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</si>
  <si>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</si>
  <si>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</si>
  <si>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</si>
  <si>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</si>
  <si>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</si>
  <si>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</si>
  <si>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</si>
  <si>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</si>
  <si>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</si>
  <si>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</si>
  <si>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</si>
  <si>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</si>
  <si>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</si>
  <si>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</si>
  <si>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</si>
  <si>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</si>
  <si>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</si>
  <si>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</si>
  <si>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</si>
  <si>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</si>
  <si>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</si>
  <si>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</si>
  <si>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</si>
  <si>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</si>
  <si>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</si>
  <si>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</si>
  <si>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</si>
  <si>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</si>
  <si>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</si>
  <si>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</si>
  <si>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</si>
  <si>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</si>
  <si>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</si>
  <si>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</si>
  <si>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</si>
  <si>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</si>
  <si>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</si>
  <si>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</si>
  <si>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</si>
  <si>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</si>
  <si>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</si>
  <si>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</si>
  <si>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</si>
  <si>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</si>
  <si>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</si>
  <si>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</si>
  <si>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</si>
  <si>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</si>
  <si>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</si>
  <si>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</si>
  <si>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</si>
  <si>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</si>
  <si>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</si>
  <si>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</si>
  <si>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</si>
  <si>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</si>
  <si>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</si>
  <si>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</si>
  <si>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</si>
  <si>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</si>
  <si>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</si>
  <si>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</si>
  <si>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</si>
  <si>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</si>
  <si>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</si>
  <si>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</si>
  <si>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</si>
  <si>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</si>
  <si>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</si>
  <si>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</si>
  <si>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</si>
  <si>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</si>
  <si>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</si>
  <si>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</si>
  <si>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</si>
  <si>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</si>
  <si>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</si>
  <si>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</si>
  <si>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</si>
  <si>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</si>
  <si>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</si>
  <si>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</si>
  <si>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</si>
  <si>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</si>
  <si>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</si>
  <si>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</si>
  <si>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</si>
  <si>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</si>
  <si>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</si>
  <si>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</si>
  <si>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</si>
  <si>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</si>
  <si>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</si>
  <si>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</si>
  <si>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</si>
  <si>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</si>
  <si>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</si>
  <si>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</si>
  <si>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</si>
  <si>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</si>
  <si>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</si>
  <si>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</si>
  <si>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</si>
  <si>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</si>
  <si>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</si>
  <si>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</si>
  <si>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</si>
  <si>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</si>
  <si>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</si>
  <si>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</si>
  <si>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</si>
  <si>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</si>
  <si>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</si>
  <si>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</si>
  <si>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</si>
  <si>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</si>
  <si>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</si>
  <si>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</si>
  <si>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</si>
  <si>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</si>
  <si>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</si>
  <si>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</si>
  <si>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</si>
  <si>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</si>
  <si>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</si>
  <si>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</si>
  <si>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</si>
  <si>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</si>
  <si>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</si>
  <si>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</si>
  <si>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</si>
  <si>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</si>
  <si>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</si>
  <si>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</si>
  <si>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</si>
  <si>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</si>
  <si>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</si>
  <si>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</si>
  <si>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</si>
  <si>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</si>
  <si>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</si>
  <si>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</si>
  <si>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</si>
  <si>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</si>
  <si>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</si>
  <si>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</si>
  <si>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</si>
  <si>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</si>
  <si>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</si>
  <si>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</si>
  <si>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</si>
  <si>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</si>
  <si>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</si>
  <si>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</si>
  <si>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</si>
  <si>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</si>
  <si>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</si>
  <si>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</si>
  <si>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</si>
  <si>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</si>
  <si>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</si>
  <si>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</si>
  <si>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</si>
  <si>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</si>
  <si>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</si>
  <si>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</si>
  <si>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</si>
  <si>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</si>
  <si>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</si>
  <si>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</si>
  <si>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</si>
  <si>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</si>
  <si>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</si>
  <si>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</si>
  <si>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</si>
  <si>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</si>
  <si>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</si>
  <si>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</si>
  <si>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</si>
  <si>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</si>
  <si>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</si>
  <si>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</si>
  <si>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</si>
  <si>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</si>
  <si>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</si>
  <si>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</si>
  <si>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</si>
  <si>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</si>
  <si>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</si>
  <si>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</si>
  <si>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</si>
  <si>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</si>
  <si>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</si>
  <si>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</si>
  <si>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</si>
  <si>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</si>
  <si>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</si>
  <si>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</si>
  <si>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</si>
  <si>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</si>
  <si>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</si>
  <si>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</si>
  <si>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</si>
  <si>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</si>
  <si>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</si>
  <si>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</si>
  <si>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</si>
  <si>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</si>
  <si>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</si>
  <si>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</si>
  <si>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</si>
  <si>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</si>
  <si>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</si>
  <si>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</si>
  <si>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</si>
  <si>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</si>
  <si>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</si>
  <si>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</si>
  <si>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</si>
  <si>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</si>
  <si>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</si>
  <si>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</si>
  <si>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</si>
  <si>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</si>
  <si>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</si>
  <si>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</si>
  <si>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</si>
  <si>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</si>
  <si>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</si>
  <si>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</si>
  <si>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</si>
  <si>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</si>
  <si>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</si>
  <si>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</si>
  <si>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</si>
  <si>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</si>
  <si>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</si>
  <si>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</si>
  <si>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</si>
  <si>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</si>
  <si>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</si>
  <si>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</si>
  <si>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</si>
  <si>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</si>
  <si>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</si>
  <si>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</si>
  <si>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</si>
  <si>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</si>
  <si>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</si>
  <si>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</si>
  <si>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</si>
  <si>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</si>
  <si>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</si>
  <si>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</si>
  <si>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</si>
  <si>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</si>
  <si>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</si>
  <si>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</si>
  <si>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</si>
  <si>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</si>
  <si>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</si>
  <si>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</si>
  <si>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</si>
  <si>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</si>
  <si>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</si>
  <si>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</si>
  <si>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</si>
  <si>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</si>
  <si>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</si>
  <si>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</si>
  <si>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</si>
  <si>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</si>
  <si>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</si>
  <si>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</si>
  <si>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</si>
  <si>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</si>
  <si>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</si>
  <si>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</si>
  <si>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</si>
  <si>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</si>
  <si>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</si>
  <si>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</si>
  <si>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</si>
  <si>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</si>
  <si>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</si>
  <si>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</si>
  <si>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</si>
  <si>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</si>
  <si>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</si>
  <si>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</si>
  <si>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</si>
  <si>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</si>
  <si>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</si>
  <si>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</si>
  <si>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</si>
  <si>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</si>
  <si>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</si>
  <si>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</si>
  <si>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</si>
  <si>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</si>
  <si>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</si>
  <si>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</si>
  <si>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</si>
  <si>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</si>
  <si>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</si>
  <si>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</si>
  <si>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</si>
  <si>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</si>
  <si>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</si>
  <si>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</si>
  <si>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</si>
  <si>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</si>
  <si>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</si>
  <si>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</si>
  <si>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</si>
  <si>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</si>
  <si>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</si>
  <si>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</si>
  <si>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</si>
  <si>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</si>
  <si>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</si>
  <si>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</si>
  <si>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</si>
  <si>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</si>
  <si>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</si>
  <si>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</si>
  <si>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</si>
  <si>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</si>
  <si>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</si>
  <si>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</si>
  <si>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</si>
  <si>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</si>
  <si>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</si>
  <si>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</si>
  <si>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</si>
  <si>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</si>
  <si>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</si>
  <si>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</si>
  <si>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</si>
  <si>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</si>
  <si>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</si>
  <si>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</si>
  <si>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</si>
  <si>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</si>
  <si>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</si>
  <si>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</si>
  <si>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</si>
  <si>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</si>
  <si>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</si>
  <si>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</si>
  <si>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</si>
  <si>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</si>
  <si>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</si>
  <si>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</si>
  <si>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</si>
  <si>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</si>
  <si>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</si>
  <si>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</si>
  <si>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</si>
  <si>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</si>
  <si>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</si>
  <si>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</si>
  <si>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</si>
  <si>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</si>
  <si>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</si>
  <si>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</si>
  <si>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</si>
  <si>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</si>
  <si>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</si>
  <si>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</si>
  <si>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</si>
  <si>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</si>
  <si>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</si>
  <si>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</si>
  <si>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</si>
  <si>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</si>
  <si>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</si>
  <si>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</si>
  <si>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</si>
  <si>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</si>
  <si>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</si>
  <si>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</si>
  <si>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</si>
  <si>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</si>
  <si>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</si>
  <si>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</si>
  <si>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</si>
  <si>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</si>
  <si>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</si>
  <si>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</si>
  <si>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</si>
  <si>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</si>
  <si>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</si>
  <si>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</si>
  <si>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</si>
  <si>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</si>
  <si>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</si>
  <si>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</si>
  <si>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</si>
  <si>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</si>
  <si>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</si>
  <si>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</si>
  <si>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</si>
  <si>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</si>
  <si>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</si>
  <si>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</si>
  <si>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</si>
  <si>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</si>
  <si>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</si>
  <si>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</si>
  <si>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</si>
  <si>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</si>
  <si>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</si>
  <si>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</si>
  <si>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</si>
  <si>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</si>
  <si>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</si>
  <si>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</si>
  <si>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</si>
  <si>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</si>
  <si>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</si>
  <si>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</si>
  <si>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</si>
  <si>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</si>
  <si>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</si>
  <si>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</si>
  <si>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</si>
  <si>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</si>
  <si>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</si>
  <si>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</si>
  <si>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</si>
  <si>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</si>
  <si>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</si>
  <si>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</si>
  <si>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</si>
  <si>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</si>
  <si>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</si>
  <si>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</si>
  <si>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</si>
  <si>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</si>
  <si>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</si>
  <si>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</si>
  <si>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</si>
  <si>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</si>
  <si>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</si>
  <si>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</si>
  <si>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</si>
  <si>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</si>
  <si>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</si>
  <si>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</si>
  <si>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</si>
  <si>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</si>
  <si>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</si>
  <si>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</si>
  <si>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</si>
  <si>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</si>
  <si>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</si>
  <si>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</si>
  <si>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</si>
  <si>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</si>
  <si>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</si>
  <si>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</si>
  <si>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</si>
  <si>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</si>
  <si>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</si>
  <si>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</si>
  <si>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</si>
  <si>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</si>
  <si>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</si>
  <si>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</si>
  <si>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</si>
  <si>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</si>
  <si>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</si>
  <si>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</si>
  <si>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</si>
  <si>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</si>
  <si>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</si>
  <si>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</si>
  <si>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</si>
  <si>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</si>
  <si>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</si>
  <si>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</si>
  <si>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</si>
  <si>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</si>
  <si>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</si>
  <si>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</si>
  <si>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</si>
  <si>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</si>
  <si>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</si>
  <si>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</si>
  <si>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</si>
  <si>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</si>
  <si>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</si>
  <si>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</si>
  <si>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</si>
  <si>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</si>
  <si>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</si>
  <si>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</si>
  <si>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</si>
  <si>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</si>
  <si>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</si>
  <si>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</si>
  <si>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</si>
  <si>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</si>
  <si>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</si>
  <si>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</si>
  <si>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</si>
  <si>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</si>
  <si>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</si>
  <si>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</si>
  <si>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</si>
  <si>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</si>
  <si>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</si>
  <si>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</si>
  <si>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</si>
  <si>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</si>
  <si>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</si>
  <si>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</si>
  <si>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</si>
  <si>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</si>
  <si>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</si>
  <si>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</si>
  <si>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</si>
  <si>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</si>
  <si>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</si>
  <si>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</si>
  <si>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</si>
  <si>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</si>
  <si>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</si>
  <si>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</si>
  <si>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</si>
  <si>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</si>
  <si>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</si>
  <si>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</si>
  <si>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</si>
  <si>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</si>
  <si>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</si>
  <si>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</si>
  <si>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</si>
  <si>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</si>
  <si>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</si>
  <si>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</si>
  <si>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</si>
  <si>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</si>
  <si>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</si>
  <si>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</si>
  <si>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</si>
  <si>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</si>
  <si>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</si>
  <si>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</si>
  <si>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</si>
  <si>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</si>
  <si>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</si>
  <si>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</si>
  <si>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</si>
  <si>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</si>
  <si>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</si>
  <si>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</si>
  <si>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</si>
  <si>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</si>
  <si>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</si>
  <si>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</si>
  <si>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</si>
  <si>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</si>
  <si>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</si>
  <si>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</si>
  <si>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</si>
  <si>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</si>
  <si>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</si>
  <si>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</si>
  <si>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</si>
  <si>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</si>
  <si>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</si>
  <si>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</si>
  <si>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</si>
  <si>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</si>
  <si>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</si>
  <si>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</si>
  <si>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</si>
  <si>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</si>
  <si>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</si>
  <si>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</si>
  <si>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</si>
  <si>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</si>
  <si>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</si>
  <si>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</si>
  <si>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</si>
  <si>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</si>
  <si>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</si>
  <si>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</si>
  <si>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</si>
  <si>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</si>
  <si>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</si>
  <si>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</si>
  <si>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</si>
  <si>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</si>
  <si>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</si>
  <si>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</si>
  <si>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</si>
  <si>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</si>
  <si>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</si>
  <si>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</si>
  <si>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</si>
  <si>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</si>
  <si>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</si>
  <si>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</si>
  <si>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</si>
  <si>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</si>
  <si>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</si>
  <si>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</si>
  <si>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</si>
  <si>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</si>
  <si>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</si>
  <si>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</si>
  <si>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</si>
  <si>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</si>
  <si>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</si>
  <si>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</si>
  <si>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</si>
  <si>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</si>
  <si>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</si>
  <si>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</si>
  <si>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</si>
  <si>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</si>
  <si>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</si>
  <si>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</si>
  <si>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</si>
  <si>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</si>
  <si>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</si>
  <si>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</si>
  <si>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</si>
  <si>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</si>
  <si>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</si>
  <si>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</si>
  <si>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</si>
  <si>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</si>
  <si>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</si>
  <si>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</si>
  <si>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</si>
  <si>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</si>
  <si>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</si>
  <si>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</si>
  <si>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</si>
  <si>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</si>
  <si>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</si>
  <si>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</si>
  <si>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</si>
  <si>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</si>
  <si>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</si>
  <si>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</si>
  <si>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</si>
  <si>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</si>
  <si>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</si>
  <si>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</si>
  <si>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</si>
  <si>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</si>
  <si>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</si>
  <si>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</si>
  <si>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</si>
  <si>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</si>
  <si>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</si>
  <si>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</si>
  <si>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</si>
  <si>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</si>
  <si>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</si>
  <si>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</si>
  <si>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</si>
  <si>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</si>
  <si>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</si>
  <si>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</si>
  <si>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</si>
  <si>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</si>
  <si>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</si>
  <si>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</si>
  <si>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</si>
  <si>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</si>
  <si>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</si>
  <si>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</si>
  <si>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</si>
  <si>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</si>
  <si>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</si>
  <si>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</si>
  <si>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</si>
  <si>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</si>
  <si>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</si>
  <si>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</si>
  <si>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</si>
  <si>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</si>
  <si>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</si>
  <si>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</si>
  <si>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</si>
  <si>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</si>
  <si>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</si>
  <si>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</si>
  <si>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</si>
  <si>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</si>
  <si>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</si>
  <si>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</si>
  <si>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</si>
  <si>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</si>
  <si>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</si>
  <si>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</si>
  <si>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</si>
  <si>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</si>
  <si>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</si>
  <si>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</si>
  <si>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</si>
  <si>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</si>
  <si>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</si>
  <si>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</si>
  <si>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</si>
  <si>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</si>
  <si>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</si>
  <si>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</si>
  <si>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</si>
  <si>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</si>
  <si>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</si>
  <si>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</si>
  <si>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</si>
  <si>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</si>
  <si>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</si>
  <si>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</si>
  <si>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</si>
  <si>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</si>
  <si>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</si>
  <si>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</si>
  <si>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</si>
  <si>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</si>
  <si>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</si>
  <si>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</si>
  <si>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</si>
  <si>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</si>
  <si>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</si>
  <si>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</si>
  <si>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</si>
  <si>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</si>
  <si>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</si>
  <si>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</si>
  <si>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</si>
  <si>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</si>
  <si>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</si>
  <si>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</si>
  <si>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</si>
  <si>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</si>
  <si>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</si>
  <si>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</si>
  <si>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</si>
  <si>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</si>
  <si>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</si>
  <si>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</si>
  <si>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</si>
  <si>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</si>
  <si>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</si>
  <si>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</si>
  <si>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</si>
  <si>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</si>
  <si>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</si>
  <si>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</si>
  <si>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</si>
  <si>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</si>
  <si>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</si>
  <si>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</si>
  <si>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</si>
  <si>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</si>
  <si>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</si>
  <si>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</si>
  <si>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</si>
  <si>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</si>
  <si>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</si>
  <si>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</si>
  <si>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</si>
  <si>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</si>
  <si>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</si>
  <si>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</si>
  <si>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</si>
  <si>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</si>
  <si>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</si>
  <si>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</si>
  <si>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</si>
  <si>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</si>
  <si>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</si>
  <si>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</si>
  <si>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</si>
  <si>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</si>
  <si>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</si>
  <si>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</si>
  <si>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</si>
  <si>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</si>
  <si>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</si>
  <si>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</si>
  <si>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</si>
  <si>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</si>
  <si>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</si>
  <si>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</si>
  <si>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</si>
  <si>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</si>
  <si>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</si>
  <si>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</si>
  <si>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</si>
  <si>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</si>
  <si>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</si>
  <si>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</si>
  <si>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</si>
  <si>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</si>
  <si>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</si>
  <si>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</si>
  <si>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</si>
  <si>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</si>
  <si>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</si>
  <si>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</si>
  <si>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</si>
  <si>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</si>
  <si>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</si>
  <si>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</si>
  <si>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</si>
  <si>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</si>
  <si>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</si>
  <si>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</si>
  <si>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</si>
  <si>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</si>
  <si>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</si>
  <si>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</si>
  <si>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</si>
  <si>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</si>
  <si>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</si>
  <si>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</si>
  <si>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</si>
  <si>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</si>
  <si>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</si>
  <si>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</si>
  <si>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</si>
  <si>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</si>
  <si>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</si>
  <si>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</si>
  <si>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</si>
  <si>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</si>
  <si>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</si>
  <si>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</si>
  <si>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</si>
  <si>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</si>
  <si>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</si>
  <si>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</si>
  <si>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</si>
  <si>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</si>
  <si>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</si>
  <si>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</si>
  <si>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</si>
  <si>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</si>
  <si>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</si>
  <si>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</si>
  <si>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</si>
  <si>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</si>
  <si>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</si>
  <si>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</si>
  <si>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</si>
  <si>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</si>
  <si>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</si>
  <si>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</si>
  <si>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</si>
  <si>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</si>
  <si>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</si>
  <si>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</si>
  <si>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</si>
  <si>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</si>
  <si>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</si>
  <si>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</si>
  <si>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</si>
  <si>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</si>
  <si>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</si>
  <si>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</si>
  <si>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</si>
  <si>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</si>
  <si>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</si>
  <si>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</si>
  <si>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</si>
  <si>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</si>
  <si>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</si>
  <si>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</si>
  <si>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</si>
  <si>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</si>
  <si>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</si>
  <si>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</si>
  <si>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</si>
  <si>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</si>
  <si>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</si>
  <si>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</si>
  <si>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</si>
  <si>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</si>
  <si>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</si>
  <si>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</si>
  <si>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</si>
  <si>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</si>
  <si>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</si>
  <si>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</si>
  <si>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</si>
  <si>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</si>
  <si>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</si>
  <si>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</si>
  <si>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</si>
  <si>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</si>
  <si>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</si>
  <si>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</si>
  <si>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</si>
  <si>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</si>
  <si>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</si>
  <si>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</si>
  <si>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</si>
  <si>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</si>
  <si>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</si>
  <si>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</si>
  <si>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</si>
  <si>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</si>
  <si>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</si>
  <si>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</si>
  <si>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</si>
  <si>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</si>
  <si>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</si>
  <si>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</si>
  <si>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</si>
  <si>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</si>
  <si>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</si>
  <si>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</si>
  <si>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</si>
  <si>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</si>
  <si>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</si>
  <si>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</si>
  <si>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</si>
  <si>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</si>
  <si>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</si>
  <si>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</si>
  <si>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</si>
  <si>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</si>
  <si>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</si>
  <si>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</si>
  <si>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</si>
  <si>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</si>
  <si>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</si>
  <si>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</si>
  <si>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</si>
  <si>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</si>
  <si>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</si>
  <si>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</si>
  <si>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</si>
  <si>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</si>
  <si>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</si>
  <si>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</si>
  <si>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</si>
  <si>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</si>
  <si>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</si>
  <si>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</si>
  <si>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</si>
  <si>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</si>
  <si>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</si>
  <si>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</si>
  <si>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</si>
  <si>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</si>
  <si>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</si>
  <si>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</si>
  <si>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</si>
  <si>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</si>
  <si>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</si>
  <si>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</si>
  <si>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</si>
  <si>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</si>
  <si>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</si>
  <si>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</si>
  <si>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</si>
  <si>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</si>
  <si>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</si>
  <si>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</si>
  <si>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</si>
  <si>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</si>
  <si>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</si>
  <si>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</si>
  <si>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</si>
  <si>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</si>
  <si>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</si>
  <si>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</si>
  <si>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</si>
  <si>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</si>
  <si>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</si>
  <si>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</si>
  <si>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</si>
  <si>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</si>
  <si>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</si>
  <si>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</si>
  <si>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</si>
  <si>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</si>
  <si>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</si>
  <si>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</si>
  <si>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</si>
  <si>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</si>
  <si>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</si>
  <si>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</si>
  <si>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</si>
  <si>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</si>
  <si>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</si>
  <si>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</si>
  <si>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</si>
  <si>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</si>
  <si>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</si>
  <si>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</si>
  <si>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</si>
  <si>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</si>
  <si>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</si>
  <si>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</si>
  <si>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</si>
  <si>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</si>
  <si>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</si>
  <si>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</si>
  <si>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</si>
  <si>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</si>
  <si>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</si>
  <si>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</si>
  <si>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</si>
  <si>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</si>
  <si>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</si>
  <si>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</si>
  <si>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</si>
  <si>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</si>
  <si>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</si>
  <si>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</si>
  <si>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</si>
  <si>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</si>
  <si>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</si>
  <si>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</si>
  <si>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</si>
  <si>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</si>
  <si>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</si>
  <si>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</si>
  <si>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</si>
  <si>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</si>
  <si>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</si>
  <si>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</si>
  <si>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</si>
  <si>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</si>
  <si>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</si>
  <si>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</si>
  <si>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</si>
  <si>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</si>
  <si>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</si>
  <si>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</si>
  <si>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</si>
  <si>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</si>
  <si>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</si>
  <si>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</si>
  <si>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</si>
  <si>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</si>
  <si>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</si>
  <si>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</si>
  <si>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</si>
  <si>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</si>
  <si>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</si>
  <si>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</si>
  <si>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</si>
  <si>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</si>
  <si>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</si>
  <si>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</si>
  <si>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</si>
  <si>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</si>
  <si>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</si>
  <si>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</si>
  <si>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</si>
  <si>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</si>
  <si>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</si>
  <si>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</si>
  <si>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</si>
  <si>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</si>
  <si>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</si>
  <si>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</si>
  <si>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</si>
  <si>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</si>
  <si>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</si>
  <si>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</si>
  <si>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</si>
  <si>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</si>
  <si>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</si>
  <si>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</si>
  <si>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</si>
  <si>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</si>
  <si>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</si>
  <si>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</si>
  <si>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</si>
  <si>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</si>
  <si>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</si>
  <si>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</si>
  <si>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</si>
  <si>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</si>
  <si>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</si>
  <si>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</si>
  <si>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</si>
  <si>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</si>
  <si>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</si>
  <si>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</si>
  <si>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</si>
  <si>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</si>
  <si>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</si>
  <si>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</si>
  <si>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</si>
  <si>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</si>
  <si>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</si>
  <si>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</si>
  <si>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</si>
  <si>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</si>
  <si>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</si>
  <si>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</si>
  <si>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</si>
  <si>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</si>
  <si>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</si>
  <si>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</si>
  <si>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</si>
  <si>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</si>
  <si>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</si>
  <si>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</si>
  <si>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</si>
  <si>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</si>
  <si>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</si>
  <si>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</si>
  <si>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</si>
  <si>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</si>
  <si>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</si>
  <si>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</si>
  <si>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</si>
  <si>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</si>
  <si>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</si>
  <si>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</si>
  <si>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</si>
  <si>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</si>
  <si>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</si>
  <si>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</si>
  <si>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</si>
  <si>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</si>
  <si>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</si>
  <si>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</si>
  <si>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</si>
  <si>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</si>
  <si>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</si>
  <si>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</si>
  <si>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</si>
  <si>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</si>
  <si>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</si>
  <si>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</si>
  <si>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</si>
  <si>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</si>
  <si>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</si>
  <si>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</si>
  <si>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</si>
  <si>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</si>
  <si>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</si>
  <si>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</si>
  <si>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</si>
  <si>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</si>
  <si>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</si>
  <si>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</si>
  <si>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</si>
  <si>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</si>
  <si>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</si>
  <si>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</si>
  <si>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</si>
  <si>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</si>
  <si>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</si>
  <si>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</si>
  <si>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</si>
  <si>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</si>
  <si>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</si>
  <si>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</si>
  <si>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</si>
  <si>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</si>
  <si>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</si>
  <si>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</si>
  <si>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</si>
  <si>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</si>
  <si>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</si>
  <si>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</si>
  <si>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</si>
  <si>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</si>
  <si>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</si>
  <si>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</si>
  <si>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</si>
  <si>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</si>
  <si>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</si>
  <si>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</si>
  <si>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</si>
  <si>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</si>
  <si>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</si>
  <si>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</si>
  <si>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</si>
  <si>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</si>
  <si>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</si>
  <si>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</si>
  <si>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</si>
  <si>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</si>
  <si>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</si>
  <si>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</si>
  <si>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</si>
  <si>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</si>
  <si>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</si>
  <si>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</si>
  <si>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</si>
  <si>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</si>
  <si>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</si>
  <si>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</si>
  <si>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</si>
  <si>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</si>
  <si>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</si>
  <si>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</si>
  <si>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</si>
  <si>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</si>
  <si>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</si>
  <si>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</si>
  <si>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</si>
  <si>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</si>
  <si>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</si>
  <si>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</si>
  <si>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</si>
  <si>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</si>
  <si>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</si>
  <si>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</si>
  <si>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</si>
  <si>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</si>
  <si>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</si>
  <si>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</si>
  <si>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</si>
  <si>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</si>
  <si>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</si>
  <si>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</si>
  <si>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</si>
  <si>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</si>
  <si>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</si>
  <si>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</si>
  <si>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</si>
  <si>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</si>
  <si>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</si>
  <si>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</si>
  <si>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</si>
  <si>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</si>
  <si>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</si>
  <si>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</si>
  <si>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</si>
  <si>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</si>
  <si>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</si>
  <si>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</si>
  <si>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</si>
  <si>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</si>
  <si>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</si>
  <si>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</si>
  <si>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</si>
  <si>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</si>
  <si>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</si>
  <si>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</si>
  <si>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</si>
  <si>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</si>
  <si>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</si>
  <si>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</si>
  <si>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</si>
  <si>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</si>
  <si>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</si>
  <si>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</si>
  <si>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</si>
  <si>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</si>
  <si>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</si>
  <si>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</si>
  <si>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</si>
  <si>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</si>
  <si>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</si>
  <si>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</si>
  <si>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</si>
  <si>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</si>
  <si>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</si>
  <si>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</si>
  <si>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</si>
  <si>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</si>
  <si>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</si>
  <si>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</si>
  <si>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</si>
  <si>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</si>
  <si>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</si>
  <si>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</si>
  <si>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</si>
  <si>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</si>
  <si>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</si>
  <si>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</si>
  <si>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</si>
  <si>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</si>
  <si>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</si>
  <si>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</si>
  <si>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</si>
  <si>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</si>
  <si>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</si>
  <si>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</si>
  <si>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</si>
  <si>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</si>
  <si>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</si>
  <si>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</si>
  <si>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</si>
  <si>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</si>
  <si>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</si>
  <si>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</si>
  <si>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</si>
  <si>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</si>
  <si>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</si>
  <si>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</si>
  <si>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</si>
  <si>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</si>
  <si>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</si>
  <si>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</si>
  <si>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</si>
  <si>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</si>
  <si>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</si>
  <si>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</si>
  <si>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</si>
  <si>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</si>
  <si>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</si>
  <si>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</si>
  <si>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</si>
  <si>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</si>
  <si>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</si>
  <si>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</si>
  <si>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</si>
  <si>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</si>
  <si>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</si>
  <si>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</si>
  <si>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</si>
  <si>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</si>
  <si>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</si>
  <si>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</si>
  <si>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</si>
  <si>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</si>
  <si>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</si>
  <si>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</si>
  <si>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</si>
  <si>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</si>
  <si>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</si>
  <si>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</si>
  <si>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</si>
  <si>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</si>
  <si>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</si>
  <si>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</si>
  <si>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</si>
  <si>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</si>
  <si>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</si>
  <si>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</si>
  <si>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</si>
  <si>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</si>
  <si>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</si>
  <si>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</si>
  <si>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</si>
  <si>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</si>
  <si>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</si>
  <si>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</si>
  <si>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</si>
  <si>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</si>
  <si>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</si>
  <si>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</si>
  <si>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</si>
  <si>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</si>
  <si>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</si>
  <si>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</si>
  <si>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</si>
  <si>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</si>
  <si>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</si>
  <si>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</si>
  <si>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</si>
  <si>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</si>
  <si>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</si>
  <si>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</si>
  <si>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</si>
  <si>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</si>
  <si>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</si>
  <si>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</si>
  <si>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</si>
  <si>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</si>
  <si>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</si>
  <si>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</si>
  <si>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</si>
  <si>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</si>
  <si>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</si>
  <si>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</si>
  <si>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</si>
  <si>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</si>
  <si>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</si>
  <si>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</si>
  <si>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</si>
  <si>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</si>
  <si>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</si>
  <si>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</si>
  <si>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</si>
  <si>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</si>
  <si>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</si>
  <si>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</si>
  <si>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</si>
  <si>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</si>
  <si>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</si>
  <si>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</si>
  <si>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</si>
  <si>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</si>
  <si>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</si>
  <si>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</si>
  <si>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</si>
  <si>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</si>
  <si>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</si>
  <si>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</si>
  <si>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</si>
  <si>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</si>
  <si>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</si>
  <si>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</si>
  <si>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</si>
  <si>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</si>
  <si>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</si>
  <si>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</si>
  <si>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</si>
  <si>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</si>
  <si>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</si>
  <si>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</si>
  <si>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</si>
  <si>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</si>
  <si>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</si>
  <si>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</si>
  <si>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</si>
  <si>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</si>
  <si>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</si>
  <si>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</si>
  <si>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</si>
  <si>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</si>
  <si>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</si>
  <si>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</si>
  <si>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</si>
  <si>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</si>
  <si>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</si>
  <si>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</si>
  <si>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</si>
  <si>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</si>
  <si>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</si>
  <si>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</si>
  <si>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</si>
  <si>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</si>
  <si>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Date</t>
  </si>
  <si>
    <t>Current Date</t>
  </si>
  <si>
    <t>Row Labels</t>
  </si>
  <si>
    <t>Grand Total</t>
  </si>
  <si>
    <t>Sum of finalWorth</t>
  </si>
  <si>
    <t>Count of Age</t>
  </si>
  <si>
    <t>30-39</t>
  </si>
  <si>
    <t>40-49</t>
  </si>
  <si>
    <t>50-59</t>
  </si>
  <si>
    <t>60-69</t>
  </si>
  <si>
    <t>70-79</t>
  </si>
  <si>
    <t>80-89</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</si>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</sst>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6" fillId="0" borderId="0" xfId="0" applyFont="1"/>
    <xf numFmtId="14" fontId="0" fillId="0" borderId="0" xfId="0" applyNumberFormat="1"/>
    <xf numFmtId="3" fontId="0" fillId="0" borderId="0" xfId="0" applyNumberFormat="1"/>
    <xf numFmtId="4" fontId="0" fillId="0" borderId="0" xfId="0" applyNumberFormat="1"/>
    <xf numFmtId="3" fontId="16" fillId="0" borderId="0" xfId="0" applyNumberFormat="1" applyFon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212B-4596-B67C-50B5C55A0F0B}"/>
            </c:ext>
          </c:extLst>
        </c:ser>
        <c:dLbls>
          <c:showLegendKey val="0"/>
          <c:showVal val="0"/>
          <c:showCatName val="0"/>
          <c:showSerName val="0"/>
          <c:showPercent val="0"/>
          <c:showBubbleSize val="0"/>
        </c:dLbls>
        <c:gapWidth val="219"/>
        <c:overlap val="-27"/>
        <c:axId val="1895690208"/>
        <c:axId val="1895690688"/>
      </c:barChart>
      <c:catAx>
        <c:axId val="189569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690688"/>
        <c:crosses val="autoZero"/>
        <c:auto val="1"/>
        <c:lblAlgn val="ctr"/>
        <c:lblOffset val="100"/>
        <c:noMultiLvlLbl val="0"/>
      </c:catAx>
      <c:valAx>
        <c:axId val="189569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69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solidFill>
              <a:schemeClr val="accent1"/>
            </a:solidFill>
            <a:ln>
              <a:noFill/>
            </a:ln>
            <a:effectLst/>
          </c:spPr>
          <c:invertIfNegative val="0"/>
          <c:cat>
            <c:strRef>
              <c:f>Pivot!$A$18:$A$25</c:f>
              <c:strCache>
                <c:ptCount val="7"/>
                <c:pt idx="0">
                  <c:v>30-39</c:v>
                </c:pt>
                <c:pt idx="1">
                  <c:v>40-49</c:v>
                </c:pt>
                <c:pt idx="2">
                  <c:v>50-59</c:v>
                </c:pt>
                <c:pt idx="3">
                  <c:v>60-69</c:v>
                </c:pt>
                <c:pt idx="4">
                  <c:v>70-79</c:v>
                </c:pt>
                <c:pt idx="5">
                  <c:v>80-89</c:v>
                </c:pt>
                <c:pt idx="6">
                  <c:v>90-100</c:v>
                </c:pt>
              </c:strCache>
            </c:strRef>
          </c:cat>
          <c:val>
            <c:numRef>
              <c:f>Pivot!$B$18:$B$25</c:f>
              <c:numCache>
                <c:formatCode>General</c:formatCode>
                <c:ptCount val="7"/>
                <c:pt idx="0">
                  <c:v>7</c:v>
                </c:pt>
                <c:pt idx="1">
                  <c:v>28</c:v>
                </c:pt>
                <c:pt idx="2">
                  <c:v>93</c:v>
                </c:pt>
                <c:pt idx="3">
                  <c:v>125</c:v>
                </c:pt>
                <c:pt idx="4">
                  <c:v>115</c:v>
                </c:pt>
                <c:pt idx="5">
                  <c:v>82</c:v>
                </c:pt>
                <c:pt idx="6">
                  <c:v>25</c:v>
                </c:pt>
              </c:numCache>
            </c:numRef>
          </c:val>
          <c:extLst>
            <c:ext xmlns:c16="http://schemas.microsoft.com/office/drawing/2014/chart" uri="{C3380CC4-5D6E-409C-BE32-E72D297353CC}">
              <c16:uniqueId val="{00000000-B90C-4ACE-A680-29324157AE5C}"/>
            </c:ext>
          </c:extLst>
        </c:ser>
        <c:dLbls>
          <c:showLegendKey val="0"/>
          <c:showVal val="0"/>
          <c:showCatName val="0"/>
          <c:showSerName val="0"/>
          <c:showPercent val="0"/>
          <c:showBubbleSize val="0"/>
        </c:dLbls>
        <c:gapWidth val="219"/>
        <c:overlap val="-27"/>
        <c:axId val="1895692608"/>
        <c:axId val="1895687328"/>
      </c:barChart>
      <c:catAx>
        <c:axId val="18956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687328"/>
        <c:crosses val="autoZero"/>
        <c:auto val="1"/>
        <c:lblAlgn val="ctr"/>
        <c:lblOffset val="100"/>
        <c:noMultiLvlLbl val="0"/>
      </c:catAx>
      <c:valAx>
        <c:axId val="189568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6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106680</xdr:colOff>
      <xdr:row>2</xdr:row>
      <xdr:rowOff>7620</xdr:rowOff>
    </xdr:from>
    <xdr:to>
      <xdr:col>4</xdr:col>
      <xdr:colOff>236220</xdr:colOff>
      <xdr:row>25</xdr:row>
      <xdr:rowOff>38100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F32A50C7-C9AC-0FAE-C318-2D390207C63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048000" y="403860"/>
              <a:ext cx="1828800" cy="4587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457200</xdr:colOff>
      <xdr:row>2</xdr:row>
      <xdr:rowOff>15241</xdr:rowOff>
    </xdr:from>
    <xdr:to>
      <xdr:col>7</xdr:col>
      <xdr:colOff>114300</xdr:colOff>
      <xdr:row>6</xdr:row>
      <xdr:rowOff>190501</xdr:rowOff>
    </xdr:to>
    <mc:AlternateContent xmlns:mc="http://schemas.openxmlformats.org/markup-compatibility/2006" xmlns:a14="http://schemas.microsoft.com/office/drawing/2010/main">
      <mc:Choice Requires="a14">
        <xdr:graphicFrame macro="">
          <xdr:nvGraphicFramePr>
            <xdr:cNvPr id="4" name="selfMade">
              <a:extLst>
                <a:ext uri="{FF2B5EF4-FFF2-40B4-BE49-F238E27FC236}">
                  <a16:creationId xmlns:a16="http://schemas.microsoft.com/office/drawing/2014/main" id="{F7E61ABC-3E6B-6284-27C6-03554C31F45B}"/>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5097780" y="41148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2</xdr:row>
      <xdr:rowOff>1</xdr:rowOff>
    </xdr:from>
    <xdr:to>
      <xdr:col>9</xdr:col>
      <xdr:colOff>792480</xdr:colOff>
      <xdr:row>6</xdr:row>
      <xdr:rowOff>182881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7E62D19-00F6-79E3-DA5E-914E923343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31380" y="396241"/>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384810</xdr:colOff>
      <xdr:row>7</xdr:row>
      <xdr:rowOff>125730</xdr:rowOff>
    </xdr:from>
    <xdr:to>
      <xdr:col>10</xdr:col>
      <xdr:colOff>449580</xdr:colOff>
      <xdr:row>21</xdr:row>
      <xdr:rowOff>160020</xdr:rowOff>
    </xdr:to>
    <xdr:graphicFrame macro="">
      <xdr:nvGraphicFramePr>
        <xdr:cNvPr id="6" name="Chart 5">
          <a:extLst>
            <a:ext uri="{FF2B5EF4-FFF2-40B4-BE49-F238E27FC236}">
              <a16:creationId xmlns:a16="http://schemas.microsoft.com/office/drawing/2014/main" id="{5AF5BA24-37CF-A7A7-A834-1C3584D8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7</xdr:row>
      <xdr:rowOff>140970</xdr:rowOff>
    </xdr:from>
    <xdr:to>
      <xdr:col>16</xdr:col>
      <xdr:colOff>537210</xdr:colOff>
      <xdr:row>21</xdr:row>
      <xdr:rowOff>144780</xdr:rowOff>
    </xdr:to>
    <xdr:graphicFrame macro="">
      <xdr:nvGraphicFramePr>
        <xdr:cNvPr id="7" name="Chart 6">
          <a:extLst>
            <a:ext uri="{FF2B5EF4-FFF2-40B4-BE49-F238E27FC236}">
              <a16:creationId xmlns:a16="http://schemas.microsoft.com/office/drawing/2014/main" id="{E049FDFC-89F8-A761-4D40-45CF60350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h Panchineni" refreshedDate="45432.662729166666" createdVersion="8" refreshedVersion="8" minRefreshableVersion="3" recordCount="475" xr:uid="{0C25D8B3-032E-4559-B110-E44CC5F8B6EF}">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Age" numFmtId="0">
      <sharedItems containsSemiMixedTypes="0" containsString="0" containsNumber="1" containsInteger="1" minValue="32" maxValue="97" count="62">
        <n v="75"/>
        <n v="52"/>
        <n v="60"/>
        <n v="79"/>
        <n v="93"/>
        <n v="68"/>
        <n v="82"/>
        <n v="84"/>
        <n v="67"/>
        <n v="70"/>
        <n v="51"/>
        <n v="88"/>
        <n v="50"/>
        <n v="69"/>
        <n v="40"/>
        <n v="62"/>
        <n v="74"/>
        <n v="66"/>
        <n v="59"/>
        <n v="61"/>
        <n v="86"/>
        <n v="87"/>
        <n v="78"/>
        <n v="55"/>
        <n v="32"/>
        <n v="73"/>
        <n v="83"/>
        <n v="44"/>
        <n v="89"/>
        <n v="65"/>
        <n v="77"/>
        <n v="76"/>
        <n v="58"/>
        <n v="54"/>
        <n v="63"/>
        <n v="81"/>
        <n v="71"/>
        <n v="53"/>
        <n v="37"/>
        <n v="91"/>
        <n v="85"/>
        <n v="56"/>
        <n v="92"/>
        <n v="46"/>
        <n v="57"/>
        <n v="80"/>
        <n v="96"/>
        <n v="48"/>
        <n v="39"/>
        <n v="64"/>
        <n v="94"/>
        <n v="42"/>
        <n v="72"/>
        <n v="95"/>
        <n v="45"/>
        <n v="43"/>
        <n v="90"/>
        <n v="38"/>
        <n v="41"/>
        <n v="97"/>
        <n v="33"/>
        <n v="35"/>
      </sharedItems>
      <fieldGroup base="15">
        <rangePr autoStart="0" autoEnd="0" startNum="30" endNum="100" groupInterval="10"/>
        <groupItems count="9">
          <s v="&lt;30"/>
          <s v="30-39"/>
          <s v="40-49"/>
          <s v="50-59"/>
          <s v="60-69"/>
          <s v="70-79"/>
          <s v="80-89"/>
          <s v="90-100"/>
          <s v="&gt;100"/>
        </groupItems>
      </fieldGroup>
    </cacheField>
    <cacheField name="Birth Date" numFmtId="14">
      <sharedItems containsSemiMixedTypes="0" containsNonDate="0" containsDate="1" containsString="0" minDate="1926-07-16T00:00:00" maxDate="1992-05-08T00:00:00"/>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 Date" numFmtId="14">
      <sharedItems containsSemiMixedTypes="0" containsNonDate="0" containsDate="1" containsString="0" minDate="2024-05-20T00:00:00" maxDate="2024-05-21T00:00:00"/>
    </cacheField>
  </cacheFields>
  <extLst>
    <ext xmlns:x14="http://schemas.microsoft.com/office/spreadsheetml/2009/9/main" uri="{725AE2AE-9491-48be-B2B4-4EB974FC3084}">
      <x14:pivotCacheDefinition pivotCacheId="1353915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x v="0"/>
    <d v="1949-03-05T00:00:00"/>
    <n v="110.05"/>
    <n v="2715518274227"/>
    <n v="82.5"/>
    <n v="24.2"/>
    <n v="60.7"/>
    <n v="67059887"/>
    <d v="2024-05-20T00:00:00"/>
  </r>
  <r>
    <n v="2"/>
    <x v="1"/>
    <x v="1"/>
    <s v="United States"/>
    <s v="Austin"/>
    <s v="Tesla, SpaceX"/>
    <s v="Automotive"/>
    <x v="1"/>
    <x v="0"/>
    <s v="Musk"/>
    <s v="Elon"/>
    <n v="180000"/>
    <n v="1971"/>
    <n v="6"/>
    <n v="28"/>
    <x v="1"/>
    <d v="1971-06-28T00:00:00"/>
    <n v="117.24"/>
    <n v="21427700000000"/>
    <n v="78.5"/>
    <n v="9.6"/>
    <n v="36.6"/>
    <n v="328239523"/>
    <d v="2024-05-20T00:00:00"/>
  </r>
  <r>
    <n v="3"/>
    <x v="2"/>
    <x v="2"/>
    <s v="United States"/>
    <s v="Medina"/>
    <s v="Amazon"/>
    <s v="Technology"/>
    <x v="1"/>
    <x v="0"/>
    <s v="Bezos"/>
    <s v="Jeff"/>
    <n v="114000"/>
    <n v="1964"/>
    <n v="1"/>
    <n v="12"/>
    <x v="2"/>
    <d v="1964-01-12T00:00:00"/>
    <n v="117.24"/>
    <n v="21427700000000"/>
    <n v="78.5"/>
    <n v="9.6"/>
    <n v="36.6"/>
    <n v="328239523"/>
    <d v="2024-05-20T00:00:00"/>
  </r>
  <r>
    <n v="4"/>
    <x v="2"/>
    <x v="3"/>
    <s v="United States"/>
    <s v="Lanai"/>
    <s v="Oracle"/>
    <s v="Technology"/>
    <x v="1"/>
    <x v="0"/>
    <s v="Ellison"/>
    <s v="Larry"/>
    <n v="107000"/>
    <n v="1944"/>
    <n v="8"/>
    <n v="17"/>
    <x v="3"/>
    <d v="1944-08-17T00:00:00"/>
    <n v="117.24"/>
    <n v="21427700000000"/>
    <n v="78.5"/>
    <n v="9.6"/>
    <n v="36.6"/>
    <n v="328239523"/>
    <d v="2024-05-20T00:00:00"/>
  </r>
  <r>
    <n v="5"/>
    <x v="3"/>
    <x v="4"/>
    <s v="United States"/>
    <s v="Omaha"/>
    <s v="Berkshire Hathaway"/>
    <s v="Finance &amp; Investments"/>
    <x v="1"/>
    <x v="0"/>
    <s v="Buffett"/>
    <s v="Warren"/>
    <n v="106000"/>
    <n v="1930"/>
    <n v="8"/>
    <n v="30"/>
    <x v="4"/>
    <d v="1930-08-30T00:00:00"/>
    <n v="117.24"/>
    <n v="21427700000000"/>
    <n v="78.5"/>
    <n v="9.6"/>
    <n v="36.6"/>
    <n v="328239523"/>
    <d v="2024-05-20T00:00:00"/>
  </r>
  <r>
    <n v="6"/>
    <x v="2"/>
    <x v="5"/>
    <s v="United States"/>
    <s v="Medina"/>
    <s v="Microsoft"/>
    <s v="Technology"/>
    <x v="1"/>
    <x v="0"/>
    <s v="Gates"/>
    <s v="Bill"/>
    <n v="104000"/>
    <n v="1955"/>
    <n v="10"/>
    <n v="28"/>
    <x v="5"/>
    <d v="1955-10-28T00:00:00"/>
    <n v="117.24"/>
    <n v="21427700000000"/>
    <n v="78.5"/>
    <n v="9.6"/>
    <n v="36.6"/>
    <n v="328239523"/>
    <d v="2024-05-20T00:00:00"/>
  </r>
  <r>
    <n v="7"/>
    <x v="4"/>
    <x v="6"/>
    <s v="United States"/>
    <s v="New York"/>
    <s v="Bloomberg LP"/>
    <s v="Media &amp; Entertainment"/>
    <x v="1"/>
    <x v="0"/>
    <s v="Bloomberg"/>
    <s v="Michael"/>
    <n v="94500"/>
    <n v="1942"/>
    <n v="2"/>
    <n v="14"/>
    <x v="6"/>
    <d v="1942-02-14T00:00:00"/>
    <n v="117.24"/>
    <n v="21427700000000"/>
    <n v="78.5"/>
    <n v="9.6"/>
    <n v="36.6"/>
    <n v="328239523"/>
    <d v="2024-05-20T00:00:00"/>
  </r>
  <r>
    <n v="8"/>
    <x v="5"/>
    <x v="7"/>
    <s v="Mexico"/>
    <s v="Mexico City"/>
    <s v="Telecom"/>
    <s v="Telecom"/>
    <x v="1"/>
    <x v="0"/>
    <s v="Slim Helu"/>
    <s v="Carlos"/>
    <n v="93000"/>
    <n v="1940"/>
    <n v="1"/>
    <n v="28"/>
    <x v="7"/>
    <d v="1940-01-28T00:00:00"/>
    <n v="141.54"/>
    <n v="1258286717125"/>
    <n v="75"/>
    <n v="13.1"/>
    <n v="55.1"/>
    <n v="126014024"/>
    <d v="2024-05-20T00:00:00"/>
  </r>
  <r>
    <n v="9"/>
    <x v="6"/>
    <x v="8"/>
    <s v="India"/>
    <s v="Mumbai"/>
    <s v="Diversified"/>
    <s v="Diversified"/>
    <x v="0"/>
    <x v="0"/>
    <s v="Ambani"/>
    <s v="Mukesh"/>
    <n v="83400"/>
    <n v="1957"/>
    <n v="4"/>
    <n v="19"/>
    <x v="8"/>
    <d v="1957-04-19T00:00:00"/>
    <n v="180.44"/>
    <n v="2611000000000"/>
    <n v="69.400000000000006"/>
    <n v="11.2"/>
    <n v="49.7"/>
    <n v="1366417754"/>
    <d v="2024-05-20T00:00:00"/>
  </r>
  <r>
    <n v="10"/>
    <x v="2"/>
    <x v="9"/>
    <s v="United States"/>
    <s v="Hunts Point"/>
    <s v="Microsoft"/>
    <s v="Technology"/>
    <x v="1"/>
    <x v="0"/>
    <s v="Ballmer"/>
    <s v="Steve"/>
    <n v="80700"/>
    <n v="1956"/>
    <n v="3"/>
    <n v="24"/>
    <x v="5"/>
    <d v="1956-03-24T00:00:00"/>
    <n v="117.24"/>
    <n v="21427700000000"/>
    <n v="78.5"/>
    <n v="9.6"/>
    <n v="36.6"/>
    <n v="328239523"/>
    <d v="2024-05-20T00:00:00"/>
  </r>
  <r>
    <n v="11"/>
    <x v="0"/>
    <x v="10"/>
    <s v="France"/>
    <s v="Paris"/>
    <s v="L'Oréal"/>
    <s v="Fashion &amp; Retail"/>
    <x v="0"/>
    <x v="1"/>
    <s v="Bettencourt Meyers"/>
    <s v="Francoise"/>
    <n v="80500"/>
    <n v="1953"/>
    <n v="7"/>
    <n v="10"/>
    <x v="9"/>
    <d v="1953-07-10T00:00:00"/>
    <n v="110.05"/>
    <n v="2715518274227"/>
    <n v="82.5"/>
    <n v="24.2"/>
    <n v="60.7"/>
    <n v="67059887"/>
    <d v="2024-05-20T00:00:00"/>
  </r>
  <r>
    <n v="12"/>
    <x v="2"/>
    <x v="11"/>
    <s v="United States"/>
    <s v="Palo Alto"/>
    <s v="Google"/>
    <s v="Technology"/>
    <x v="1"/>
    <x v="0"/>
    <s v="Page"/>
    <s v="Larry"/>
    <n v="79200"/>
    <n v="1973"/>
    <n v="3"/>
    <n v="26"/>
    <x v="10"/>
    <d v="1973-03-26T00:00:00"/>
    <n v="117.24"/>
    <n v="21427700000000"/>
    <n v="78.5"/>
    <n v="9.6"/>
    <n v="36.6"/>
    <n v="328239523"/>
    <d v="2024-05-20T00:00:00"/>
  </r>
  <r>
    <n v="13"/>
    <x v="0"/>
    <x v="12"/>
    <s v="Spain"/>
    <s v="La Coruna"/>
    <s v="Zara"/>
    <s v="Fashion &amp; Retail"/>
    <x v="1"/>
    <x v="0"/>
    <s v="Ortega"/>
    <s v="Amancio"/>
    <n v="77300"/>
    <n v="1936"/>
    <n v="3"/>
    <n v="28"/>
    <x v="11"/>
    <d v="1936-03-28T00:00:00"/>
    <n v="110.96"/>
    <n v="1394116310769"/>
    <n v="83.3"/>
    <n v="14.2"/>
    <n v="47"/>
    <n v="47076781"/>
    <d v="2024-05-20T00:00:00"/>
  </r>
  <r>
    <n v="14"/>
    <x v="2"/>
    <x v="13"/>
    <s v="United States"/>
    <s v="Los Altos"/>
    <s v="Google"/>
    <s v="Technology"/>
    <x v="1"/>
    <x v="0"/>
    <s v="Brin"/>
    <s v="Sergey"/>
    <n v="76000"/>
    <n v="1973"/>
    <n v="8"/>
    <n v="21"/>
    <x v="12"/>
    <d v="1973-08-21T00:00:00"/>
    <n v="117.24"/>
    <n v="21427700000000"/>
    <n v="78.5"/>
    <n v="9.6"/>
    <n v="36.6"/>
    <n v="328239523"/>
    <d v="2024-05-20T00:00:00"/>
  </r>
  <r>
    <n v="15"/>
    <x v="7"/>
    <x v="14"/>
    <s v="China"/>
    <s v="Hangzhou"/>
    <s v="Beverages, pharmaceuticals"/>
    <s v="Food &amp; Beverage"/>
    <x v="1"/>
    <x v="0"/>
    <s v="Zhong"/>
    <s v="Shanshan"/>
    <n v="68000"/>
    <n v="1954"/>
    <n v="12"/>
    <n v="1"/>
    <x v="13"/>
    <d v="1954-12-01T00:00:00"/>
    <n v="125.08"/>
    <n v="19910000000000"/>
    <n v="77"/>
    <n v="9.4"/>
    <n v="59.2"/>
    <n v="1397715000"/>
    <d v="2024-05-20T00:00:00"/>
  </r>
  <r>
    <n v="16"/>
    <x v="2"/>
    <x v="15"/>
    <s v="United States"/>
    <s v="Palo Alto"/>
    <s v="Facebook"/>
    <s v="Technology"/>
    <x v="1"/>
    <x v="0"/>
    <s v="Zuckerberg"/>
    <s v="Mark"/>
    <n v="64400"/>
    <n v="1984"/>
    <n v="5"/>
    <n v="14"/>
    <x v="14"/>
    <d v="1984-05-14T00:00:00"/>
    <n v="117.24"/>
    <n v="21427700000000"/>
    <n v="78.5"/>
    <n v="9.6"/>
    <n v="36.6"/>
    <n v="328239523"/>
    <d v="2024-05-20T00:00:00"/>
  </r>
  <r>
    <n v="17"/>
    <x v="6"/>
    <x v="16"/>
    <s v="United States"/>
    <s v="Wichita"/>
    <s v="Koch Industries"/>
    <s v="Diversified"/>
    <x v="0"/>
    <x v="0"/>
    <s v="Koch"/>
    <s v="Charles"/>
    <n v="59000"/>
    <n v="1935"/>
    <n v="11"/>
    <n v="1"/>
    <x v="11"/>
    <d v="1935-11-01T00:00:00"/>
    <n v="117.24"/>
    <n v="21427700000000"/>
    <n v="78.5"/>
    <n v="9.6"/>
    <n v="36.6"/>
    <n v="328239523"/>
    <d v="2024-05-20T00:00:00"/>
  </r>
  <r>
    <n v="17"/>
    <x v="6"/>
    <x v="17"/>
    <s v="United States"/>
    <s v="New York"/>
    <s v="Koch Industries"/>
    <s v="Diversified"/>
    <x v="0"/>
    <x v="1"/>
    <s v="Koch"/>
    <s v="Julia"/>
    <n v="59000"/>
    <n v="1962"/>
    <n v="4"/>
    <n v="12"/>
    <x v="15"/>
    <d v="1962-04-12T00:00:00"/>
    <n v="117.24"/>
    <n v="21427700000000"/>
    <n v="78.5"/>
    <n v="9.6"/>
    <n v="36.6"/>
    <n v="328239523"/>
    <d v="2024-05-20T00:00:00"/>
  </r>
  <r>
    <n v="19"/>
    <x v="0"/>
    <x v="18"/>
    <s v="United States"/>
    <s v="Bentonville"/>
    <s v="Walmart"/>
    <s v="Fashion &amp; Retail"/>
    <x v="0"/>
    <x v="0"/>
    <s v="Walton"/>
    <s v="Jim"/>
    <n v="58800"/>
    <n v="1948"/>
    <n v="6"/>
    <n v="7"/>
    <x v="0"/>
    <d v="1948-06-07T00:00:00"/>
    <n v="117.24"/>
    <n v="21427700000000"/>
    <n v="78.5"/>
    <n v="9.6"/>
    <n v="36.6"/>
    <n v="328239523"/>
    <d v="2024-05-20T00:00:00"/>
  </r>
  <r>
    <n v="20"/>
    <x v="0"/>
    <x v="19"/>
    <s v="United States"/>
    <s v="Bentonville"/>
    <s v="Walmart"/>
    <s v="Fashion &amp; Retail"/>
    <x v="0"/>
    <x v="0"/>
    <s v="Walton"/>
    <s v="Rob"/>
    <n v="57600"/>
    <n v="1944"/>
    <n v="10"/>
    <n v="27"/>
    <x v="3"/>
    <d v="1944-10-27T00:00:00"/>
    <n v="117.24"/>
    <n v="21427700000000"/>
    <n v="78.5"/>
    <n v="9.6"/>
    <n v="36.6"/>
    <n v="328239523"/>
    <d v="2024-05-20T00:00:00"/>
  </r>
  <r>
    <n v="21"/>
    <x v="0"/>
    <x v="20"/>
    <s v="United States"/>
    <s v="Fort Worth"/>
    <s v="Walmart"/>
    <s v="Fashion &amp; Retail"/>
    <x v="0"/>
    <x v="1"/>
    <s v="Walton"/>
    <s v="Alice"/>
    <n v="56700"/>
    <n v="1949"/>
    <n v="10"/>
    <n v="7"/>
    <x v="16"/>
    <d v="1949-10-07T00:00:00"/>
    <n v="117.24"/>
    <n v="21427700000000"/>
    <n v="78.5"/>
    <n v="9.6"/>
    <n v="36.6"/>
    <n v="328239523"/>
    <d v="2024-05-20T00:00:00"/>
  </r>
  <r>
    <n v="22"/>
    <x v="4"/>
    <x v="21"/>
    <s v="Canada"/>
    <s v="Toronto"/>
    <s v="Media"/>
    <s v="Media &amp; Entertainment"/>
    <x v="0"/>
    <x v="0"/>
    <s v="Thomson"/>
    <s v="David"/>
    <n v="54400"/>
    <n v="1957"/>
    <n v="6"/>
    <n v="12"/>
    <x v="17"/>
    <d v="1957-06-12T00:00:00"/>
    <n v="116.76"/>
    <n v="1736425629520"/>
    <n v="81.900000000000006"/>
    <n v="12.8"/>
    <n v="24.5"/>
    <n v="36991981"/>
    <d v="2024-05-20T00:00:00"/>
  </r>
  <r>
    <n v="23"/>
    <x v="2"/>
    <x v="22"/>
    <s v="United States"/>
    <s v="Austin"/>
    <s v="Dell Technologies"/>
    <s v="Technology"/>
    <x v="1"/>
    <x v="0"/>
    <s v="Dell"/>
    <s v="Michael"/>
    <n v="50100"/>
    <n v="1965"/>
    <n v="2"/>
    <n v="23"/>
    <x v="18"/>
    <d v="1965-02-23T00:00:00"/>
    <n v="117.24"/>
    <n v="21427700000000"/>
    <n v="78.5"/>
    <n v="9.6"/>
    <n v="36.6"/>
    <n v="328239523"/>
    <d v="2024-05-20T00:00:00"/>
  </r>
  <r>
    <n v="24"/>
    <x v="6"/>
    <x v="23"/>
    <s v="India"/>
    <s v="Ahmedabad"/>
    <s v="Infrastructure, commodities"/>
    <s v="Diversified"/>
    <x v="1"/>
    <x v="0"/>
    <s v="Adani"/>
    <s v="Gautam"/>
    <n v="47200"/>
    <n v="1962"/>
    <n v="6"/>
    <n v="24"/>
    <x v="19"/>
    <d v="1962-06-24T00:00:00"/>
    <n v="180.44"/>
    <n v="2611000000000"/>
    <n v="69.400000000000006"/>
    <n v="11.2"/>
    <n v="49.7"/>
    <n v="1366417754"/>
    <d v="2024-05-20T00:00:00"/>
  </r>
  <r>
    <n v="25"/>
    <x v="0"/>
    <x v="24"/>
    <s v="United States"/>
    <s v="Hillsboro"/>
    <s v="Nike"/>
    <s v="Fashion &amp; Retail"/>
    <x v="1"/>
    <x v="0"/>
    <s v="Knight"/>
    <s v="Phil"/>
    <n v="45100"/>
    <n v="1938"/>
    <n v="2"/>
    <n v="24"/>
    <x v="20"/>
    <d v="1938-02-24T00:00:00"/>
    <n v="117.24"/>
    <n v="21427700000000"/>
    <n v="78.5"/>
    <n v="9.6"/>
    <n v="36.6"/>
    <n v="328239523"/>
    <d v="2024-05-20T00:00:00"/>
  </r>
  <r>
    <n v="26"/>
    <x v="2"/>
    <x v="25"/>
    <s v="China"/>
    <s v="Beijing"/>
    <s v="TikTok"/>
    <s v="Technology"/>
    <x v="1"/>
    <x v="0"/>
    <s v="Zhang"/>
    <s v="Yiming"/>
    <n v="45000"/>
    <n v="1984"/>
    <n v="1"/>
    <n v="1"/>
    <x v="14"/>
    <d v="1984-01-01T00:00:00"/>
    <n v="125.08"/>
    <n v="19910000000000"/>
    <n v="77"/>
    <n v="9.4"/>
    <n v="59.2"/>
    <n v="1397715000"/>
    <d v="2024-05-20T00:00:00"/>
  </r>
  <r>
    <n v="27"/>
    <x v="0"/>
    <x v="26"/>
    <s v="Germany"/>
    <s v="Neckarsulm"/>
    <s v="Retail"/>
    <s v="Fashion &amp; Retail"/>
    <x v="0"/>
    <x v="0"/>
    <s v="Schwarz"/>
    <s v="Dieter"/>
    <n v="42900"/>
    <n v="1939"/>
    <n v="9"/>
    <n v="24"/>
    <x v="7"/>
    <d v="1939-09-24T00:00:00"/>
    <n v="112.85"/>
    <n v="3845630030824"/>
    <n v="80.900000000000006"/>
    <n v="11.5"/>
    <n v="48.8"/>
    <n v="83132799"/>
    <d v="2024-05-20T00:00:00"/>
  </r>
  <r>
    <n v="28"/>
    <x v="0"/>
    <x v="27"/>
    <s v="France"/>
    <s v="Paris"/>
    <s v="Luxury goods"/>
    <s v="Fashion &amp; Retail"/>
    <x v="1"/>
    <x v="0"/>
    <s v="Pinault"/>
    <s v="François"/>
    <n v="40100"/>
    <n v="1936"/>
    <n v="8"/>
    <n v="21"/>
    <x v="21"/>
    <d v="1936-08-21T00:00:00"/>
    <n v="110.05"/>
    <n v="2715518274227"/>
    <n v="82.5"/>
    <n v="24.2"/>
    <n v="60.7"/>
    <n v="67059887"/>
    <d v="2024-05-20T00:00:00"/>
  </r>
  <r>
    <n v="29"/>
    <x v="8"/>
    <x v="28"/>
    <s v="Switzerland"/>
    <s v="Schindellegi"/>
    <s v="Shipping"/>
    <s v="Logistics"/>
    <x v="0"/>
    <x v="0"/>
    <s v="Kuehne"/>
    <s v="Klaus-Michael"/>
    <n v="39100"/>
    <n v="1937"/>
    <n v="6"/>
    <n v="2"/>
    <x v="20"/>
    <d v="1937-06-02T00:00:00"/>
    <n v="99.55"/>
    <n v="703082435360"/>
    <n v="83.6"/>
    <n v="10.1"/>
    <n v="28.8"/>
    <n v="8574832"/>
    <d v="2024-05-20T00:00:00"/>
  </r>
  <r>
    <n v="30"/>
    <x v="7"/>
    <x v="29"/>
    <s v="Belgium"/>
    <s v="Brussels"/>
    <s v="Nutella, chocolates"/>
    <s v="Food &amp; Beverage"/>
    <x v="0"/>
    <x v="0"/>
    <s v="Ferrero"/>
    <s v="Giovanni"/>
    <n v="38900"/>
    <n v="1964"/>
    <n v="9"/>
    <n v="21"/>
    <x v="18"/>
    <d v="1964-09-21T00:00:00"/>
    <n v="117.11"/>
    <n v="529606710418"/>
    <n v="81.599999999999994"/>
    <n v="24"/>
    <n v="55.4"/>
    <n v="11484055"/>
    <d v="2024-05-20T00:00:00"/>
  </r>
  <r>
    <n v="31"/>
    <x v="7"/>
    <x v="30"/>
    <s v="United States"/>
    <s v="The Plains"/>
    <s v="Candy, pet food"/>
    <s v="Food &amp; Beverage"/>
    <x v="0"/>
    <x v="1"/>
    <s v="Mars"/>
    <s v="Jacqueline"/>
    <n v="38300"/>
    <n v="1939"/>
    <n v="10"/>
    <n v="10"/>
    <x v="7"/>
    <d v="1939-10-10T00:00:00"/>
    <n v="117.24"/>
    <n v="21427700000000"/>
    <n v="78.5"/>
    <n v="9.6"/>
    <n v="36.6"/>
    <n v="328239523"/>
    <d v="2024-05-20T00:00:00"/>
  </r>
  <r>
    <n v="31"/>
    <x v="7"/>
    <x v="31"/>
    <s v="United States"/>
    <s v="Jackson"/>
    <s v="Candy, pet food"/>
    <s v="Food &amp; Beverage"/>
    <x v="0"/>
    <x v="0"/>
    <s v="Mars"/>
    <s v="John"/>
    <n v="38300"/>
    <n v="1935"/>
    <n v="10"/>
    <n v="15"/>
    <x v="11"/>
    <d v="1935-10-15T00:00:00"/>
    <n v="117.24"/>
    <n v="21427700000000"/>
    <n v="78.5"/>
    <n v="9.6"/>
    <n v="36.6"/>
    <n v="328239523"/>
    <d v="2024-05-20T00:00:00"/>
  </r>
  <r>
    <n v="34"/>
    <x v="2"/>
    <x v="32"/>
    <s v="China"/>
    <s v="Shenzhen"/>
    <s v="Internet media"/>
    <s v="Technology"/>
    <x v="1"/>
    <x v="0"/>
    <s v="Ma"/>
    <s v="Huateng"/>
    <n v="35300"/>
    <n v="1971"/>
    <n v="10"/>
    <n v="29"/>
    <x v="1"/>
    <d v="1971-10-29T00:00:00"/>
    <n v="125.08"/>
    <n v="19910000000000"/>
    <n v="77"/>
    <n v="9.4"/>
    <n v="59.2"/>
    <n v="1397715000"/>
    <d v="2024-05-20T00:00:00"/>
  </r>
  <r>
    <n v="35"/>
    <x v="9"/>
    <x v="33"/>
    <s v="United States"/>
    <s v="Las Vegas"/>
    <s v="Casinos"/>
    <s v="Gambling &amp; Casinos"/>
    <x v="0"/>
    <x v="1"/>
    <s v="Adelson"/>
    <s v="Miriam"/>
    <n v="35000"/>
    <n v="1945"/>
    <n v="10"/>
    <n v="10"/>
    <x v="22"/>
    <d v="1945-10-10T00:00:00"/>
    <n v="117.24"/>
    <n v="21427700000000"/>
    <n v="78.5"/>
    <n v="9.6"/>
    <n v="36.6"/>
    <n v="328239523"/>
    <d v="2024-05-20T00:00:00"/>
  </r>
  <r>
    <n v="35"/>
    <x v="3"/>
    <x v="34"/>
    <s v="United States"/>
    <s v="Miami"/>
    <s v="Hedge funds"/>
    <s v="Finance &amp; Investments"/>
    <x v="1"/>
    <x v="0"/>
    <s v="Griffin"/>
    <s v="Ken"/>
    <n v="35000"/>
    <n v="1968"/>
    <n v="10"/>
    <n v="15"/>
    <x v="23"/>
    <d v="1968-10-15T00:00:00"/>
    <n v="117.24"/>
    <n v="21427700000000"/>
    <n v="78.5"/>
    <n v="9.6"/>
    <n v="36.6"/>
    <n v="328239523"/>
    <d v="2024-05-20T00:00:00"/>
  </r>
  <r>
    <n v="37"/>
    <x v="7"/>
    <x v="35"/>
    <s v="Austria"/>
    <s v="Salzburg"/>
    <s v="Red Bull"/>
    <s v="Food &amp; Beverage"/>
    <x v="0"/>
    <x v="0"/>
    <s v="Mateschitz"/>
    <s v="Mark"/>
    <n v="34700"/>
    <n v="1992"/>
    <n v="5"/>
    <n v="7"/>
    <x v="24"/>
    <d v="1992-05-07T00:00:00"/>
    <n v="118.06"/>
    <n v="446314739528"/>
    <n v="81.599999999999994"/>
    <n v="25.4"/>
    <n v="51.4"/>
    <n v="8877067"/>
    <d v="2024-05-20T00:00:00"/>
  </r>
  <r>
    <n v="38"/>
    <x v="1"/>
    <x v="36"/>
    <s v="China"/>
    <s v="Ningde"/>
    <s v="Batteries"/>
    <s v="Automotive"/>
    <x v="1"/>
    <x v="0"/>
    <s v="Zeng"/>
    <s v="Robin"/>
    <n v="33400"/>
    <n v="1969"/>
    <n v="1"/>
    <n v="1"/>
    <x v="23"/>
    <d v="1969-01-01T00:00:00"/>
    <n v="125.08"/>
    <n v="19910000000000"/>
    <n v="77"/>
    <n v="9.4"/>
    <n v="59.2"/>
    <n v="1397715000"/>
    <d v="2024-05-20T00:00:00"/>
  </r>
  <r>
    <n v="39"/>
    <x v="0"/>
    <x v="37"/>
    <s v="Japan"/>
    <s v="Tokyo"/>
    <s v="Fashion retail"/>
    <s v="Fashion &amp; Retail"/>
    <x v="1"/>
    <x v="0"/>
    <s v="Yanai"/>
    <s v="Tadashi"/>
    <n v="32600"/>
    <n v="1949"/>
    <n v="2"/>
    <n v="7"/>
    <x v="0"/>
    <d v="1949-02-07T00:00:00"/>
    <n v="105.48"/>
    <n v="5081769542380"/>
    <n v="84.2"/>
    <n v="11.9"/>
    <n v="46.7"/>
    <n v="126226568"/>
    <d v="2024-05-20T00:00:00"/>
  </r>
  <r>
    <n v="40"/>
    <x v="6"/>
    <x v="38"/>
    <s v="United Kingdom"/>
    <s v="London"/>
    <s v="Music, chemicals"/>
    <s v="Diversified"/>
    <x v="1"/>
    <x v="0"/>
    <s v="Blavatnik"/>
    <s v="Len"/>
    <n v="32100"/>
    <n v="1957"/>
    <n v="6"/>
    <n v="1"/>
    <x v="17"/>
    <d v="1957-06-01T00:00:00"/>
    <n v="119.62"/>
    <n v="2827113184696"/>
    <n v="81.3"/>
    <n v="25.5"/>
    <n v="30.6"/>
    <n v="66834405"/>
    <d v="2024-05-20T00:00:00"/>
  </r>
  <r>
    <n v="41"/>
    <x v="0"/>
    <x v="39"/>
    <s v="United States"/>
    <s v="New York"/>
    <s v="Chanel"/>
    <s v="Fashion &amp; Retail"/>
    <x v="0"/>
    <x v="0"/>
    <s v="Wertheimer"/>
    <s v="Alain"/>
    <n v="31600"/>
    <n v="1948"/>
    <n v="8"/>
    <n v="28"/>
    <x v="0"/>
    <d v="1948-08-28T00:00:00"/>
    <n v="117.24"/>
    <n v="21427700000000"/>
    <n v="78.5"/>
    <n v="9.6"/>
    <n v="36.6"/>
    <n v="328239523"/>
    <d v="2024-05-20T00:00:00"/>
  </r>
  <r>
    <n v="41"/>
    <x v="0"/>
    <x v="40"/>
    <s v="United States"/>
    <s v="New York"/>
    <s v="Chanel"/>
    <s v="Fashion &amp; Retail"/>
    <x v="0"/>
    <x v="0"/>
    <s v="Wertheimer"/>
    <s v="Gerard"/>
    <n v="31600"/>
    <n v="1951"/>
    <n v="1"/>
    <n v="9"/>
    <x v="25"/>
    <d v="1951-01-09T00:00:00"/>
    <n v="117.24"/>
    <n v="21427700000000"/>
    <n v="78.5"/>
    <n v="9.6"/>
    <n v="36.6"/>
    <n v="328239523"/>
    <d v="2024-05-20T00:00:00"/>
  </r>
  <r>
    <n v="43"/>
    <x v="8"/>
    <x v="41"/>
    <s v="Switzerland"/>
    <s v="Geneva"/>
    <s v="Shipping"/>
    <s v="Logistics"/>
    <x v="1"/>
    <x v="0"/>
    <s v="Aponte"/>
    <s v="Gianluigi"/>
    <n v="31200"/>
    <n v="1940"/>
    <n v="6"/>
    <n v="27"/>
    <x v="26"/>
    <d v="1940-06-27T00:00:00"/>
    <n v="99.55"/>
    <n v="703082435360"/>
    <n v="83.6"/>
    <n v="10.1"/>
    <n v="28.8"/>
    <n v="8574832"/>
    <d v="2024-05-20T00:00:00"/>
  </r>
  <r>
    <n v="43"/>
    <x v="8"/>
    <x v="42"/>
    <s v="Switzerland"/>
    <s v="Geneva"/>
    <s v="Shipping"/>
    <s v="Logistics"/>
    <x v="1"/>
    <x v="1"/>
    <s v="Aponte-Diamant"/>
    <s v="Rafaela"/>
    <n v="31200"/>
    <n v="1945"/>
    <n v="3"/>
    <n v="26"/>
    <x v="3"/>
    <d v="1945-03-26T00:00:00"/>
    <n v="99.55"/>
    <n v="703082435360"/>
    <n v="83.6"/>
    <n v="10.1"/>
    <n v="28.8"/>
    <n v="8574832"/>
    <d v="2024-05-20T00:00:00"/>
  </r>
  <r>
    <n v="45"/>
    <x v="2"/>
    <x v="43"/>
    <s v="China"/>
    <s v="Shanghai"/>
    <s v="E-commerce"/>
    <s v="Technology"/>
    <x v="1"/>
    <x v="0"/>
    <s v="Huang"/>
    <s v="Colin Zheng"/>
    <n v="30200"/>
    <n v="1980"/>
    <n v="2"/>
    <n v="2"/>
    <x v="27"/>
    <d v="1980-02-02T00:00:00"/>
    <n v="125.08"/>
    <n v="19910000000000"/>
    <n v="77"/>
    <n v="9.4"/>
    <n v="59.2"/>
    <n v="1397715000"/>
    <d v="2024-05-20T00:00:00"/>
  </r>
  <r>
    <n v="46"/>
    <x v="10"/>
    <x v="44"/>
    <s v="Germany"/>
    <s v="Kuenzelsau"/>
    <s v="Fasteners"/>
    <s v="Manufacturing"/>
    <x v="1"/>
    <x v="0"/>
    <s v="Wuerth"/>
    <s v="Reinhold"/>
    <n v="29700"/>
    <n v="1935"/>
    <n v="4"/>
    <n v="20"/>
    <x v="28"/>
    <d v="1935-04-20T00:00:00"/>
    <n v="112.85"/>
    <n v="3845630030824"/>
    <n v="80.900000000000006"/>
    <n v="11.5"/>
    <n v="48.8"/>
    <n v="83132799"/>
    <d v="2024-05-20T00:00:00"/>
  </r>
  <r>
    <n v="48"/>
    <x v="3"/>
    <x v="45"/>
    <s v="United States"/>
    <s v="Haverford"/>
    <s v="Trading, investments"/>
    <s v="Finance &amp; Investments"/>
    <x v="1"/>
    <x v="0"/>
    <s v="Yass"/>
    <s v="Jeff"/>
    <n v="28500"/>
    <n v="1958"/>
    <n v="7"/>
    <n v="17"/>
    <x v="29"/>
    <d v="1958-07-17T00:00:00"/>
    <n v="117.24"/>
    <n v="21427700000000"/>
    <n v="78.5"/>
    <n v="9.6"/>
    <n v="36.6"/>
    <n v="328239523"/>
    <d v="2024-05-20T00:00:00"/>
  </r>
  <r>
    <n v="49"/>
    <x v="3"/>
    <x v="46"/>
    <s v="United States"/>
    <s v="East Setauket"/>
    <s v="Hedge funds"/>
    <s v="Finance &amp; Investments"/>
    <x v="1"/>
    <x v="0"/>
    <s v="Simons"/>
    <s v="Jim"/>
    <n v="28100"/>
    <n v="1938"/>
    <n v="4"/>
    <n v="25"/>
    <x v="20"/>
    <d v="1938-04-25T00:00:00"/>
    <n v="117.24"/>
    <n v="21427700000000"/>
    <n v="78.5"/>
    <n v="9.6"/>
    <n v="36.6"/>
    <n v="328239523"/>
    <d v="2024-05-20T00:00:00"/>
  </r>
  <r>
    <n v="50"/>
    <x v="3"/>
    <x v="47"/>
    <s v="United States"/>
    <s v="New York"/>
    <s v="Investments"/>
    <s v="Finance &amp; Investments"/>
    <x v="1"/>
    <x v="0"/>
    <s v="Schwarzman"/>
    <s v="Stephen"/>
    <n v="27800"/>
    <n v="1947"/>
    <n v="2"/>
    <n v="14"/>
    <x v="30"/>
    <d v="1947-02-14T00:00:00"/>
    <n v="117.24"/>
    <n v="21427700000000"/>
    <n v="78.5"/>
    <n v="9.6"/>
    <n v="36.6"/>
    <n v="328239523"/>
    <d v="2024-05-20T00:00:00"/>
  </r>
  <r>
    <n v="51"/>
    <x v="1"/>
    <x v="48"/>
    <s v="Germany"/>
    <s v="Bad Homburg"/>
    <s v="BMW, pharmaceuticals"/>
    <s v="Automotive"/>
    <x v="0"/>
    <x v="1"/>
    <s v="Klatten"/>
    <s v="Susanne"/>
    <n v="27400"/>
    <n v="1962"/>
    <n v="4"/>
    <n v="28"/>
    <x v="15"/>
    <d v="1962-04-28T00:00:00"/>
    <n v="112.85"/>
    <n v="3845630030824"/>
    <n v="80.900000000000006"/>
    <n v="11.5"/>
    <n v="48.8"/>
    <n v="83132799"/>
    <d v="2024-05-20T00:00:00"/>
  </r>
  <r>
    <n v="52"/>
    <x v="11"/>
    <x v="49"/>
    <s v="Australia"/>
    <s v="Perth"/>
    <s v="Mining"/>
    <s v="Metals &amp; Mining"/>
    <x v="0"/>
    <x v="1"/>
    <s v="Rinehart"/>
    <s v="Gina"/>
    <n v="27000"/>
    <n v="1954"/>
    <n v="2"/>
    <n v="9"/>
    <x v="9"/>
    <d v="1954-02-09T00:00:00"/>
    <n v="119.8"/>
    <n v="1392680589329"/>
    <n v="82.7"/>
    <n v="23"/>
    <n v="47.4"/>
    <n v="25766605"/>
    <d v="2024-05-20T00:00:00"/>
  </r>
  <r>
    <n v="53"/>
    <x v="2"/>
    <x v="50"/>
    <s v="China"/>
    <s v="Hangzhou"/>
    <s v="Online games"/>
    <s v="Technology"/>
    <x v="1"/>
    <x v="0"/>
    <s v="Ding"/>
    <s v="William"/>
    <n v="26700"/>
    <n v="1971"/>
    <n v="10"/>
    <n v="1"/>
    <x v="1"/>
    <d v="1971-10-01T00:00:00"/>
    <n v="125.08"/>
    <n v="19910000000000"/>
    <n v="77"/>
    <n v="9.4"/>
    <n v="59.2"/>
    <n v="1397715000"/>
    <d v="2024-05-20T00:00:00"/>
  </r>
  <r>
    <n v="54"/>
    <x v="11"/>
    <x v="51"/>
    <s v="Mexico"/>
    <s v="Mexico City"/>
    <s v="Mining"/>
    <s v="Metals &amp; Mining"/>
    <x v="0"/>
    <x v="0"/>
    <s v="Larrea Mota Velasco"/>
    <s v="Germán"/>
    <n v="26600"/>
    <n v="1953"/>
    <n v="10"/>
    <n v="26"/>
    <x v="9"/>
    <d v="1953-10-26T00:00:00"/>
    <n v="141.54"/>
    <n v="1258286717125"/>
    <n v="75"/>
    <n v="13.1"/>
    <n v="55.1"/>
    <n v="126014024"/>
    <d v="2024-05-20T00:00:00"/>
  </r>
  <r>
    <n v="55"/>
    <x v="2"/>
    <x v="52"/>
    <s v="India"/>
    <s v="Delhi"/>
    <s v="software services"/>
    <s v="Technology"/>
    <x v="1"/>
    <x v="0"/>
    <s v="Nadar"/>
    <s v="Shiv"/>
    <n v="25600"/>
    <n v="1945"/>
    <n v="7"/>
    <n v="18"/>
    <x v="22"/>
    <d v="1945-07-18T00:00:00"/>
    <n v="180.44"/>
    <n v="2611000000000"/>
    <n v="69.400000000000006"/>
    <n v="11.2"/>
    <n v="49.7"/>
    <n v="1366417754"/>
    <d v="2024-05-20T00:00:00"/>
  </r>
  <r>
    <n v="56"/>
    <x v="12"/>
    <x v="53"/>
    <s v="Indonesia"/>
    <s v="Jakarta"/>
    <s v="Coal"/>
    <s v="Energy"/>
    <x v="1"/>
    <x v="0"/>
    <s v="Low Tuck"/>
    <s v="Kwong"/>
    <n v="25500"/>
    <n v="1948"/>
    <n v="4"/>
    <n v="17"/>
    <x v="31"/>
    <d v="1948-04-17T00:00:00"/>
    <n v="151.18"/>
    <n v="1119190780753"/>
    <n v="71.5"/>
    <n v="10.199999999999999"/>
    <n v="30.1"/>
    <n v="270203917"/>
    <d v="2024-05-20T00:00:00"/>
  </r>
  <r>
    <n v="57"/>
    <x v="3"/>
    <x v="54"/>
    <s v="United States"/>
    <s v="Palm Beach"/>
    <s v="Discount brokerage"/>
    <s v="Finance &amp; Investments"/>
    <x v="1"/>
    <x v="0"/>
    <s v="Peterffy"/>
    <s v="Thomas"/>
    <n v="25300"/>
    <n v="1944"/>
    <n v="9"/>
    <n v="30"/>
    <x v="3"/>
    <d v="1944-09-30T00:00:00"/>
    <n v="117.24"/>
    <n v="21427700000000"/>
    <n v="78.5"/>
    <n v="9.6"/>
    <n v="36.6"/>
    <n v="328239523"/>
    <d v="2024-05-20T00:00:00"/>
  </r>
  <r>
    <n v="58"/>
    <x v="11"/>
    <x v="55"/>
    <s v="United Arab Emirates"/>
    <s v="Ras Al Khaimah"/>
    <s v="Fertilizers, coal"/>
    <s v="Metals &amp; Mining"/>
    <x v="1"/>
    <x v="0"/>
    <s v="Melnichenko"/>
    <s v="Andrey"/>
    <n v="25200"/>
    <n v="1972"/>
    <n v="3"/>
    <n v="8"/>
    <x v="1"/>
    <d v="1972-03-08T00:00:00"/>
    <n v="114.52"/>
    <n v="421142267938"/>
    <n v="77.8"/>
    <n v="0.1"/>
    <n v="15.9"/>
    <n v="9770529"/>
    <d v="2024-05-20T00:00:00"/>
  </r>
  <r>
    <n v="59"/>
    <x v="1"/>
    <x v="56"/>
    <s v="Germany"/>
    <s v="Frankfurt"/>
    <s v="BMW"/>
    <s v="Automotive"/>
    <x v="0"/>
    <x v="0"/>
    <s v="Quandt"/>
    <s v="Stefan"/>
    <n v="24600"/>
    <n v="1966"/>
    <n v="5"/>
    <n v="9"/>
    <x v="32"/>
    <d v="1966-05-09T00:00:00"/>
    <n v="112.85"/>
    <n v="3845630030824"/>
    <n v="80.900000000000006"/>
    <n v="11.5"/>
    <n v="48.8"/>
    <n v="83132799"/>
    <d v="2024-05-20T00:00:00"/>
  </r>
  <r>
    <n v="60"/>
    <x v="2"/>
    <x v="57"/>
    <s v="United States"/>
    <s v="Seattle"/>
    <s v="Amazon"/>
    <s v="Technology"/>
    <x v="0"/>
    <x v="1"/>
    <s v="Scott"/>
    <s v="MacKenzie"/>
    <n v="24400"/>
    <n v="1970"/>
    <n v="4"/>
    <n v="7"/>
    <x v="33"/>
    <d v="1970-04-07T00:00:00"/>
    <n v="117.24"/>
    <n v="21427700000000"/>
    <n v="78.5"/>
    <n v="9.6"/>
    <n v="36.6"/>
    <n v="328239523"/>
    <d v="2024-05-20T00:00:00"/>
  </r>
  <r>
    <n v="61"/>
    <x v="3"/>
    <x v="58"/>
    <s v="Indonesia"/>
    <s v="Kudus"/>
    <s v="Banking, tobacco"/>
    <s v="Finance &amp; Investments"/>
    <x v="0"/>
    <x v="0"/>
    <s v="Hartono"/>
    <s v="R. Budi"/>
    <n v="24200"/>
    <n v="1941"/>
    <n v="1"/>
    <n v="1"/>
    <x v="26"/>
    <d v="1941-01-01T00:00:00"/>
    <n v="151.18"/>
    <n v="1119190780753"/>
    <n v="71.5"/>
    <n v="10.199999999999999"/>
    <n v="30.1"/>
    <n v="270203917"/>
    <d v="2024-05-20T00:00:00"/>
  </r>
  <r>
    <n v="62"/>
    <x v="11"/>
    <x v="59"/>
    <s v="Russia"/>
    <s v="Moscow"/>
    <s v="Metals"/>
    <s v="Metals &amp; Mining"/>
    <x v="1"/>
    <x v="0"/>
    <s v="Potanin"/>
    <s v="Vladimir"/>
    <n v="23700"/>
    <n v="1961"/>
    <n v="1"/>
    <n v="3"/>
    <x v="34"/>
    <d v="1961-01-03T00:00:00"/>
    <n v="180.75"/>
    <n v="1699876578871"/>
    <n v="72.7"/>
    <n v="11.4"/>
    <n v="46.2"/>
    <n v="144373535"/>
    <d v="2024-05-20T00:00:00"/>
  </r>
  <r>
    <n v="63"/>
    <x v="2"/>
    <x v="60"/>
    <s v="China"/>
    <s v="Hangzhou"/>
    <s v="E-commerce"/>
    <s v="Technology"/>
    <x v="1"/>
    <x v="0"/>
    <s v="Ma"/>
    <s v="Jack"/>
    <n v="23500"/>
    <n v="1964"/>
    <n v="9"/>
    <n v="10"/>
    <x v="18"/>
    <d v="1964-09-10T00:00:00"/>
    <n v="125.08"/>
    <n v="19910000000000"/>
    <n v="77"/>
    <n v="9.4"/>
    <n v="59.2"/>
    <n v="1397715000"/>
    <d v="2024-05-20T00:00:00"/>
  </r>
  <r>
    <n v="64"/>
    <x v="10"/>
    <x v="61"/>
    <s v="China"/>
    <s v="Foshan"/>
    <s v="Home appliances"/>
    <s v="Manufacturing"/>
    <x v="1"/>
    <x v="0"/>
    <s v="He"/>
    <s v="Xiangjian"/>
    <n v="23400"/>
    <n v="1942"/>
    <n v="8"/>
    <n v="11"/>
    <x v="35"/>
    <d v="1942-08-11T00:00:00"/>
    <n v="125.08"/>
    <n v="19910000000000"/>
    <n v="77"/>
    <n v="9.4"/>
    <n v="59.2"/>
    <n v="1397715000"/>
    <d v="2024-05-20T00:00:00"/>
  </r>
  <r>
    <n v="65"/>
    <x v="11"/>
    <x v="62"/>
    <s v="Chile"/>
    <s v="Santiago"/>
    <s v="Mining"/>
    <s v="Metals &amp; Mining"/>
    <x v="0"/>
    <x v="1"/>
    <s v="Fontbona"/>
    <s v="Iris"/>
    <n v="23100"/>
    <n v="1943"/>
    <n v="1"/>
    <n v="1"/>
    <x v="35"/>
    <d v="1943-01-01T00:00:00"/>
    <n v="131.91"/>
    <n v="282318159745"/>
    <n v="80"/>
    <n v="18.2"/>
    <n v="34"/>
    <n v="18952038"/>
    <d v="2024-05-20T00:00:00"/>
  </r>
  <r>
    <n v="65"/>
    <x v="10"/>
    <x v="63"/>
    <s v="Indonesia"/>
    <s v="Kudus"/>
    <s v="Banking, tobacco"/>
    <s v="Manufacturing"/>
    <x v="0"/>
    <x v="0"/>
    <s v="Hartono"/>
    <s v="Michael"/>
    <n v="23100"/>
    <n v="1939"/>
    <n v="10"/>
    <n v="2"/>
    <x v="7"/>
    <d v="1939-10-02T00:00:00"/>
    <n v="151.18"/>
    <n v="1119190780753"/>
    <n v="71.5"/>
    <n v="10.199999999999999"/>
    <n v="30.1"/>
    <n v="270203917"/>
    <d v="2024-05-20T00:00:00"/>
  </r>
  <r>
    <n v="67"/>
    <x v="10"/>
    <x v="64"/>
    <s v="United Kingdom"/>
    <s v="London"/>
    <s v="Chemicals"/>
    <s v="Manufacturing"/>
    <x v="1"/>
    <x v="0"/>
    <s v="Ratcliffe"/>
    <s v="James"/>
    <n v="22900"/>
    <n v="1953"/>
    <n v="1"/>
    <n v="1"/>
    <x v="36"/>
    <d v="1953-01-01T00:00:00"/>
    <n v="119.62"/>
    <n v="2827113184696"/>
    <n v="81.3"/>
    <n v="25.5"/>
    <n v="30.6"/>
    <n v="66834405"/>
    <d v="2024-05-20T00:00:00"/>
  </r>
  <r>
    <n v="68"/>
    <x v="13"/>
    <x v="65"/>
    <s v="India"/>
    <s v="Pune"/>
    <s v="Vaccines"/>
    <s v="Healthcare"/>
    <x v="0"/>
    <x v="0"/>
    <s v="Poonawalla"/>
    <s v="Cyrus"/>
    <n v="22600"/>
    <n v="1941"/>
    <n v="5"/>
    <n v="11"/>
    <x v="26"/>
    <d v="1941-05-11T00:00:00"/>
    <n v="180.44"/>
    <n v="2611000000000"/>
    <n v="69.400000000000006"/>
    <n v="11.2"/>
    <n v="49.7"/>
    <n v="1366417754"/>
    <d v="2024-05-20T00:00:00"/>
  </r>
  <r>
    <n v="69"/>
    <x v="5"/>
    <x v="66"/>
    <s v="Japan"/>
    <s v="Tokyo"/>
    <s v="Internet, telecom"/>
    <s v="Telecom"/>
    <x v="1"/>
    <x v="0"/>
    <s v="Son"/>
    <s v="Masayoshi"/>
    <n v="22400"/>
    <n v="1957"/>
    <n v="8"/>
    <n v="11"/>
    <x v="17"/>
    <d v="1957-08-11T00:00:00"/>
    <n v="105.48"/>
    <n v="5081769542380"/>
    <n v="84.2"/>
    <n v="11.9"/>
    <n v="46.7"/>
    <n v="126226568"/>
    <d v="2024-05-20T00:00:00"/>
  </r>
  <r>
    <n v="70"/>
    <x v="11"/>
    <x v="67"/>
    <s v="Russia"/>
    <s v="Moscow"/>
    <s v="Steel, transport"/>
    <s v="Metals &amp; Mining"/>
    <x v="1"/>
    <x v="0"/>
    <s v="Lisin"/>
    <s v="Vladimir"/>
    <n v="22100"/>
    <n v="1956"/>
    <n v="5"/>
    <n v="7"/>
    <x v="5"/>
    <d v="1956-05-07T00:00:00"/>
    <n v="180.75"/>
    <n v="1699876578871"/>
    <n v="72.7"/>
    <n v="11.4"/>
    <n v="46.2"/>
    <n v="144373535"/>
    <d v="2024-05-20T00:00:00"/>
  </r>
  <r>
    <n v="71"/>
    <x v="7"/>
    <x v="68"/>
    <s v="France"/>
    <s v="Laval"/>
    <s v="Cheese"/>
    <s v="Food &amp; Beverage"/>
    <x v="0"/>
    <x v="0"/>
    <s v="Besnier"/>
    <s v="Emmanuel"/>
    <n v="22000"/>
    <n v="1970"/>
    <n v="9"/>
    <n v="18"/>
    <x v="37"/>
    <d v="1970-09-18T00:00:00"/>
    <n v="110.05"/>
    <n v="2715518274227"/>
    <n v="82.5"/>
    <n v="24.2"/>
    <n v="60.7"/>
    <n v="67059887"/>
    <d v="2024-05-20T00:00:00"/>
  </r>
  <r>
    <n v="72"/>
    <x v="3"/>
    <x v="69"/>
    <s v="United States"/>
    <s v="Milton"/>
    <s v="Fidelity"/>
    <s v="Finance &amp; Investments"/>
    <x v="0"/>
    <x v="1"/>
    <s v="Johnson"/>
    <s v="Abigail"/>
    <n v="21600"/>
    <n v="1961"/>
    <n v="12"/>
    <n v="19"/>
    <x v="15"/>
    <d v="1961-12-19T00:00:00"/>
    <n v="117.24"/>
    <n v="21427700000000"/>
    <n v="78.5"/>
    <n v="9.6"/>
    <n v="36.6"/>
    <n v="328239523"/>
    <d v="2024-05-20T00:00:00"/>
  </r>
  <r>
    <n v="72"/>
    <x v="12"/>
    <x v="70"/>
    <s v="Russia"/>
    <s v="Moscow"/>
    <s v="Gas, chemicals"/>
    <s v="Energy"/>
    <x v="1"/>
    <x v="0"/>
    <s v="Mikhelson"/>
    <s v="Leonid"/>
    <n v="21600"/>
    <n v="1955"/>
    <n v="8"/>
    <n v="11"/>
    <x v="5"/>
    <d v="1955-08-11T00:00:00"/>
    <n v="180.75"/>
    <n v="1699876578871"/>
    <n v="72.7"/>
    <n v="11.4"/>
    <n v="46.2"/>
    <n v="144373535"/>
    <d v="2024-05-20T00:00:00"/>
  </r>
  <r>
    <n v="74"/>
    <x v="0"/>
    <x v="71"/>
    <s v="United States"/>
    <s v="Chicago"/>
    <s v="Walmart"/>
    <s v="Fashion &amp; Retail"/>
    <x v="0"/>
    <x v="0"/>
    <s v="Walton"/>
    <s v="Lukas"/>
    <n v="21200"/>
    <n v="1986"/>
    <n v="9"/>
    <n v="19"/>
    <x v="38"/>
    <d v="1986-09-19T00:00:00"/>
    <n v="117.24"/>
    <n v="21427700000000"/>
    <n v="78.5"/>
    <n v="9.6"/>
    <n v="36.6"/>
    <n v="328239523"/>
    <d v="2024-05-20T00:00:00"/>
  </r>
  <r>
    <n v="74"/>
    <x v="14"/>
    <x v="72"/>
    <s v="China"/>
    <s v="Shenzhen"/>
    <s v="Package delivery"/>
    <s v="Service"/>
    <x v="1"/>
    <x v="0"/>
    <s v="Wang"/>
    <s v="Wei"/>
    <n v="21200"/>
    <n v="1970"/>
    <n v="10"/>
    <n v="1"/>
    <x v="37"/>
    <d v="1970-10-01T00:00:00"/>
    <n v="125.08"/>
    <n v="19910000000000"/>
    <n v="77"/>
    <n v="9.4"/>
    <n v="59.2"/>
    <n v="1397715000"/>
    <d v="2024-05-20T00:00:00"/>
  </r>
  <r>
    <n v="76"/>
    <x v="2"/>
    <x v="73"/>
    <s v="United States"/>
    <s v="Los Altos"/>
    <s v="Semiconductors"/>
    <s v="Technology"/>
    <x v="1"/>
    <x v="0"/>
    <s v="Huang"/>
    <s v="Jensen"/>
    <n v="21100"/>
    <n v="1963"/>
    <n v="2"/>
    <n v="17"/>
    <x v="19"/>
    <d v="1963-02-17T00:00:00"/>
    <n v="117.24"/>
    <n v="21427700000000"/>
    <n v="78.5"/>
    <n v="9.6"/>
    <n v="36.6"/>
    <n v="328239523"/>
    <d v="2024-05-20T00:00:00"/>
  </r>
  <r>
    <n v="77"/>
    <x v="0"/>
    <x v="74"/>
    <s v="United States"/>
    <s v="New York"/>
    <s v="Estee Lauder"/>
    <s v="Fashion &amp; Retail"/>
    <x v="0"/>
    <x v="0"/>
    <s v="Lauder"/>
    <s v="Leonard"/>
    <n v="21000"/>
    <n v="1933"/>
    <n v="3"/>
    <n v="19"/>
    <x v="39"/>
    <d v="1933-03-19T00:00:00"/>
    <n v="117.24"/>
    <n v="21427700000000"/>
    <n v="78.5"/>
    <n v="9.6"/>
    <n v="36.6"/>
    <n v="328239523"/>
    <d v="2024-05-20T00:00:00"/>
  </r>
  <r>
    <n v="77"/>
    <x v="10"/>
    <x v="75"/>
    <s v="Japan"/>
    <s v="Osaka"/>
    <s v="Sensors"/>
    <s v="Manufacturing"/>
    <x v="1"/>
    <x v="0"/>
    <s v="Takizaki"/>
    <s v="Takemitsu"/>
    <n v="21000"/>
    <n v="1945"/>
    <n v="6"/>
    <n v="10"/>
    <x v="22"/>
    <d v="1945-06-10T00:00:00"/>
    <n v="105.48"/>
    <n v="5081769542380"/>
    <n v="84.2"/>
    <n v="11.9"/>
    <n v="46.7"/>
    <n v="126226568"/>
    <d v="2024-05-20T00:00:00"/>
  </r>
  <r>
    <n v="79"/>
    <x v="11"/>
    <x v="76"/>
    <s v="Russia"/>
    <s v="Moscow"/>
    <s v="Steel, investments"/>
    <s v="Metals &amp; Mining"/>
    <x v="1"/>
    <x v="0"/>
    <s v="Mordashov"/>
    <s v="Alexey"/>
    <n v="20900"/>
    <n v="1965"/>
    <n v="9"/>
    <n v="26"/>
    <x v="32"/>
    <d v="1965-09-26T00:00:00"/>
    <n v="180.75"/>
    <n v="1699876578871"/>
    <n v="72.7"/>
    <n v="11.4"/>
    <n v="46.2"/>
    <n v="144373535"/>
    <d v="2024-05-20T00:00:00"/>
  </r>
  <r>
    <n v="80"/>
    <x v="12"/>
    <x v="77"/>
    <s v="Russia"/>
    <s v="Moscow"/>
    <s v="Oil"/>
    <s v="Energy"/>
    <x v="1"/>
    <x v="0"/>
    <s v="Alekperov"/>
    <s v="Vagit"/>
    <n v="20500"/>
    <n v="1950"/>
    <n v="9"/>
    <n v="1"/>
    <x v="25"/>
    <d v="1950-09-01T00:00:00"/>
    <n v="180.75"/>
    <n v="1699876578871"/>
    <n v="72.7"/>
    <n v="11.4"/>
    <n v="46.2"/>
    <n v="144373535"/>
    <d v="2024-05-20T00:00:00"/>
  </r>
  <r>
    <n v="81"/>
    <x v="13"/>
    <x v="78"/>
    <s v="United States"/>
    <s v="Nashville"/>
    <s v="Hospitals"/>
    <s v="Healthcare"/>
    <x v="1"/>
    <x v="0"/>
    <s v="Frist"/>
    <s v="Thomas"/>
    <n v="20200"/>
    <n v="1938"/>
    <n v="8"/>
    <n v="12"/>
    <x v="40"/>
    <d v="1938-08-12T00:00:00"/>
    <n v="117.24"/>
    <n v="21427700000000"/>
    <n v="78.5"/>
    <n v="9.6"/>
    <n v="36.6"/>
    <n v="328239523"/>
    <d v="2024-05-20T00:00:00"/>
  </r>
  <r>
    <n v="82"/>
    <x v="11"/>
    <x v="79"/>
    <s v="Australia"/>
    <s v="Perth"/>
    <s v="Mining"/>
    <s v="Metals &amp; Mining"/>
    <x v="1"/>
    <x v="0"/>
    <s v="Forrest"/>
    <s v="Andrew"/>
    <n v="19600"/>
    <n v="1961"/>
    <n v="11"/>
    <n v="18"/>
    <x v="15"/>
    <d v="1961-11-18T00:00:00"/>
    <n v="119.8"/>
    <n v="1392680589329"/>
    <n v="82.7"/>
    <n v="23"/>
    <n v="47.4"/>
    <n v="25766605"/>
    <d v="2024-05-20T00:00:00"/>
  </r>
  <r>
    <n v="83"/>
    <x v="3"/>
    <x v="80"/>
    <s v="United States"/>
    <s v="Greenwich"/>
    <s v="Hedge funds"/>
    <s v="Finance &amp; Investments"/>
    <x v="1"/>
    <x v="0"/>
    <s v="Dalio"/>
    <s v="Ray"/>
    <n v="19100"/>
    <n v="1949"/>
    <n v="8"/>
    <n v="8"/>
    <x v="16"/>
    <d v="1949-08-08T00:00:00"/>
    <n v="117.24"/>
    <n v="21427700000000"/>
    <n v="78.5"/>
    <n v="9.6"/>
    <n v="36.6"/>
    <n v="328239523"/>
    <d v="2024-05-20T00:00:00"/>
  </r>
  <r>
    <n v="84"/>
    <x v="1"/>
    <x v="81"/>
    <s v="China"/>
    <s v="Hangzhou"/>
    <s v="Automobiles"/>
    <s v="Automotive"/>
    <x v="1"/>
    <x v="0"/>
    <s v="Li"/>
    <s v="Eric"/>
    <n v="19000"/>
    <n v="1963"/>
    <n v="6"/>
    <n v="1"/>
    <x v="2"/>
    <d v="1963-06-01T00:00:00"/>
    <n v="125.08"/>
    <n v="19910000000000"/>
    <n v="77"/>
    <n v="9.4"/>
    <n v="59.2"/>
    <n v="1397715000"/>
    <d v="2024-05-20T00:00:00"/>
  </r>
  <r>
    <n v="84"/>
    <x v="11"/>
    <x v="82"/>
    <s v="China"/>
    <s v="Shenzhen"/>
    <s v="Mining, copper products"/>
    <s v="Metals &amp; Mining"/>
    <x v="1"/>
    <x v="0"/>
    <s v="Wang"/>
    <s v="Wenyin"/>
    <n v="19000"/>
    <n v="1968"/>
    <n v="3"/>
    <n v="1"/>
    <x v="41"/>
    <d v="1968-03-01T00:00:00"/>
    <n v="125.08"/>
    <n v="19910000000000"/>
    <n v="77"/>
    <n v="9.4"/>
    <n v="59.2"/>
    <n v="1397715000"/>
    <d v="2024-05-20T00:00:00"/>
  </r>
  <r>
    <n v="86"/>
    <x v="7"/>
    <x v="83"/>
    <s v="China"/>
    <s v="Nanyang"/>
    <s v="Pig breeding"/>
    <s v="Food &amp; Beverage"/>
    <x v="1"/>
    <x v="0"/>
    <s v="Qin"/>
    <s v="Yinglin"/>
    <n v="18900"/>
    <n v="1965"/>
    <n v="4"/>
    <n v="17"/>
    <x v="18"/>
    <d v="1965-04-17T00:00:00"/>
    <n v="125.08"/>
    <n v="19910000000000"/>
    <n v="77"/>
    <n v="9.4"/>
    <n v="59.2"/>
    <n v="1397715000"/>
    <d v="2024-05-20T00:00:00"/>
  </r>
  <r>
    <n v="88"/>
    <x v="1"/>
    <x v="84"/>
    <s v="China"/>
    <s v="Shenzhen"/>
    <s v="Batteries, automobiles"/>
    <s v="Automotive"/>
    <x v="1"/>
    <x v="0"/>
    <s v="Wang"/>
    <s v="Chuanfu"/>
    <n v="18700"/>
    <n v="1966"/>
    <n v="2"/>
    <n v="15"/>
    <x v="32"/>
    <d v="1966-02-15T00:00:00"/>
    <n v="125.08"/>
    <n v="19910000000000"/>
    <n v="77"/>
    <n v="9.4"/>
    <n v="59.2"/>
    <n v="1397715000"/>
    <d v="2024-05-20T00:00:00"/>
  </r>
  <r>
    <n v="89"/>
    <x v="12"/>
    <x v="85"/>
    <s v="United States"/>
    <s v="Oklahoma City"/>
    <s v="Oil &amp; gas"/>
    <s v="Energy"/>
    <x v="1"/>
    <x v="0"/>
    <s v="Hamm"/>
    <s v="Harold"/>
    <n v="18500"/>
    <n v="1945"/>
    <n v="12"/>
    <n v="11"/>
    <x v="22"/>
    <d v="1945-12-11T00:00:00"/>
    <n v="117.24"/>
    <n v="21427700000000"/>
    <n v="78.5"/>
    <n v="9.6"/>
    <n v="36.6"/>
    <n v="328239523"/>
    <d v="2024-05-20T00:00:00"/>
  </r>
  <r>
    <n v="89"/>
    <x v="3"/>
    <x v="86"/>
    <s v="United States"/>
    <s v="Palm Beach"/>
    <s v="Hedge funds"/>
    <s v="Finance &amp; Investments"/>
    <x v="1"/>
    <x v="0"/>
    <s v="Tepper"/>
    <s v="David"/>
    <n v="18500"/>
    <n v="1957"/>
    <n v="9"/>
    <n v="11"/>
    <x v="17"/>
    <d v="1957-09-11T00:00:00"/>
    <n v="117.24"/>
    <n v="21427700000000"/>
    <n v="78.5"/>
    <n v="9.6"/>
    <n v="36.6"/>
    <n v="328239523"/>
    <d v="2024-05-20T00:00:00"/>
  </r>
  <r>
    <n v="89"/>
    <x v="12"/>
    <x v="87"/>
    <s v="Russia"/>
    <s v="Moscow"/>
    <s v="Oil, gas"/>
    <s v="Energy"/>
    <x v="1"/>
    <x v="0"/>
    <s v="Timchenko"/>
    <s v="Gennady"/>
    <n v="18500"/>
    <n v="1952"/>
    <n v="11"/>
    <n v="9"/>
    <x v="36"/>
    <d v="1952-11-09T00:00:00"/>
    <n v="180.75"/>
    <n v="1699876578871"/>
    <n v="72.7"/>
    <n v="11.4"/>
    <n v="46.2"/>
    <n v="144373535"/>
    <d v="2024-05-20T00:00:00"/>
  </r>
  <r>
    <n v="92"/>
    <x v="3"/>
    <x v="88"/>
    <s v="United States"/>
    <s v="Franklin"/>
    <s v="Quicken Loans"/>
    <s v="Finance &amp; Investments"/>
    <x v="1"/>
    <x v="0"/>
    <s v="Gilbert"/>
    <s v="Daniel"/>
    <n v="18000"/>
    <n v="1962"/>
    <n v="1"/>
    <n v="17"/>
    <x v="15"/>
    <d v="1962-01-17T00:00:00"/>
    <n v="117.24"/>
    <n v="21427700000000"/>
    <n v="78.5"/>
    <n v="9.6"/>
    <n v="36.6"/>
    <n v="328239523"/>
    <d v="2024-05-20T00:00:00"/>
  </r>
  <r>
    <n v="93"/>
    <x v="11"/>
    <x v="89"/>
    <s v="United Kingdom"/>
    <s v="London"/>
    <s v="Steel"/>
    <s v="Metals &amp; Mining"/>
    <x v="0"/>
    <x v="0"/>
    <s v="Mittal"/>
    <s v="Lakshmi"/>
    <n v="17700"/>
    <n v="1950"/>
    <n v="6"/>
    <n v="15"/>
    <x v="25"/>
    <d v="1950-06-15T00:00:00"/>
    <n v="119.62"/>
    <n v="2827113184696"/>
    <n v="81.3"/>
    <n v="25.5"/>
    <n v="30.6"/>
    <n v="66834405"/>
    <d v="2024-05-20T00:00:00"/>
  </r>
  <r>
    <n v="94"/>
    <x v="3"/>
    <x v="90"/>
    <s v="United States"/>
    <s v="Greenwich"/>
    <s v="Hedge funds"/>
    <s v="Finance &amp; Investments"/>
    <x v="1"/>
    <x v="0"/>
    <s v="Cohen"/>
    <s v="Steve"/>
    <n v="17500"/>
    <n v="1956"/>
    <n v="6"/>
    <n v="11"/>
    <x v="8"/>
    <d v="1956-06-11T00:00:00"/>
    <n v="117.24"/>
    <n v="21427700000000"/>
    <n v="78.5"/>
    <n v="9.6"/>
    <n v="36.6"/>
    <n v="328239523"/>
    <d v="2024-05-20T00:00:00"/>
  </r>
  <r>
    <n v="94"/>
    <x v="3"/>
    <x v="91"/>
    <s v="United States"/>
    <s v="Indian Creek"/>
    <s v="Investments"/>
    <s v="Finance &amp; Investments"/>
    <x v="1"/>
    <x v="0"/>
    <s v="Icahn"/>
    <s v="Carl"/>
    <n v="17500"/>
    <n v="1936"/>
    <n v="2"/>
    <n v="16"/>
    <x v="11"/>
    <d v="1936-02-16T00:00:00"/>
    <n v="117.24"/>
    <n v="21427700000000"/>
    <n v="78.5"/>
    <n v="9.6"/>
    <n v="36.6"/>
    <n v="328239523"/>
    <d v="2024-05-20T00:00:00"/>
  </r>
  <r>
    <n v="94"/>
    <x v="11"/>
    <x v="92"/>
    <s v="India"/>
    <s v="Hisar"/>
    <s v="Steel"/>
    <s v="Metals &amp; Mining"/>
    <x v="0"/>
    <x v="1"/>
    <s v="Jindal"/>
    <s v="Savitri"/>
    <n v="17500"/>
    <n v="1950"/>
    <n v="3"/>
    <n v="20"/>
    <x v="16"/>
    <d v="1950-03-20T00:00:00"/>
    <n v="180.44"/>
    <n v="2611000000000"/>
    <n v="69.400000000000006"/>
    <n v="11.2"/>
    <n v="49.7"/>
    <n v="1366417754"/>
    <d v="2024-05-20T00:00:00"/>
  </r>
  <r>
    <n v="97"/>
    <x v="15"/>
    <x v="93"/>
    <s v="United States"/>
    <s v="Newport Beach"/>
    <s v="Real estate"/>
    <s v="Real Estate"/>
    <x v="1"/>
    <x v="0"/>
    <s v="Bren"/>
    <s v="Donald"/>
    <n v="17400"/>
    <n v="1932"/>
    <n v="5"/>
    <n v="11"/>
    <x v="42"/>
    <d v="1932-05-11T00:00:00"/>
    <n v="117.24"/>
    <n v="21427700000000"/>
    <n v="78.5"/>
    <n v="9.6"/>
    <n v="36.6"/>
    <n v="328239523"/>
    <d v="2024-05-20T00:00:00"/>
  </r>
  <r>
    <n v="97"/>
    <x v="0"/>
    <x v="94"/>
    <s v="United States"/>
    <s v="Eau Claire"/>
    <s v="Home improvement stores"/>
    <s v="Fashion &amp; Retail"/>
    <x v="1"/>
    <x v="0"/>
    <s v="Menard"/>
    <s v="John"/>
    <n v="17400"/>
    <n v="1940"/>
    <n v="1"/>
    <n v="22"/>
    <x v="7"/>
    <d v="1940-01-22T00:00:00"/>
    <n v="117.24"/>
    <n v="21427700000000"/>
    <n v="78.5"/>
    <n v="9.6"/>
    <n v="36.6"/>
    <n v="328239523"/>
    <d v="2024-05-20T00:00:00"/>
  </r>
  <r>
    <n v="99"/>
    <x v="4"/>
    <x v="95"/>
    <s v="United States"/>
    <s v="New York"/>
    <s v="Newspapers, TV network"/>
    <s v="Media &amp; Entertainment"/>
    <x v="0"/>
    <x v="0"/>
    <s v="Murdoch"/>
    <s v="Rupert"/>
    <n v="17100"/>
    <n v="1931"/>
    <n v="3"/>
    <n v="11"/>
    <x v="4"/>
    <d v="1931-03-11T00:00:00"/>
    <n v="117.24"/>
    <n v="21427700000000"/>
    <n v="78.5"/>
    <n v="9.6"/>
    <n v="36.6"/>
    <n v="328239523"/>
    <d v="2024-05-20T00:00:00"/>
  </r>
  <r>
    <n v="100"/>
    <x v="3"/>
    <x v="96"/>
    <s v="Switzerland"/>
    <s v="Crans-Montana"/>
    <s v="Banking"/>
    <s v="Finance &amp; Investments"/>
    <x v="0"/>
    <x v="1"/>
    <s v="Safra"/>
    <s v="Vicky"/>
    <n v="16700"/>
    <n v="1953"/>
    <n v="1"/>
    <n v="1"/>
    <x v="36"/>
    <d v="1953-01-01T00:00:00"/>
    <n v="99.55"/>
    <n v="703082435360"/>
    <n v="83.6"/>
    <n v="10.1"/>
    <n v="28.8"/>
    <n v="8574832"/>
    <d v="2024-05-20T00:00:00"/>
  </r>
  <r>
    <n v="101"/>
    <x v="0"/>
    <x v="97"/>
    <s v="Germany"/>
    <s v="Mulheim an der Ruhr"/>
    <s v="Aldi, Trader Joe's"/>
    <s v="Fashion &amp; Retail"/>
    <x v="0"/>
    <x v="0"/>
    <s v="Albrecht"/>
    <s v="Theo"/>
    <n v="16500"/>
    <n v="1951"/>
    <n v="1"/>
    <n v="1"/>
    <x v="25"/>
    <d v="1951-01-01T00:00:00"/>
    <n v="112.85"/>
    <n v="3845630030824"/>
    <n v="80.900000000000006"/>
    <n v="11.5"/>
    <n v="48.8"/>
    <n v="83132799"/>
    <d v="2024-05-20T00:00:00"/>
  </r>
  <r>
    <n v="101"/>
    <x v="3"/>
    <x v="98"/>
    <s v="Czech Republic"/>
    <s v="Prague"/>
    <s v="Finance, telecommunications"/>
    <s v="Finance &amp; Investments"/>
    <x v="0"/>
    <x v="1"/>
    <s v="Kellnerova"/>
    <s v="Renata"/>
    <n v="16500"/>
    <n v="1967"/>
    <n v="7"/>
    <n v="4"/>
    <x v="41"/>
    <d v="1967-07-04T00:00:00"/>
    <n v="116.48"/>
    <n v="246489245495"/>
    <n v="79"/>
    <n v="14.9"/>
    <n v="46.1"/>
    <n v="10669709"/>
    <d v="2024-05-20T00:00:00"/>
  </r>
  <r>
    <n v="103"/>
    <x v="13"/>
    <x v="99"/>
    <s v="China"/>
    <s v="Shenzhen"/>
    <s v="medical devices"/>
    <s v="Healthcare"/>
    <x v="1"/>
    <x v="0"/>
    <s v="Li"/>
    <s v="Xiting"/>
    <n v="16300"/>
    <n v="1951"/>
    <n v="1"/>
    <n v="1"/>
    <x v="25"/>
    <d v="1951-01-01T00:00:00"/>
    <n v="125.08"/>
    <n v="19910000000000"/>
    <n v="77"/>
    <n v="9.4"/>
    <n v="59.2"/>
    <n v="1397715000"/>
    <d v="2024-05-20T00:00:00"/>
  </r>
  <r>
    <n v="104"/>
    <x v="0"/>
    <x v="100"/>
    <s v="Sweden"/>
    <s v="Stockholm"/>
    <s v="H&amp;M"/>
    <s v="Fashion &amp; Retail"/>
    <x v="0"/>
    <x v="0"/>
    <s v="Persson"/>
    <s v="Stefan"/>
    <n v="16200"/>
    <n v="1947"/>
    <n v="10"/>
    <n v="4"/>
    <x v="31"/>
    <d v="1947-10-04T00:00:00"/>
    <n v="110.51"/>
    <n v="530832908738"/>
    <n v="82.5"/>
    <n v="27.9"/>
    <n v="49.1"/>
    <n v="10285453"/>
    <d v="2024-05-20T00:00:00"/>
  </r>
  <r>
    <n v="104"/>
    <x v="2"/>
    <x v="101"/>
    <s v="United States"/>
    <s v="Atherton"/>
    <s v="Google"/>
    <s v="Technology"/>
    <x v="1"/>
    <x v="0"/>
    <s v="Schmidt"/>
    <s v="Eric"/>
    <n v="16200"/>
    <n v="1955"/>
    <n v="4"/>
    <n v="27"/>
    <x v="13"/>
    <d v="1955-04-27T00:00:00"/>
    <n v="117.24"/>
    <n v="21427700000000"/>
    <n v="78.5"/>
    <n v="9.6"/>
    <n v="36.6"/>
    <n v="328239523"/>
    <d v="2024-05-20T00:00:00"/>
  </r>
  <r>
    <n v="106"/>
    <x v="3"/>
    <x v="102"/>
    <s v="Switzerland"/>
    <s v="Geneva"/>
    <s v="Hedge funds"/>
    <s v="Finance &amp; Investments"/>
    <x v="1"/>
    <x v="0"/>
    <s v="Platt"/>
    <s v="Michael"/>
    <n v="16000"/>
    <n v="1968"/>
    <n v="3"/>
    <n v="18"/>
    <x v="41"/>
    <d v="1968-03-18T00:00:00"/>
    <n v="99.55"/>
    <n v="703082435360"/>
    <n v="83.6"/>
    <n v="10.1"/>
    <n v="28.8"/>
    <n v="8574832"/>
    <d v="2024-05-20T00:00:00"/>
  </r>
  <r>
    <n v="107"/>
    <x v="7"/>
    <x v="103"/>
    <s v="China"/>
    <s v="Foshan"/>
    <s v="Soy sauce"/>
    <s v="Food &amp; Beverage"/>
    <x v="1"/>
    <x v="0"/>
    <s v="Pang"/>
    <s v="Kang"/>
    <n v="15900"/>
    <n v="1956"/>
    <n v="1"/>
    <n v="19"/>
    <x v="5"/>
    <d v="1956-01-19T00:00:00"/>
    <n v="125.08"/>
    <n v="19910000000000"/>
    <n v="77"/>
    <n v="9.4"/>
    <n v="59.2"/>
    <n v="1397715000"/>
    <d v="2024-05-20T00:00:00"/>
  </r>
  <r>
    <n v="108"/>
    <x v="7"/>
    <x v="104"/>
    <s v="Switzerland"/>
    <s v="Zurich"/>
    <s v="Beer"/>
    <s v="Food &amp; Beverage"/>
    <x v="1"/>
    <x v="0"/>
    <s v="Lemann"/>
    <s v="Jorge Paulo"/>
    <n v="15800"/>
    <n v="1939"/>
    <n v="8"/>
    <n v="26"/>
    <x v="7"/>
    <d v="1939-08-26T00:00:00"/>
    <n v="99.55"/>
    <n v="703082435360"/>
    <n v="83.6"/>
    <n v="10.1"/>
    <n v="28.8"/>
    <n v="8574832"/>
    <d v="2024-05-20T00:00:00"/>
  </r>
  <r>
    <n v="112"/>
    <x v="13"/>
    <x v="105"/>
    <s v="India"/>
    <s v="Mumbai"/>
    <s v="Pharmaceuticals"/>
    <s v="Healthcare"/>
    <x v="1"/>
    <x v="0"/>
    <s v="Shanghvi"/>
    <s v="Dilip"/>
    <n v="15600"/>
    <n v="1955"/>
    <n v="10"/>
    <n v="1"/>
    <x v="5"/>
    <d v="1955-10-01T00:00:00"/>
    <n v="180.44"/>
    <n v="2611000000000"/>
    <n v="69.400000000000006"/>
    <n v="11.2"/>
    <n v="49.7"/>
    <n v="1366417754"/>
    <d v="2024-05-20T00:00:00"/>
  </r>
  <r>
    <n v="113"/>
    <x v="2"/>
    <x v="106"/>
    <s v="United States"/>
    <s v="San Jose"/>
    <s v="Wireless networking"/>
    <s v="Technology"/>
    <x v="1"/>
    <x v="0"/>
    <s v="Pera"/>
    <s v="Robert"/>
    <n v="15500"/>
    <n v="1978"/>
    <n v="3"/>
    <n v="10"/>
    <x v="43"/>
    <d v="1978-03-10T00:00:00"/>
    <n v="117.24"/>
    <n v="21427700000000"/>
    <n v="78.5"/>
    <n v="9.6"/>
    <n v="36.6"/>
    <n v="328239523"/>
    <d v="2024-05-20T00:00:00"/>
  </r>
  <r>
    <n v="114"/>
    <x v="0"/>
    <x v="107"/>
    <s v="India"/>
    <s v="Mumbai"/>
    <s v="Retail, investments"/>
    <s v="Fashion &amp; Retail"/>
    <x v="1"/>
    <x v="0"/>
    <s v="Damani"/>
    <s v="Radhakishan"/>
    <n v="15300"/>
    <n v="1955"/>
    <n v="1"/>
    <n v="1"/>
    <x v="13"/>
    <d v="1955-01-01T00:00:00"/>
    <n v="180.44"/>
    <n v="2611000000000"/>
    <n v="69.400000000000006"/>
    <n v="11.2"/>
    <n v="49.7"/>
    <n v="1366417754"/>
    <d v="2024-05-20T00:00:00"/>
  </r>
  <r>
    <n v="115"/>
    <x v="1"/>
    <x v="108"/>
    <s v="China"/>
    <s v="Ningde"/>
    <s v="Batteries"/>
    <s v="Automotive"/>
    <x v="1"/>
    <x v="0"/>
    <s v="Huang"/>
    <s v="Shilin"/>
    <n v="15200"/>
    <n v="1967"/>
    <n v="1"/>
    <n v="1"/>
    <x v="44"/>
    <d v="1967-01-01T00:00:00"/>
    <n v="125.08"/>
    <n v="19910000000000"/>
    <n v="77"/>
    <n v="9.4"/>
    <n v="59.2"/>
    <n v="1397715000"/>
    <d v="2024-05-20T00:00:00"/>
  </r>
  <r>
    <n v="116"/>
    <x v="6"/>
    <x v="109"/>
    <s v="Thailand"/>
    <s v="Bangkok"/>
    <s v="Diversified"/>
    <s v="Diversified"/>
    <x v="0"/>
    <x v="0"/>
    <s v="Chearavanont"/>
    <s v="Dhanin"/>
    <n v="14900"/>
    <n v="1939"/>
    <n v="4"/>
    <n v="19"/>
    <x v="40"/>
    <d v="1939-04-19T00:00:00"/>
    <n v="113.27"/>
    <n v="543649976166"/>
    <n v="76.900000000000006"/>
    <n v="14.9"/>
    <n v="29.5"/>
    <n v="69625582"/>
    <d v="2024-05-20T00:00:00"/>
  </r>
  <r>
    <n v="116"/>
    <x v="0"/>
    <x v="110"/>
    <s v="United States"/>
    <s v="Oklahoma City"/>
    <s v="Retail"/>
    <s v="Fashion &amp; Retail"/>
    <x v="1"/>
    <x v="0"/>
    <s v="Green"/>
    <s v="David"/>
    <n v="14900"/>
    <n v="1941"/>
    <n v="11"/>
    <n v="13"/>
    <x v="6"/>
    <d v="1941-11-13T00:00:00"/>
    <n v="117.24"/>
    <n v="21427700000000"/>
    <n v="78.5"/>
    <n v="9.6"/>
    <n v="36.6"/>
    <n v="328239523"/>
    <d v="2024-05-20T00:00:00"/>
  </r>
  <r>
    <n v="118"/>
    <x v="7"/>
    <x v="111"/>
    <s v="Thailand"/>
    <s v="Bangkok"/>
    <s v="Alcohol, real estate"/>
    <s v="Food &amp; Beverage"/>
    <x v="1"/>
    <x v="0"/>
    <s v="Sirivadhanabhakdi"/>
    <s v="Charoen"/>
    <n v="14800"/>
    <n v="1944"/>
    <n v="5"/>
    <n v="2"/>
    <x v="45"/>
    <d v="1944-05-02T00:00:00"/>
    <n v="113.27"/>
    <n v="543649976166"/>
    <n v="76.900000000000006"/>
    <n v="14.9"/>
    <n v="29.5"/>
    <n v="69625582"/>
    <d v="2024-05-20T00:00:00"/>
  </r>
  <r>
    <n v="119"/>
    <x v="7"/>
    <x v="112"/>
    <s v="United Kingdom"/>
    <s v="London"/>
    <s v="Heineken"/>
    <s v="Food &amp; Beverage"/>
    <x v="0"/>
    <x v="1"/>
    <s v="de Carvalho-Heineken"/>
    <s v="Charlene"/>
    <n v="14700"/>
    <n v="1954"/>
    <n v="6"/>
    <n v="30"/>
    <x v="13"/>
    <d v="1954-06-30T00:00:00"/>
    <n v="119.62"/>
    <n v="2827113184696"/>
    <n v="81.3"/>
    <n v="25.5"/>
    <n v="30.6"/>
    <n v="66834405"/>
    <d v="2024-05-20T00:00:00"/>
  </r>
  <r>
    <n v="120"/>
    <x v="13"/>
    <x v="113"/>
    <s v="China"/>
    <s v="Shenzhen"/>
    <s v="Medical devices"/>
    <s v="Healthcare"/>
    <x v="1"/>
    <x v="0"/>
    <s v="Xu"/>
    <s v="Hang"/>
    <n v="14600"/>
    <n v="1962"/>
    <n v="5"/>
    <n v="22"/>
    <x v="19"/>
    <d v="1962-05-22T00:00:00"/>
    <n v="125.08"/>
    <n v="19910000000000"/>
    <n v="77"/>
    <n v="9.4"/>
    <n v="59.2"/>
    <n v="1397715000"/>
    <d v="2024-05-20T00:00:00"/>
  </r>
  <r>
    <n v="121"/>
    <x v="1"/>
    <x v="114"/>
    <s v="China"/>
    <s v="Baoding"/>
    <s v="Automobiles"/>
    <s v="Automotive"/>
    <x v="1"/>
    <x v="0"/>
    <s v="Wei"/>
    <s v="Jianjun"/>
    <n v="14500"/>
    <n v="1964"/>
    <n v="3"/>
    <n v="1"/>
    <x v="2"/>
    <d v="1964-03-01T00:00:00"/>
    <n v="125.08"/>
    <n v="19910000000000"/>
    <n v="77"/>
    <n v="9.4"/>
    <n v="59.2"/>
    <n v="1397715000"/>
    <d v="2024-05-20T00:00:00"/>
  </r>
  <r>
    <n v="123"/>
    <x v="10"/>
    <x v="115"/>
    <s v="Singapore"/>
    <s v="Singapore"/>
    <s v="Paints"/>
    <s v="Manufacturing"/>
    <x v="1"/>
    <x v="0"/>
    <s v="Goh"/>
    <s v="Cheng Liang"/>
    <n v="14300"/>
    <n v="1927"/>
    <n v="6"/>
    <n v="27"/>
    <x v="46"/>
    <d v="1927-06-27T00:00:00"/>
    <n v="114.41"/>
    <n v="372062527489"/>
    <n v="83.1"/>
    <n v="13.1"/>
    <n v="21"/>
    <n v="5703569"/>
    <d v="2024-05-20T00:00:00"/>
  </r>
  <r>
    <n v="124"/>
    <x v="6"/>
    <x v="116"/>
    <s v="India"/>
    <s v="Mumbai"/>
    <s v="Commodities"/>
    <s v="Diversified"/>
    <x v="0"/>
    <x v="0"/>
    <s v="Birla"/>
    <s v="Kumar"/>
    <n v="14200"/>
    <n v="1967"/>
    <n v="6"/>
    <n v="14"/>
    <x v="41"/>
    <d v="1967-06-14T00:00:00"/>
    <n v="180.44"/>
    <n v="2611000000000"/>
    <n v="69.400000000000006"/>
    <n v="11.2"/>
    <n v="49.7"/>
    <n v="1366417754"/>
    <d v="2024-05-20T00:00:00"/>
  </r>
  <r>
    <n v="124"/>
    <x v="10"/>
    <x v="117"/>
    <s v="Nigeria"/>
    <s v="Lagos"/>
    <s v="Cement, sugar"/>
    <s v="Manufacturing"/>
    <x v="1"/>
    <x v="0"/>
    <s v="Dangote"/>
    <s v="Aliko"/>
    <n v="14200"/>
    <n v="1957"/>
    <n v="4"/>
    <n v="10"/>
    <x v="8"/>
    <d v="1957-04-10T00:00:00"/>
    <n v="267.51"/>
    <n v="448120428859"/>
    <n v="54.3"/>
    <n v="1.5"/>
    <n v="34.799999999999997"/>
    <n v="200963599"/>
    <d v="2024-05-20T00:00:00"/>
  </r>
  <r>
    <n v="127"/>
    <x v="6"/>
    <x v="118"/>
    <s v="United Kingdom"/>
    <s v="London"/>
    <s v="Shipping"/>
    <s v="Diversified"/>
    <x v="0"/>
    <x v="0"/>
    <s v="Ofer"/>
    <s v="Idan"/>
    <n v="14000"/>
    <n v="1955"/>
    <n v="10"/>
    <n v="2"/>
    <x v="5"/>
    <d v="1955-10-02T00:00:00"/>
    <n v="119.62"/>
    <n v="2827113184696"/>
    <n v="81.3"/>
    <n v="25.5"/>
    <n v="30.6"/>
    <n v="66834405"/>
    <d v="2024-05-20T00:00:00"/>
  </r>
  <r>
    <n v="128"/>
    <x v="13"/>
    <x v="119"/>
    <s v="China"/>
    <s v="Changsha"/>
    <s v="Hospitals"/>
    <s v="Healthcare"/>
    <x v="1"/>
    <x v="0"/>
    <s v="Chen"/>
    <s v="Bang"/>
    <n v="13900"/>
    <n v="1965"/>
    <n v="9"/>
    <n v="1"/>
    <x v="32"/>
    <d v="1965-09-01T00:00:00"/>
    <n v="125.08"/>
    <n v="19910000000000"/>
    <n v="77"/>
    <n v="9.4"/>
    <n v="59.2"/>
    <n v="1397715000"/>
    <d v="2024-05-20T00:00:00"/>
  </r>
  <r>
    <n v="130"/>
    <x v="8"/>
    <x v="120"/>
    <s v="United Kingdom"/>
    <s v="London"/>
    <s v="Shipping"/>
    <s v="Logistics"/>
    <x v="1"/>
    <x v="0"/>
    <s v="Fredriksen"/>
    <s v="John"/>
    <n v="13700"/>
    <n v="1945"/>
    <n v="2"/>
    <n v="1"/>
    <x v="3"/>
    <d v="1945-02-01T00:00:00"/>
    <n v="119.62"/>
    <n v="2827113184696"/>
    <n v="81.3"/>
    <n v="25.5"/>
    <n v="30.6"/>
    <n v="66834405"/>
    <d v="2024-05-20T00:00:00"/>
  </r>
  <r>
    <n v="130"/>
    <x v="16"/>
    <x v="121"/>
    <s v="United States"/>
    <s v="Afton"/>
    <s v="Building supplies"/>
    <s v="Construction &amp; Engineering"/>
    <x v="1"/>
    <x v="1"/>
    <s v="Hendricks"/>
    <s v="Diane"/>
    <n v="13700"/>
    <n v="1947"/>
    <n v="3"/>
    <n v="2"/>
    <x v="30"/>
    <d v="1947-03-02T00:00:00"/>
    <n v="117.24"/>
    <n v="21427700000000"/>
    <n v="78.5"/>
    <n v="9.6"/>
    <n v="36.6"/>
    <n v="328239523"/>
    <d v="2024-05-20T00:00:00"/>
  </r>
  <r>
    <n v="130"/>
    <x v="2"/>
    <x v="122"/>
    <s v="United States"/>
    <s v="Atherton"/>
    <s v="WhatsApp"/>
    <s v="Technology"/>
    <x v="1"/>
    <x v="0"/>
    <s v="Koum"/>
    <s v="Jan"/>
    <n v="13700"/>
    <n v="1976"/>
    <n v="2"/>
    <n v="24"/>
    <x v="47"/>
    <d v="1976-02-24T00:00:00"/>
    <n v="117.24"/>
    <n v="21427700000000"/>
    <n v="78.5"/>
    <n v="9.6"/>
    <n v="36.6"/>
    <n v="328239523"/>
    <d v="2024-05-20T00:00:00"/>
  </r>
  <r>
    <n v="133"/>
    <x v="17"/>
    <x v="123"/>
    <s v="United States"/>
    <s v="Dallas"/>
    <s v="Dallas Cowboys"/>
    <s v="Sports"/>
    <x v="1"/>
    <x v="0"/>
    <s v="Jones"/>
    <s v="Jerry"/>
    <n v="13300"/>
    <n v="1942"/>
    <n v="10"/>
    <n v="13"/>
    <x v="35"/>
    <d v="1942-10-13T00:00:00"/>
    <n v="117.24"/>
    <n v="21427700000000"/>
    <n v="78.5"/>
    <n v="9.6"/>
    <n v="36.6"/>
    <n v="328239523"/>
    <d v="2024-05-20T00:00:00"/>
  </r>
  <r>
    <n v="133"/>
    <x v="12"/>
    <x v="124"/>
    <s v="United States"/>
    <s v="Tulsa"/>
    <s v="Oil &amp; gas, banking"/>
    <s v="Energy"/>
    <x v="0"/>
    <x v="0"/>
    <s v="Kaiser"/>
    <s v="George"/>
    <n v="13300"/>
    <n v="1942"/>
    <n v="7"/>
    <n v="29"/>
    <x v="35"/>
    <d v="1942-07-29T00:00:00"/>
    <n v="117.24"/>
    <n v="21427700000000"/>
    <n v="78.5"/>
    <n v="9.6"/>
    <n v="36.6"/>
    <n v="328239523"/>
    <d v="2024-05-20T00:00:00"/>
  </r>
  <r>
    <n v="136"/>
    <x v="1"/>
    <x v="125"/>
    <s v="China"/>
    <s v="Guangzhou"/>
    <s v="Automobiles, batteries"/>
    <s v="Automotive"/>
    <x v="1"/>
    <x v="0"/>
    <s v="Lu"/>
    <s v="Xiangyang"/>
    <n v="13200"/>
    <n v="1962"/>
    <n v="12"/>
    <n v="28"/>
    <x v="19"/>
    <d v="1962-12-28T00:00:00"/>
    <n v="125.08"/>
    <n v="19910000000000"/>
    <n v="77"/>
    <n v="9.4"/>
    <n v="59.2"/>
    <n v="1397715000"/>
    <d v="2024-05-20T00:00:00"/>
  </r>
  <r>
    <n v="137"/>
    <x v="15"/>
    <x v="126"/>
    <s v="Australia"/>
    <s v="Sydney"/>
    <s v="Real estate"/>
    <s v="Real Estate"/>
    <x v="1"/>
    <x v="0"/>
    <s v="Triguboff"/>
    <s v="Harry"/>
    <n v="13100"/>
    <n v="1933"/>
    <n v="3"/>
    <n v="3"/>
    <x v="39"/>
    <d v="1933-03-03T00:00:00"/>
    <n v="119.8"/>
    <n v="1392680589329"/>
    <n v="82.7"/>
    <n v="23"/>
    <n v="47.4"/>
    <n v="25766605"/>
    <d v="2024-05-20T00:00:00"/>
  </r>
  <r>
    <n v="138"/>
    <x v="3"/>
    <x v="127"/>
    <s v="India"/>
    <s v="Mumbai"/>
    <s v="Banking"/>
    <s v="Finance &amp; Investments"/>
    <x v="1"/>
    <x v="0"/>
    <s v="Kotak"/>
    <s v="Uday"/>
    <n v="12900"/>
    <n v="1959"/>
    <n v="3"/>
    <n v="15"/>
    <x v="29"/>
    <d v="1959-03-15T00:00:00"/>
    <n v="180.44"/>
    <n v="2611000000000"/>
    <n v="69.400000000000006"/>
    <n v="11.2"/>
    <n v="49.7"/>
    <n v="1366417754"/>
    <d v="2024-05-20T00:00:00"/>
  </r>
  <r>
    <n v="138"/>
    <x v="17"/>
    <x v="128"/>
    <s v="United States"/>
    <s v="Electra"/>
    <s v="Sports, real estate"/>
    <s v="Sports"/>
    <x v="1"/>
    <x v="0"/>
    <s v="Kroenke"/>
    <s v="Stanley"/>
    <n v="12900"/>
    <n v="1947"/>
    <n v="7"/>
    <n v="29"/>
    <x v="31"/>
    <d v="1947-07-29T00:00:00"/>
    <n v="117.24"/>
    <n v="21427700000000"/>
    <n v="78.5"/>
    <n v="9.6"/>
    <n v="36.6"/>
    <n v="328239523"/>
    <d v="2024-05-20T00:00:00"/>
  </r>
  <r>
    <n v="140"/>
    <x v="12"/>
    <x v="129"/>
    <s v="United Kingdom"/>
    <s v="London"/>
    <s v="Oil, banking, telecom"/>
    <s v="Energy"/>
    <x v="1"/>
    <x v="0"/>
    <s v="Fridman"/>
    <s v="Mikhail"/>
    <n v="12600"/>
    <n v="1964"/>
    <n v="4"/>
    <n v="21"/>
    <x v="2"/>
    <d v="1964-04-21T00:00:00"/>
    <n v="119.62"/>
    <n v="2827113184696"/>
    <n v="81.3"/>
    <n v="25.5"/>
    <n v="30.6"/>
    <n v="66834405"/>
    <d v="2024-05-20T00:00:00"/>
  </r>
  <r>
    <n v="141"/>
    <x v="12"/>
    <x v="130"/>
    <s v="Thailand"/>
    <s v="Bangkok"/>
    <s v="Energy"/>
    <s v="Energy"/>
    <x v="1"/>
    <x v="0"/>
    <s v="Ratanavadi"/>
    <s v="Sarath"/>
    <n v="12300"/>
    <n v="1965"/>
    <n v="7"/>
    <n v="12"/>
    <x v="32"/>
    <d v="1965-07-12T00:00:00"/>
    <n v="113.27"/>
    <n v="543649976166"/>
    <n v="76.900000000000006"/>
    <n v="14.9"/>
    <n v="29.5"/>
    <n v="69625582"/>
    <d v="2024-05-20T00:00:00"/>
  </r>
  <r>
    <n v="142"/>
    <x v="11"/>
    <x v="131"/>
    <s v="China"/>
    <s v="Yinchuan"/>
    <s v="Coal"/>
    <s v="Metals &amp; Mining"/>
    <x v="1"/>
    <x v="0"/>
    <s v="Dang"/>
    <s v="Yanbao"/>
    <n v="12200"/>
    <n v="1973"/>
    <n v="2"/>
    <n v="1"/>
    <x v="10"/>
    <d v="1973-02-01T00:00:00"/>
    <n v="125.08"/>
    <n v="19910000000000"/>
    <n v="77"/>
    <n v="9.4"/>
    <n v="59.2"/>
    <n v="1397715000"/>
    <d v="2024-05-20T00:00:00"/>
  </r>
  <r>
    <n v="142"/>
    <x v="13"/>
    <x v="132"/>
    <s v="China"/>
    <s v="Chongqing"/>
    <s v="Vaccines"/>
    <s v="Healthcare"/>
    <x v="1"/>
    <x v="0"/>
    <s v="Jiang"/>
    <s v="Rensheng"/>
    <n v="12200"/>
    <n v="1953"/>
    <n v="10"/>
    <n v="8"/>
    <x v="9"/>
    <d v="1953-10-08T00:00:00"/>
    <n v="125.08"/>
    <n v="19910000000000"/>
    <n v="77"/>
    <n v="9.4"/>
    <n v="59.2"/>
    <n v="1397715000"/>
    <d v="2024-05-20T00:00:00"/>
  </r>
  <r>
    <n v="144"/>
    <x v="1"/>
    <x v="133"/>
    <s v="United States"/>
    <s v="Naples"/>
    <s v="Auto parts"/>
    <s v="Automotive"/>
    <x v="1"/>
    <x v="0"/>
    <s v="Khan"/>
    <s v="Shahid"/>
    <n v="12100"/>
    <n v="1950"/>
    <n v="7"/>
    <n v="18"/>
    <x v="25"/>
    <d v="1950-07-18T00:00:00"/>
    <n v="117.24"/>
    <n v="21427700000000"/>
    <n v="78.5"/>
    <n v="9.6"/>
    <n v="36.6"/>
    <n v="328239523"/>
    <d v="2024-05-20T00:00:00"/>
  </r>
  <r>
    <n v="145"/>
    <x v="2"/>
    <x v="134"/>
    <s v="United States"/>
    <s v="Palo Alto"/>
    <s v="Apple, Disney"/>
    <s v="Technology"/>
    <x v="0"/>
    <x v="1"/>
    <s v="Powell Jobs"/>
    <s v="Laurene"/>
    <n v="12000"/>
    <n v="1963"/>
    <n v="11"/>
    <n v="6"/>
    <x v="2"/>
    <d v="1963-11-06T00:00:00"/>
    <n v="117.24"/>
    <n v="21427700000000"/>
    <n v="78.5"/>
    <n v="9.6"/>
    <n v="36.6"/>
    <n v="328239523"/>
    <d v="2024-05-20T00:00:00"/>
  </r>
  <r>
    <n v="147"/>
    <x v="15"/>
    <x v="135"/>
    <s v="United States"/>
    <s v="New York"/>
    <s v="Real estate"/>
    <s v="Real Estate"/>
    <x v="1"/>
    <x v="0"/>
    <s v="Ross"/>
    <s v="Stephen"/>
    <n v="11600"/>
    <n v="1940"/>
    <n v="5"/>
    <n v="10"/>
    <x v="7"/>
    <d v="1940-05-10T00:00:00"/>
    <n v="117.24"/>
    <n v="21427700000000"/>
    <n v="78.5"/>
    <n v="9.6"/>
    <n v="36.6"/>
    <n v="328239523"/>
    <d v="2024-05-20T00:00:00"/>
  </r>
  <r>
    <n v="148"/>
    <x v="2"/>
    <x v="136"/>
    <s v="United Arab Emirates"/>
    <s v="Dubai"/>
    <s v="Messaging app"/>
    <s v="Technology"/>
    <x v="1"/>
    <x v="0"/>
    <s v="Durov"/>
    <s v="Pavel"/>
    <n v="11500"/>
    <n v="1984"/>
    <n v="10"/>
    <n v="10"/>
    <x v="48"/>
    <d v="1984-10-10T00:00:00"/>
    <n v="114.52"/>
    <n v="421142267938"/>
    <n v="77.8"/>
    <n v="0.1"/>
    <n v="15.9"/>
    <n v="9770529"/>
    <d v="2024-05-20T00:00:00"/>
  </r>
  <r>
    <n v="148"/>
    <x v="13"/>
    <x v="137"/>
    <s v="Germany"/>
    <s v="Tegernsee"/>
    <s v="Pharmaceuticals"/>
    <s v="Healthcare"/>
    <x v="1"/>
    <x v="0"/>
    <s v="Struengmann"/>
    <s v="Andreas"/>
    <n v="11500"/>
    <n v="1950"/>
    <n v="2"/>
    <n v="16"/>
    <x v="16"/>
    <d v="1950-02-16T00:00:00"/>
    <n v="112.85"/>
    <n v="3845630030824"/>
    <n v="80.900000000000006"/>
    <n v="11.5"/>
    <n v="48.8"/>
    <n v="83132799"/>
    <d v="2024-05-20T00:00:00"/>
  </r>
  <r>
    <n v="148"/>
    <x v="13"/>
    <x v="138"/>
    <s v="Germany"/>
    <s v="Tegernsee"/>
    <s v="Pharmaceuticals"/>
    <s v="Healthcare"/>
    <x v="1"/>
    <x v="0"/>
    <s v="Struengmann"/>
    <s v="Thomas"/>
    <n v="11500"/>
    <n v="1950"/>
    <n v="2"/>
    <n v="16"/>
    <x v="16"/>
    <d v="1950-02-16T00:00:00"/>
    <n v="112.85"/>
    <n v="3845630030824"/>
    <n v="80.900000000000006"/>
    <n v="11.5"/>
    <n v="48.8"/>
    <n v="83132799"/>
    <d v="2024-05-20T00:00:00"/>
  </r>
  <r>
    <n v="151"/>
    <x v="7"/>
    <x v="139"/>
    <s v="China"/>
    <s v="Chengdu"/>
    <s v="Agribusiness"/>
    <s v="Food &amp; Beverage"/>
    <x v="1"/>
    <x v="0"/>
    <s v="Liu"/>
    <s v="Hanyuan"/>
    <n v="11400"/>
    <n v="1964"/>
    <n v="1"/>
    <n v="1"/>
    <x v="2"/>
    <d v="1964-01-01T00:00:00"/>
    <n v="125.08"/>
    <n v="19910000000000"/>
    <n v="77"/>
    <n v="9.4"/>
    <n v="59.2"/>
    <n v="1397715000"/>
    <d v="2024-05-20T00:00:00"/>
  </r>
  <r>
    <n v="151"/>
    <x v="0"/>
    <x v="140"/>
    <s v="United States"/>
    <s v="Bryn Mawr"/>
    <s v="Online retail"/>
    <s v="Fashion &amp; Retail"/>
    <x v="1"/>
    <x v="0"/>
    <s v="Rubin"/>
    <s v="Michael"/>
    <n v="11400"/>
    <n v="1972"/>
    <n v="7"/>
    <n v="21"/>
    <x v="10"/>
    <d v="1972-07-21T00:00:00"/>
    <n v="117.24"/>
    <n v="21427700000000"/>
    <n v="78.5"/>
    <n v="9.6"/>
    <n v="36.6"/>
    <n v="328239523"/>
    <d v="2024-05-20T00:00:00"/>
  </r>
  <r>
    <n v="153"/>
    <x v="3"/>
    <x v="141"/>
    <s v="United States"/>
    <s v="New York"/>
    <s v="Hedge funds"/>
    <s v="Finance &amp; Investments"/>
    <x v="1"/>
    <x v="0"/>
    <s v="Englander"/>
    <s v="Israel"/>
    <n v="11300"/>
    <n v="1948"/>
    <n v="9"/>
    <n v="30"/>
    <x v="0"/>
    <d v="1948-09-30T00:00:00"/>
    <n v="117.24"/>
    <n v="21427700000000"/>
    <n v="78.5"/>
    <n v="9.6"/>
    <n v="36.6"/>
    <n v="328239523"/>
    <d v="2024-05-20T00:00:00"/>
  </r>
  <r>
    <n v="153"/>
    <x v="10"/>
    <x v="142"/>
    <s v="Israel"/>
    <s v="Herzliya"/>
    <s v="Fertilizer, real estate"/>
    <s v="Manufacturing"/>
    <x v="1"/>
    <x v="0"/>
    <s v="Kantor"/>
    <s v="Viatcheslav"/>
    <n v="11300"/>
    <n v="1953"/>
    <n v="9"/>
    <n v="8"/>
    <x v="9"/>
    <d v="1953-09-08T00:00:00"/>
    <n v="108.15"/>
    <n v="395098666122"/>
    <n v="82.8"/>
    <n v="23.1"/>
    <n v="25.3"/>
    <n v="9053300"/>
    <d v="2024-05-20T00:00:00"/>
  </r>
  <r>
    <n v="153"/>
    <x v="10"/>
    <x v="143"/>
    <s v="Australia"/>
    <s v="Melbourne"/>
    <s v="Manufacturing"/>
    <s v="Manufacturing"/>
    <x v="0"/>
    <x v="0"/>
    <s v="Pratt"/>
    <s v="Anthony"/>
    <n v="11300"/>
    <n v="1960"/>
    <n v="4"/>
    <n v="11"/>
    <x v="49"/>
    <d v="1960-04-11T00:00:00"/>
    <n v="119.8"/>
    <n v="1392680589329"/>
    <n v="82.7"/>
    <n v="23"/>
    <n v="47.4"/>
    <n v="25766605"/>
    <d v="2024-05-20T00:00:00"/>
  </r>
  <r>
    <n v="153"/>
    <x v="3"/>
    <x v="144"/>
    <s v="Switzerland"/>
    <s v="Frauenfeld"/>
    <s v="Investments"/>
    <s v="Finance &amp; Investments"/>
    <x v="1"/>
    <x v="0"/>
    <s v="Prokhorov"/>
    <s v="Mikhail"/>
    <n v="11300"/>
    <n v="1965"/>
    <n v="5"/>
    <n v="3"/>
    <x v="18"/>
    <d v="1965-05-03T00:00:00"/>
    <n v="99.55"/>
    <n v="703082435360"/>
    <n v="83.6"/>
    <n v="10.1"/>
    <n v="28.8"/>
    <n v="8574832"/>
    <d v="2024-05-20T00:00:00"/>
  </r>
  <r>
    <n v="157"/>
    <x v="0"/>
    <x v="145"/>
    <s v="Italy"/>
    <s v="Milan"/>
    <s v="Luxury goods"/>
    <s v="Fashion &amp; Retail"/>
    <x v="1"/>
    <x v="0"/>
    <s v="Armani"/>
    <s v="Giorgio"/>
    <n v="11100"/>
    <n v="1934"/>
    <n v="7"/>
    <n v="11"/>
    <x v="28"/>
    <d v="1934-07-11T00:00:00"/>
    <n v="110.62"/>
    <n v="2001244392042"/>
    <n v="82.9"/>
    <n v="24.3"/>
    <n v="59.1"/>
    <n v="60297396"/>
    <d v="2024-05-20T00:00:00"/>
  </r>
  <r>
    <n v="157"/>
    <x v="0"/>
    <x v="146"/>
    <s v="South Africa"/>
    <s v="Cape Town"/>
    <s v="Luxury goods"/>
    <s v="Fashion &amp; Retail"/>
    <x v="0"/>
    <x v="0"/>
    <s v="Rupert"/>
    <s v="Johann"/>
    <n v="11100"/>
    <n v="1950"/>
    <n v="6"/>
    <n v="1"/>
    <x v="25"/>
    <d v="1950-06-01T00:00:00"/>
    <n v="158.93"/>
    <n v="351431649241"/>
    <n v="63.9"/>
    <n v="27.5"/>
    <n v="29.2"/>
    <n v="58558270"/>
    <d v="2024-05-20T00:00:00"/>
  </r>
  <r>
    <n v="159"/>
    <x v="2"/>
    <x v="147"/>
    <s v="China"/>
    <s v="Shenzhen"/>
    <s v="Internet media"/>
    <s v="Technology"/>
    <x v="1"/>
    <x v="0"/>
    <s v="Zhang"/>
    <s v="Zhidong"/>
    <n v="11000"/>
    <n v="1972"/>
    <n v="1"/>
    <n v="1"/>
    <x v="1"/>
    <d v="1972-01-01T00:00:00"/>
    <n v="125.08"/>
    <n v="19910000000000"/>
    <n v="77"/>
    <n v="9.4"/>
    <n v="59.2"/>
    <n v="1397715000"/>
    <d v="2024-05-20T00:00:00"/>
  </r>
  <r>
    <n v="161"/>
    <x v="3"/>
    <x v="148"/>
    <s v="United States"/>
    <s v="Denver"/>
    <s v="Energy, sports, entertainment"/>
    <s v="Finance &amp; Investments"/>
    <x v="0"/>
    <x v="0"/>
    <s v="Anschutz"/>
    <s v="Philip"/>
    <n v="10900"/>
    <n v="1939"/>
    <n v="12"/>
    <n v="28"/>
    <x v="7"/>
    <d v="1939-12-28T00:00:00"/>
    <n v="117.24"/>
    <n v="21427700000000"/>
    <n v="78.5"/>
    <n v="9.6"/>
    <n v="36.6"/>
    <n v="328239523"/>
    <d v="2024-05-20T00:00:00"/>
  </r>
  <r>
    <n v="161"/>
    <x v="0"/>
    <x v="149"/>
    <s v="United States"/>
    <s v="Oklahoma City"/>
    <s v="Gas stations"/>
    <s v="Fashion &amp; Retail"/>
    <x v="1"/>
    <x v="1"/>
    <s v="Love"/>
    <s v="Judy"/>
    <n v="10900"/>
    <n v="1937"/>
    <n v="6"/>
    <n v="17"/>
    <x v="20"/>
    <d v="1937-06-17T00:00:00"/>
    <n v="117.24"/>
    <n v="21427700000000"/>
    <n v="78.5"/>
    <n v="9.6"/>
    <n v="36.6"/>
    <n v="328239523"/>
    <d v="2024-05-20T00:00:00"/>
  </r>
  <r>
    <n v="161"/>
    <x v="0"/>
    <x v="150"/>
    <s v="Mexico"/>
    <s v="Mexico City"/>
    <s v="Retail, media"/>
    <s v="Fashion &amp; Retail"/>
    <x v="0"/>
    <x v="0"/>
    <s v="Salinas Pliego"/>
    <s v="Ricardo"/>
    <n v="10900"/>
    <n v="1955"/>
    <n v="10"/>
    <n v="19"/>
    <x v="5"/>
    <d v="1955-10-19T00:00:00"/>
    <n v="141.54"/>
    <n v="1258286717125"/>
    <n v="75"/>
    <n v="13.1"/>
    <n v="55.1"/>
    <n v="126014024"/>
    <d v="2024-05-20T00:00:00"/>
  </r>
  <r>
    <n v="164"/>
    <x v="4"/>
    <x v="151"/>
    <s v="United States"/>
    <s v="New York"/>
    <s v="Media"/>
    <s v="Media &amp; Entertainment"/>
    <x v="0"/>
    <x v="0"/>
    <s v="Newhouse"/>
    <s v="Donald"/>
    <n v="10700"/>
    <n v="1929"/>
    <n v="8"/>
    <n v="5"/>
    <x v="50"/>
    <d v="1929-08-05T00:00:00"/>
    <n v="117.24"/>
    <n v="21427700000000"/>
    <n v="78.5"/>
    <n v="9.6"/>
    <n v="36.6"/>
    <n v="328239523"/>
    <d v="2024-05-20T00:00:00"/>
  </r>
  <r>
    <n v="165"/>
    <x v="17"/>
    <x v="152"/>
    <s v="United States"/>
    <s v="Brookline"/>
    <s v="Manufacturing, New England Patriots"/>
    <s v="Sports"/>
    <x v="1"/>
    <x v="0"/>
    <s v="Kraft"/>
    <s v="Robert"/>
    <n v="10600"/>
    <n v="1941"/>
    <n v="6"/>
    <n v="5"/>
    <x v="6"/>
    <d v="1941-06-05T00:00:00"/>
    <n v="117.24"/>
    <n v="21427700000000"/>
    <n v="78.5"/>
    <n v="9.6"/>
    <n v="36.6"/>
    <n v="328239523"/>
    <d v="2024-05-20T00:00:00"/>
  </r>
  <r>
    <n v="165"/>
    <x v="7"/>
    <x v="153"/>
    <s v="Brazil"/>
    <s v="Sao Paulo"/>
    <s v="Beer"/>
    <s v="Food &amp; Beverage"/>
    <x v="1"/>
    <x v="0"/>
    <s v="Telles"/>
    <s v="Marcel Herrmann"/>
    <n v="10600"/>
    <n v="1950"/>
    <n v="1"/>
    <n v="1"/>
    <x v="16"/>
    <d v="1950-01-01T00:00:00"/>
    <n v="167.4"/>
    <n v="1839758040766"/>
    <n v="75.7"/>
    <n v="14.2"/>
    <n v="65.099999999999994"/>
    <n v="212559417"/>
    <d v="2024-05-20T00:00:00"/>
  </r>
  <r>
    <n v="167"/>
    <x v="3"/>
    <x v="154"/>
    <s v="Russia"/>
    <s v="Moscow"/>
    <s v="Gold"/>
    <s v="Finance &amp; Investments"/>
    <x v="1"/>
    <x v="0"/>
    <s v="Kerimov &amp; family"/>
    <s v="Suleiman"/>
    <n v="10500"/>
    <n v="1966"/>
    <n v="3"/>
    <n v="12"/>
    <x v="32"/>
    <d v="1966-03-12T00:00:00"/>
    <n v="180.75"/>
    <n v="1699876578871"/>
    <n v="72.7"/>
    <n v="11.4"/>
    <n v="46.2"/>
    <n v="144373535"/>
    <d v="2024-05-20T00:00:00"/>
  </r>
  <r>
    <n v="167"/>
    <x v="0"/>
    <x v="155"/>
    <s v="China"/>
    <s v="Guangzhou"/>
    <s v="E-commerce"/>
    <s v="Fashion &amp; Retail"/>
    <x v="1"/>
    <x v="0"/>
    <s v="Xu"/>
    <s v="Sky"/>
    <n v="10500"/>
    <n v="1984"/>
    <n v="1"/>
    <n v="1"/>
    <x v="14"/>
    <d v="1984-01-01T00:00:00"/>
    <n v="125.08"/>
    <n v="19910000000000"/>
    <n v="77"/>
    <n v="9.4"/>
    <n v="59.2"/>
    <n v="1397715000"/>
    <d v="2024-05-20T00:00:00"/>
  </r>
  <r>
    <n v="167"/>
    <x v="3"/>
    <x v="156"/>
    <s v="United Arab Emirates"/>
    <s v="Dubai"/>
    <s v="Cryptocurrency exchange"/>
    <s v="Finance &amp; Investments"/>
    <x v="1"/>
    <x v="0"/>
    <s v="Zhao"/>
    <s v="Changpeng"/>
    <n v="10500"/>
    <n v="1977"/>
    <n v="9"/>
    <n v="10"/>
    <x v="43"/>
    <d v="1977-09-10T00:00:00"/>
    <n v="114.52"/>
    <n v="421142267938"/>
    <n v="77.8"/>
    <n v="0.1"/>
    <n v="15.9"/>
    <n v="9770529"/>
    <d v="2024-05-20T00:00:00"/>
  </r>
  <r>
    <n v="170"/>
    <x v="3"/>
    <x v="157"/>
    <s v="United States"/>
    <s v="Dallas"/>
    <s v="Banks, real estate"/>
    <s v="Finance &amp; Investments"/>
    <x v="1"/>
    <x v="0"/>
    <s v="Beal"/>
    <s v="Andrew"/>
    <n v="10300"/>
    <n v="1952"/>
    <n v="11"/>
    <n v="29"/>
    <x v="36"/>
    <d v="1952-11-29T00:00:00"/>
    <n v="117.24"/>
    <n v="21427700000000"/>
    <n v="78.5"/>
    <n v="9.6"/>
    <n v="36.6"/>
    <n v="328239523"/>
    <d v="2024-05-20T00:00:00"/>
  </r>
  <r>
    <n v="171"/>
    <x v="2"/>
    <x v="158"/>
    <s v="Australia"/>
    <s v="Sydney"/>
    <s v="Software"/>
    <s v="Technology"/>
    <x v="1"/>
    <x v="0"/>
    <s v="Cannon-Brookes"/>
    <s v="Mike"/>
    <n v="10200"/>
    <n v="1979"/>
    <n v="11"/>
    <n v="17"/>
    <x v="27"/>
    <d v="1979-11-17T00:00:00"/>
    <n v="119.8"/>
    <n v="1392680589329"/>
    <n v="82.7"/>
    <n v="23"/>
    <n v="47.4"/>
    <n v="25766605"/>
    <d v="2024-05-20T00:00:00"/>
  </r>
  <r>
    <n v="171"/>
    <x v="13"/>
    <x v="159"/>
    <s v="United States"/>
    <s v="Bloomington"/>
    <s v="Medical devices"/>
    <s v="Healthcare"/>
    <x v="0"/>
    <x v="0"/>
    <s v="Cook"/>
    <s v="Carl"/>
    <n v="10200"/>
    <n v="1962"/>
    <n v="8"/>
    <n v="19"/>
    <x v="19"/>
    <d v="1962-08-19T00:00:00"/>
    <n v="117.24"/>
    <n v="21427700000000"/>
    <n v="78.5"/>
    <n v="9.6"/>
    <n v="36.6"/>
    <n v="328239523"/>
    <d v="2024-05-20T00:00:00"/>
  </r>
  <r>
    <n v="171"/>
    <x v="2"/>
    <x v="160"/>
    <s v="United States"/>
    <s v="Incline Village"/>
    <s v="Business software"/>
    <s v="Technology"/>
    <x v="1"/>
    <x v="0"/>
    <s v="Duffield"/>
    <s v="David"/>
    <n v="10200"/>
    <n v="1940"/>
    <n v="9"/>
    <n v="21"/>
    <x v="26"/>
    <d v="1940-09-21T00:00:00"/>
    <n v="117.24"/>
    <n v="21427700000000"/>
    <n v="78.5"/>
    <n v="9.6"/>
    <n v="36.6"/>
    <n v="328239523"/>
    <d v="2024-05-20T00:00:00"/>
  </r>
  <r>
    <n v="171"/>
    <x v="12"/>
    <x v="161"/>
    <s v="United States"/>
    <s v="Houston"/>
    <s v="Oil"/>
    <s v="Energy"/>
    <x v="1"/>
    <x v="0"/>
    <s v="Hildebrand"/>
    <s v="Jeffery"/>
    <n v="10200"/>
    <n v="1959"/>
    <n v="3"/>
    <n v="5"/>
    <x v="29"/>
    <d v="1959-03-05T00:00:00"/>
    <n v="117.24"/>
    <n v="21427700000000"/>
    <n v="78.5"/>
    <n v="9.6"/>
    <n v="36.6"/>
    <n v="328239523"/>
    <d v="2024-05-20T00:00:00"/>
  </r>
  <r>
    <n v="171"/>
    <x v="10"/>
    <x v="162"/>
    <s v="Russia"/>
    <s v="Magnitogorsk"/>
    <s v="Steel"/>
    <s v="Manufacturing"/>
    <x v="1"/>
    <x v="0"/>
    <s v="Rashnikov"/>
    <s v="Viktor"/>
    <n v="10200"/>
    <n v="1948"/>
    <n v="10"/>
    <n v="13"/>
    <x v="0"/>
    <d v="1948-10-13T00:00:00"/>
    <n v="180.75"/>
    <n v="1699876578871"/>
    <n v="72.7"/>
    <n v="11.4"/>
    <n v="46.2"/>
    <n v="144373535"/>
    <d v="2024-05-20T00:00:00"/>
  </r>
  <r>
    <n v="171"/>
    <x v="2"/>
    <x v="163"/>
    <s v="Singapore"/>
    <s v="Singapore"/>
    <s v="Facebook"/>
    <s v="Technology"/>
    <x v="1"/>
    <x v="0"/>
    <s v="Saverin"/>
    <s v="Eduardo"/>
    <n v="10200"/>
    <n v="1982"/>
    <n v="3"/>
    <n v="19"/>
    <x v="51"/>
    <d v="1982-03-19T00:00:00"/>
    <n v="114.41"/>
    <n v="372062527489"/>
    <n v="83.1"/>
    <n v="13.1"/>
    <n v="21"/>
    <n v="5703569"/>
    <d v="2024-05-20T00:00:00"/>
  </r>
  <r>
    <n v="171"/>
    <x v="1"/>
    <x v="164"/>
    <s v="Germany"/>
    <s v="Herzogenaurach"/>
    <s v="Auto parts"/>
    <s v="Automotive"/>
    <x v="0"/>
    <x v="0"/>
    <s v="Schaeffler"/>
    <s v="Georg"/>
    <n v="10200"/>
    <n v="1964"/>
    <n v="10"/>
    <n v="19"/>
    <x v="18"/>
    <d v="1964-10-19T00:00:00"/>
    <n v="112.85"/>
    <n v="3845630030824"/>
    <n v="80.900000000000006"/>
    <n v="11.5"/>
    <n v="48.8"/>
    <n v="83132799"/>
    <d v="2024-05-20T00:00:00"/>
  </r>
  <r>
    <n v="171"/>
    <x v="0"/>
    <x v="165"/>
    <s v="United States"/>
    <s v="Jackson"/>
    <s v="Walmart"/>
    <s v="Fashion &amp; Retail"/>
    <x v="0"/>
    <x v="1"/>
    <s v="Walton"/>
    <s v="Christy"/>
    <n v="10200"/>
    <n v="1949"/>
    <n v="2"/>
    <n v="8"/>
    <x v="0"/>
    <d v="1949-02-08T00:00:00"/>
    <n v="117.24"/>
    <n v="21427700000000"/>
    <n v="78.5"/>
    <n v="9.6"/>
    <n v="36.6"/>
    <n v="328239523"/>
    <d v="2024-05-20T00:00:00"/>
  </r>
  <r>
    <n v="179"/>
    <x v="2"/>
    <x v="166"/>
    <s v="Australia"/>
    <s v="Sydney"/>
    <s v="Software"/>
    <s v="Technology"/>
    <x v="1"/>
    <x v="0"/>
    <s v="Farquhar"/>
    <s v="Scott"/>
    <n v="10100"/>
    <n v="1979"/>
    <n v="12"/>
    <n v="17"/>
    <x v="27"/>
    <d v="1979-12-17T00:00:00"/>
    <n v="119.8"/>
    <n v="1392680589329"/>
    <n v="82.7"/>
    <n v="23"/>
    <n v="47.4"/>
    <n v="25766605"/>
    <d v="2024-05-20T00:00:00"/>
  </r>
  <r>
    <n v="179"/>
    <x v="6"/>
    <x v="167"/>
    <s v="Malaysia"/>
    <s v="Kuala Lumpur"/>
    <s v="Banking, property"/>
    <s v="Diversified"/>
    <x v="0"/>
    <x v="0"/>
    <s v="Quek"/>
    <s v="Leng Chan"/>
    <n v="10100"/>
    <n v="1941"/>
    <n v="8"/>
    <n v="12"/>
    <x v="6"/>
    <d v="1941-08-12T00:00:00"/>
    <n v="121.46"/>
    <n v="364701517788"/>
    <n v="76"/>
    <n v="12"/>
    <n v="38.700000000000003"/>
    <n v="32447385"/>
    <d v="2024-05-20T00:00:00"/>
  </r>
  <r>
    <n v="179"/>
    <x v="15"/>
    <x v="168"/>
    <s v="China"/>
    <s v="Beijing"/>
    <s v="Real estate"/>
    <s v="Real Estate"/>
    <x v="1"/>
    <x v="1"/>
    <s v="Wu"/>
    <s v="Yajun"/>
    <n v="10100"/>
    <n v="1964"/>
    <n v="1"/>
    <n v="1"/>
    <x v="2"/>
    <d v="1964-01-01T00:00:00"/>
    <n v="125.08"/>
    <n v="19910000000000"/>
    <n v="77"/>
    <n v="9.4"/>
    <n v="59.2"/>
    <n v="1397715000"/>
    <d v="2024-05-20T00:00:00"/>
  </r>
  <r>
    <n v="182"/>
    <x v="12"/>
    <x v="169"/>
    <s v="United States"/>
    <s v="Midland"/>
    <s v="Oil"/>
    <s v="Energy"/>
    <x v="1"/>
    <x v="0"/>
    <s v="Stephens"/>
    <s v="Autry"/>
    <n v="10000"/>
    <n v="1938"/>
    <n v="3"/>
    <n v="8"/>
    <x v="20"/>
    <d v="1938-03-08T00:00:00"/>
    <n v="117.24"/>
    <n v="21427700000000"/>
    <n v="78.5"/>
    <n v="9.6"/>
    <n v="36.6"/>
    <n v="328239523"/>
    <d v="2024-05-20T00:00:00"/>
  </r>
  <r>
    <n v="183"/>
    <x v="14"/>
    <x v="170"/>
    <s v="China"/>
    <s v="Shanghai"/>
    <s v="Diversified"/>
    <s v="Service"/>
    <x v="1"/>
    <x v="0"/>
    <s v="Liu"/>
    <s v="Yongxing"/>
    <n v="9900"/>
    <n v="1948"/>
    <n v="6"/>
    <n v="1"/>
    <x v="0"/>
    <d v="1948-06-01T00:00:00"/>
    <n v="125.08"/>
    <n v="19910000000000"/>
    <n v="77"/>
    <n v="9.4"/>
    <n v="59.2"/>
    <n v="1397715000"/>
    <d v="2024-05-20T00:00:00"/>
  </r>
  <r>
    <n v="184"/>
    <x v="6"/>
    <x v="171"/>
    <s v="United Arab Emirates"/>
    <s v="Dubai"/>
    <s v="Infrastructure, commodities"/>
    <s v="Diversified"/>
    <x v="1"/>
    <x v="0"/>
    <s v="Adani"/>
    <s v="Vinod"/>
    <n v="9800"/>
    <n v="1949"/>
    <n v="1"/>
    <n v="10"/>
    <x v="0"/>
    <d v="1949-01-10T00:00:00"/>
    <n v="114.52"/>
    <n v="421142267938"/>
    <n v="77.8"/>
    <n v="0.1"/>
    <n v="15.9"/>
    <n v="9770529"/>
    <d v="2024-05-20T00:00:00"/>
  </r>
  <r>
    <n v="184"/>
    <x v="0"/>
    <x v="172"/>
    <s v="Switzerland"/>
    <s v="Martigny"/>
    <s v="Hermes"/>
    <s v="Fashion &amp; Retail"/>
    <x v="0"/>
    <x v="0"/>
    <s v="Puech"/>
    <s v="Nicolas"/>
    <n v="9800"/>
    <n v="1943"/>
    <n v="1"/>
    <n v="29"/>
    <x v="35"/>
    <d v="1943-01-29T00:00:00"/>
    <n v="99.55"/>
    <n v="703082435360"/>
    <n v="83.6"/>
    <n v="10.1"/>
    <n v="28.8"/>
    <n v="8574832"/>
    <d v="2024-05-20T00:00:00"/>
  </r>
  <r>
    <n v="184"/>
    <x v="8"/>
    <x v="173"/>
    <s v="France"/>
    <s v="Marseille"/>
    <s v="Shipping"/>
    <s v="Logistics"/>
    <x v="0"/>
    <x v="0"/>
    <s v="Saadé"/>
    <s v="Jacques"/>
    <n v="9800"/>
    <n v="1971"/>
    <n v="8"/>
    <n v="10"/>
    <x v="1"/>
    <d v="1971-08-10T00:00:00"/>
    <n v="110.05"/>
    <n v="2715518274227"/>
    <n v="82.5"/>
    <n v="24.2"/>
    <n v="60.7"/>
    <n v="67059887"/>
    <d v="2024-05-20T00:00:00"/>
  </r>
  <r>
    <n v="184"/>
    <x v="8"/>
    <x v="174"/>
    <s v="France"/>
    <s v="Marseille"/>
    <s v="Shipping"/>
    <s v="Logistics"/>
    <x v="0"/>
    <x v="0"/>
    <s v="Saadé"/>
    <s v="Rodolphe"/>
    <n v="9800"/>
    <n v="1970"/>
    <n v="3"/>
    <n v="3"/>
    <x v="33"/>
    <d v="1970-03-03T00:00:00"/>
    <n v="110.05"/>
    <n v="2715518274227"/>
    <n v="82.5"/>
    <n v="24.2"/>
    <n v="60.7"/>
    <n v="67059887"/>
    <d v="2024-05-20T00:00:00"/>
  </r>
  <r>
    <n v="184"/>
    <x v="8"/>
    <x v="175"/>
    <s v="France"/>
    <s v="Marseille"/>
    <s v="Shipping"/>
    <s v="Logistics"/>
    <x v="0"/>
    <x v="1"/>
    <s v="Saadé Zeenny"/>
    <s v="Tanya"/>
    <n v="9800"/>
    <n v="1968"/>
    <n v="2"/>
    <n v="1"/>
    <x v="41"/>
    <d v="1968-02-01T00:00:00"/>
    <n v="110.05"/>
    <n v="2715518274227"/>
    <n v="82.5"/>
    <n v="24.2"/>
    <n v="60.7"/>
    <n v="67059887"/>
    <d v="2024-05-20T00:00:00"/>
  </r>
  <r>
    <n v="184"/>
    <x v="3"/>
    <x v="176"/>
    <s v="Sweden"/>
    <s v="Stockholm"/>
    <s v="Investments"/>
    <s v="Finance &amp; Investments"/>
    <x v="1"/>
    <x v="0"/>
    <s v="Schorling"/>
    <s v="Melker"/>
    <n v="9800"/>
    <n v="1947"/>
    <n v="5"/>
    <n v="15"/>
    <x v="30"/>
    <d v="1947-05-15T00:00:00"/>
    <n v="110.51"/>
    <n v="530832908738"/>
    <n v="82.5"/>
    <n v="27.9"/>
    <n v="49.1"/>
    <n v="10285453"/>
    <d v="2024-05-20T00:00:00"/>
  </r>
  <r>
    <n v="190"/>
    <x v="10"/>
    <x v="177"/>
    <s v="Russia"/>
    <s v="Moscow"/>
    <s v="Fertilizers"/>
    <s v="Manufacturing"/>
    <x v="1"/>
    <x v="0"/>
    <s v="Guriev &amp; family"/>
    <s v="Andrei"/>
    <n v="9700"/>
    <n v="1960"/>
    <n v="3"/>
    <n v="24"/>
    <x v="49"/>
    <d v="1960-03-24T00:00:00"/>
    <n v="180.75"/>
    <n v="1699876578871"/>
    <n v="72.7"/>
    <n v="11.4"/>
    <n v="46.2"/>
    <n v="144373535"/>
    <d v="2024-05-20T00:00:00"/>
  </r>
  <r>
    <n v="190"/>
    <x v="3"/>
    <x v="178"/>
    <s v="South Korea"/>
    <s v="Seoul"/>
    <s v="Private equity"/>
    <s v="Finance &amp; Investments"/>
    <x v="1"/>
    <x v="0"/>
    <s v="Kim"/>
    <s v="Michael"/>
    <n v="9700"/>
    <n v="1963"/>
    <n v="10"/>
    <n v="1"/>
    <x v="2"/>
    <d v="1963-10-01T00:00:00"/>
    <n v="115.16"/>
    <n v="2029000000000"/>
    <n v="82.6"/>
    <n v="15.6"/>
    <n v="33.200000000000003"/>
    <n v="51709098"/>
    <d v="2024-05-20T00:00:00"/>
  </r>
  <r>
    <n v="190"/>
    <x v="2"/>
    <x v="179"/>
    <s v="China"/>
    <s v="Beijing"/>
    <s v="Smartphones"/>
    <s v="Technology"/>
    <x v="1"/>
    <x v="0"/>
    <s v="Lei"/>
    <s v="Jun"/>
    <n v="9700"/>
    <n v="1969"/>
    <n v="12"/>
    <n v="16"/>
    <x v="33"/>
    <d v="1969-12-16T00:00:00"/>
    <n v="125.08"/>
    <n v="19910000000000"/>
    <n v="77"/>
    <n v="9.4"/>
    <n v="59.2"/>
    <n v="1397715000"/>
    <d v="2024-05-20T00:00:00"/>
  </r>
  <r>
    <n v="190"/>
    <x v="10"/>
    <x v="180"/>
    <s v="Germany"/>
    <s v="Haiger"/>
    <s v="Manufacturing"/>
    <s v="Manufacturing"/>
    <x v="0"/>
    <x v="0"/>
    <s v="Loh"/>
    <s v="Friedhelm"/>
    <n v="9700"/>
    <n v="1946"/>
    <n v="8"/>
    <n v="15"/>
    <x v="30"/>
    <d v="1946-08-15T00:00:00"/>
    <n v="112.85"/>
    <n v="3845630030824"/>
    <n v="80.900000000000006"/>
    <n v="11.5"/>
    <n v="48.8"/>
    <n v="83132799"/>
    <d v="2024-05-20T00:00:00"/>
  </r>
  <r>
    <n v="190"/>
    <x v="13"/>
    <x v="181"/>
    <s v="China"/>
    <s v="Lianyungang"/>
    <s v="Pharmaceuticals"/>
    <s v="Healthcare"/>
    <x v="1"/>
    <x v="0"/>
    <s v="Sun"/>
    <s v="Piaoyang"/>
    <n v="9700"/>
    <n v="1958"/>
    <n v="9"/>
    <n v="1"/>
    <x v="29"/>
    <d v="1958-09-01T00:00:00"/>
    <n v="125.08"/>
    <n v="19910000000000"/>
    <n v="77"/>
    <n v="9.4"/>
    <n v="59.2"/>
    <n v="1397715000"/>
    <d v="2024-05-20T00:00:00"/>
  </r>
  <r>
    <n v="195"/>
    <x v="2"/>
    <x v="182"/>
    <s v="United States"/>
    <s v="Keene"/>
    <s v="Warehouse automation"/>
    <s v="Technology"/>
    <x v="0"/>
    <x v="0"/>
    <s v="Cohen"/>
    <s v="Rick"/>
    <n v="9600"/>
    <n v="1952"/>
    <n v="7"/>
    <n v="25"/>
    <x v="36"/>
    <d v="1952-07-25T00:00:00"/>
    <n v="117.24"/>
    <n v="21427700000000"/>
    <n v="78.5"/>
    <n v="9.6"/>
    <n v="36.6"/>
    <n v="328239523"/>
    <d v="2024-05-20T00:00:00"/>
  </r>
  <r>
    <n v="195"/>
    <x v="12"/>
    <x v="183"/>
    <s v="China"/>
    <s v="Xingtai"/>
    <s v="Solar panels"/>
    <s v="Energy"/>
    <x v="1"/>
    <x v="0"/>
    <s v="Jin"/>
    <s v="Baofang"/>
    <n v="9600"/>
    <n v="1952"/>
    <n v="9"/>
    <n v="1"/>
    <x v="36"/>
    <d v="1952-09-01T00:00:00"/>
    <n v="125.08"/>
    <n v="19910000000000"/>
    <n v="77"/>
    <n v="9.4"/>
    <n v="59.2"/>
    <n v="1397715000"/>
    <d v="2024-05-20T00:00:00"/>
  </r>
  <r>
    <n v="195"/>
    <x v="10"/>
    <x v="184"/>
    <s v="China"/>
    <s v="Ningbo"/>
    <s v="Chemicals"/>
    <s v="Manufacturing"/>
    <x v="1"/>
    <x v="0"/>
    <s v="Luo"/>
    <s v="Liguo"/>
    <n v="9600"/>
    <n v="1956"/>
    <n v="3"/>
    <n v="1"/>
    <x v="5"/>
    <d v="1956-03-01T00:00:00"/>
    <n v="125.08"/>
    <n v="19910000000000"/>
    <n v="77"/>
    <n v="9.4"/>
    <n v="59.2"/>
    <n v="1397715000"/>
    <d v="2024-05-20T00:00:00"/>
  </r>
  <r>
    <n v="195"/>
    <x v="7"/>
    <x v="185"/>
    <s v="United States"/>
    <s v="Los Angeles"/>
    <s v="Candy, pet food"/>
    <s v="Food &amp; Beverage"/>
    <x v="0"/>
    <x v="1"/>
    <s v="Mars"/>
    <s v="Marijke"/>
    <n v="9600"/>
    <n v="1964"/>
    <n v="7"/>
    <n v="28"/>
    <x v="18"/>
    <d v="1964-07-28T00:00:00"/>
    <n v="117.24"/>
    <n v="21427700000000"/>
    <n v="78.5"/>
    <n v="9.6"/>
    <n v="36.6"/>
    <n v="328239523"/>
    <d v="2024-05-20T00:00:00"/>
  </r>
  <r>
    <n v="195"/>
    <x v="7"/>
    <x v="186"/>
    <s v="United States"/>
    <s v="Alexandria"/>
    <s v="Candy, pet food"/>
    <s v="Food &amp; Beverage"/>
    <x v="0"/>
    <x v="1"/>
    <s v="Mars"/>
    <s v="Pamela"/>
    <n v="9600"/>
    <n v="1960"/>
    <n v="8"/>
    <n v="1"/>
    <x v="34"/>
    <d v="1960-08-01T00:00:00"/>
    <n v="117.24"/>
    <n v="21427700000000"/>
    <n v="78.5"/>
    <n v="9.6"/>
    <n v="36.6"/>
    <n v="328239523"/>
    <d v="2024-05-20T00:00:00"/>
  </r>
  <r>
    <n v="195"/>
    <x v="7"/>
    <x v="187"/>
    <s v="United States"/>
    <s v="New York"/>
    <s v="Candy, pet food"/>
    <s v="Food &amp; Beverage"/>
    <x v="0"/>
    <x v="1"/>
    <s v="Mars"/>
    <s v="Valerie"/>
    <n v="9600"/>
    <n v="1959"/>
    <n v="1"/>
    <n v="26"/>
    <x v="29"/>
    <d v="1959-01-26T00:00:00"/>
    <n v="117.24"/>
    <n v="21427700000000"/>
    <n v="78.5"/>
    <n v="9.6"/>
    <n v="36.6"/>
    <n v="328239523"/>
    <d v="2024-05-20T00:00:00"/>
  </r>
  <r>
    <n v="195"/>
    <x v="7"/>
    <x v="188"/>
    <s v="United States"/>
    <s v="Philadelphia"/>
    <s v="Candy, pet food"/>
    <s v="Food &amp; Beverage"/>
    <x v="0"/>
    <x v="1"/>
    <s v="Mars"/>
    <s v="Victoria"/>
    <n v="9600"/>
    <n v="1956"/>
    <n v="12"/>
    <n v="15"/>
    <x v="8"/>
    <d v="1956-12-15T00:00:00"/>
    <n v="117.24"/>
    <n v="21427700000000"/>
    <n v="78.5"/>
    <n v="9.6"/>
    <n v="36.6"/>
    <n v="328239523"/>
    <d v="2024-05-20T00:00:00"/>
  </r>
  <r>
    <n v="202"/>
    <x v="3"/>
    <x v="189"/>
    <s v="France"/>
    <s v="Paris"/>
    <s v="Investments"/>
    <s v="Finance &amp; Investments"/>
    <x v="0"/>
    <x v="0"/>
    <s v="Bolloré"/>
    <s v="Vincent"/>
    <n v="9500"/>
    <n v="1952"/>
    <n v="4"/>
    <n v="1"/>
    <x v="52"/>
    <d v="1952-04-01T00:00:00"/>
    <n v="110.05"/>
    <n v="2715518274227"/>
    <n v="82.5"/>
    <n v="24.2"/>
    <n v="60.7"/>
    <n v="67059887"/>
    <d v="2024-05-20T00:00:00"/>
  </r>
  <r>
    <n v="202"/>
    <x v="6"/>
    <x v="190"/>
    <s v="Canada"/>
    <s v="Vancouver"/>
    <s v="Diversified"/>
    <s v="Diversified"/>
    <x v="1"/>
    <x v="0"/>
    <s v="Pattison"/>
    <s v="Jim"/>
    <n v="9500"/>
    <n v="1928"/>
    <n v="10"/>
    <n v="1"/>
    <x v="53"/>
    <d v="1928-10-01T00:00:00"/>
    <n v="116.76"/>
    <n v="1736425629520"/>
    <n v="81.900000000000006"/>
    <n v="12.8"/>
    <n v="24.5"/>
    <n v="36991981"/>
    <d v="2024-05-20T00:00:00"/>
  </r>
  <r>
    <n v="204"/>
    <x v="13"/>
    <x v="191"/>
    <s v="Switzerland"/>
    <s v="Gstaad"/>
    <s v="Biotech, investments"/>
    <s v="Healthcare"/>
    <x v="0"/>
    <x v="0"/>
    <s v="Bertarelli"/>
    <s v="Ernesto"/>
    <n v="9400"/>
    <n v="1965"/>
    <n v="9"/>
    <n v="22"/>
    <x v="32"/>
    <d v="1965-09-22T00:00:00"/>
    <n v="99.55"/>
    <n v="703082435360"/>
    <n v="83.6"/>
    <n v="10.1"/>
    <n v="28.8"/>
    <n v="8574832"/>
    <d v="2024-05-20T00:00:00"/>
  </r>
  <r>
    <n v="204"/>
    <x v="2"/>
    <x v="192"/>
    <s v="China"/>
    <s v="Beijing"/>
    <s v="Food delivery"/>
    <s v="Technology"/>
    <x v="1"/>
    <x v="0"/>
    <s v="Wang"/>
    <s v="Xing"/>
    <n v="9400"/>
    <n v="1979"/>
    <n v="2"/>
    <n v="18"/>
    <x v="54"/>
    <d v="1979-02-18T00:00:00"/>
    <n v="125.08"/>
    <n v="19910000000000"/>
    <n v="77"/>
    <n v="9.4"/>
    <n v="59.2"/>
    <n v="1397715000"/>
    <d v="2024-05-20T00:00:00"/>
  </r>
  <r>
    <n v="206"/>
    <x v="2"/>
    <x v="193"/>
    <s v="United States"/>
    <s v="San Francisco"/>
    <s v="Airbnb"/>
    <s v="Technology"/>
    <x v="1"/>
    <x v="0"/>
    <s v="Chesky"/>
    <s v="Brian"/>
    <n v="9300"/>
    <n v="1981"/>
    <n v="8"/>
    <n v="29"/>
    <x v="51"/>
    <d v="1981-08-29T00:00:00"/>
    <n v="117.24"/>
    <n v="21427700000000"/>
    <n v="78.5"/>
    <n v="9.6"/>
    <n v="36.6"/>
    <n v="328239523"/>
    <d v="2024-05-20T00:00:00"/>
  </r>
  <r>
    <n v="206"/>
    <x v="10"/>
    <x v="194"/>
    <s v="United Kingdom"/>
    <s v="Gloucestershire"/>
    <s v="Vacuums"/>
    <s v="Manufacturing"/>
    <x v="1"/>
    <x v="0"/>
    <s v="Dyson"/>
    <s v="James"/>
    <n v="9300"/>
    <n v="1947"/>
    <n v="5"/>
    <n v="2"/>
    <x v="30"/>
    <d v="1947-05-02T00:00:00"/>
    <n v="119.62"/>
    <n v="2827113184696"/>
    <n v="81.3"/>
    <n v="25.5"/>
    <n v="30.6"/>
    <n v="66834405"/>
    <d v="2024-05-20T00:00:00"/>
  </r>
  <r>
    <n v="208"/>
    <x v="6"/>
    <x v="195"/>
    <s v="Russia"/>
    <s v="Moscow"/>
    <s v="Steel, investments"/>
    <s v="Diversified"/>
    <x v="1"/>
    <x v="0"/>
    <s v="Abramovich"/>
    <s v="Roman"/>
    <n v="9200"/>
    <n v="1966"/>
    <n v="10"/>
    <n v="24"/>
    <x v="44"/>
    <d v="1966-10-24T00:00:00"/>
    <n v="180.75"/>
    <n v="1699876578871"/>
    <n v="72.7"/>
    <n v="11.4"/>
    <n v="46.2"/>
    <n v="144373535"/>
    <d v="2024-05-20T00:00:00"/>
  </r>
  <r>
    <n v="208"/>
    <x v="6"/>
    <x v="196"/>
    <s v="Sweden"/>
    <s v="Stockholm"/>
    <s v="Diversified"/>
    <s v="Diversified"/>
    <x v="0"/>
    <x v="1"/>
    <s v="Ax:son Johnson"/>
    <s v="Antonia"/>
    <n v="9200"/>
    <n v="1943"/>
    <n v="9"/>
    <n v="6"/>
    <x v="45"/>
    <d v="1943-09-06T00:00:00"/>
    <n v="110.51"/>
    <n v="530832908738"/>
    <n v="82.5"/>
    <n v="27.9"/>
    <n v="49.1"/>
    <n v="10285453"/>
    <d v="2024-05-20T00:00:00"/>
  </r>
  <r>
    <n v="208"/>
    <x v="12"/>
    <x v="197"/>
    <s v="Czech Republic"/>
    <s v="Prague"/>
    <s v="Energy, investments"/>
    <s v="Energy"/>
    <x v="1"/>
    <x v="0"/>
    <s v="Kretinsky"/>
    <s v="Daniel"/>
    <n v="9200"/>
    <n v="1975"/>
    <n v="7"/>
    <n v="9"/>
    <x v="47"/>
    <d v="1975-07-09T00:00:00"/>
    <n v="116.48"/>
    <n v="246489245495"/>
    <n v="79"/>
    <n v="14.9"/>
    <n v="46.1"/>
    <n v="10669709"/>
    <d v="2024-05-20T00:00:00"/>
  </r>
  <r>
    <n v="208"/>
    <x v="4"/>
    <x v="198"/>
    <s v="United States"/>
    <s v="Elizabeth"/>
    <s v="Cable television"/>
    <s v="Media &amp; Entertainment"/>
    <x v="1"/>
    <x v="0"/>
    <s v="Malone"/>
    <s v="John"/>
    <n v="9200"/>
    <n v="1941"/>
    <n v="3"/>
    <n v="7"/>
    <x v="26"/>
    <d v="1941-03-07T00:00:00"/>
    <n v="117.24"/>
    <n v="21427700000000"/>
    <n v="78.5"/>
    <n v="9.6"/>
    <n v="36.6"/>
    <n v="328239523"/>
    <d v="2024-05-20T00:00:00"/>
  </r>
  <r>
    <n v="208"/>
    <x v="2"/>
    <x v="199"/>
    <s v="India"/>
    <s v="Bangalore"/>
    <s v="Software services"/>
    <s v="Technology"/>
    <x v="0"/>
    <x v="0"/>
    <s v="Premji"/>
    <s v="Azim"/>
    <n v="9200"/>
    <n v="1945"/>
    <n v="7"/>
    <n v="24"/>
    <x v="22"/>
    <d v="1945-07-24T00:00:00"/>
    <n v="180.44"/>
    <n v="2611000000000"/>
    <n v="69.400000000000006"/>
    <n v="11.2"/>
    <n v="49.7"/>
    <n v="1366417754"/>
    <d v="2024-05-20T00:00:00"/>
  </r>
  <r>
    <n v="208"/>
    <x v="3"/>
    <x v="200"/>
    <s v="United States"/>
    <s v="Woodside"/>
    <s v="Discount brokerage"/>
    <s v="Finance &amp; Investments"/>
    <x v="1"/>
    <x v="0"/>
    <s v="Schwab"/>
    <s v="Charles"/>
    <n v="9200"/>
    <n v="1937"/>
    <n v="7"/>
    <n v="29"/>
    <x v="20"/>
    <d v="1937-07-29T00:00:00"/>
    <n v="117.24"/>
    <n v="21427700000000"/>
    <n v="78.5"/>
    <n v="9.6"/>
    <n v="36.6"/>
    <n v="328239523"/>
    <d v="2024-05-20T00:00:00"/>
  </r>
  <r>
    <n v="208"/>
    <x v="0"/>
    <x v="201"/>
    <s v="United States"/>
    <s v="Beverly Hills"/>
    <s v="Hardware stores"/>
    <s v="Fashion &amp; Retail"/>
    <x v="1"/>
    <x v="0"/>
    <s v="Smidt"/>
    <s v="Eric"/>
    <n v="9200"/>
    <n v="1960"/>
    <n v="1"/>
    <n v="1"/>
    <x v="49"/>
    <d v="1960-01-01T00:00:00"/>
    <n v="117.24"/>
    <n v="21427700000000"/>
    <n v="78.5"/>
    <n v="9.6"/>
    <n v="36.6"/>
    <n v="328239523"/>
    <d v="2024-05-20T00:00:00"/>
  </r>
  <r>
    <n v="215"/>
    <x v="2"/>
    <x v="202"/>
    <s v="United States"/>
    <s v="Palo Alto"/>
    <s v="Google"/>
    <s v="Technology"/>
    <x v="1"/>
    <x v="0"/>
    <s v="Cheriton"/>
    <s v="David"/>
    <n v="9000"/>
    <n v="1951"/>
    <n v="3"/>
    <n v="29"/>
    <x v="25"/>
    <d v="1951-03-29T00:00:00"/>
    <n v="117.24"/>
    <n v="21427700000000"/>
    <n v="78.5"/>
    <n v="9.6"/>
    <n v="36.6"/>
    <n v="328239523"/>
    <d v="2024-05-20T00:00:00"/>
  </r>
  <r>
    <n v="215"/>
    <x v="11"/>
    <x v="203"/>
    <s v="Switzerland"/>
    <s v="Ruschlikon"/>
    <s v="Mining"/>
    <s v="Metals &amp; Mining"/>
    <x v="1"/>
    <x v="0"/>
    <s v="Glasenberg"/>
    <s v="Ivan"/>
    <n v="9000"/>
    <n v="1957"/>
    <n v="1"/>
    <n v="7"/>
    <x v="8"/>
    <d v="1957-01-07T00:00:00"/>
    <n v="99.55"/>
    <n v="703082435360"/>
    <n v="83.6"/>
    <n v="10.1"/>
    <n v="28.8"/>
    <n v="8574832"/>
    <d v="2024-05-20T00:00:00"/>
  </r>
  <r>
    <n v="215"/>
    <x v="15"/>
    <x v="204"/>
    <s v="Germany"/>
    <s v="Hamburg"/>
    <s v="Real estate"/>
    <s v="Real Estate"/>
    <x v="0"/>
    <x v="0"/>
    <s v="Otto"/>
    <s v="Alexander"/>
    <n v="9000"/>
    <n v="1967"/>
    <n v="7"/>
    <n v="7"/>
    <x v="41"/>
    <d v="1967-07-07T00:00:00"/>
    <n v="112.85"/>
    <n v="3845630030824"/>
    <n v="80.900000000000006"/>
    <n v="11.5"/>
    <n v="48.8"/>
    <n v="83132799"/>
    <d v="2024-05-20T00:00:00"/>
  </r>
  <r>
    <n v="215"/>
    <x v="7"/>
    <x v="205"/>
    <s v="Canada"/>
    <s v="Vancouver"/>
    <s v="Alcoholic beverages"/>
    <s v="Food &amp; Beverage"/>
    <x v="1"/>
    <x v="0"/>
    <s v="von Mandl"/>
    <s v="Anthony"/>
    <n v="9000"/>
    <n v="1950"/>
    <n v="3"/>
    <n v="10"/>
    <x v="16"/>
    <d v="1950-03-10T00:00:00"/>
    <n v="116.76"/>
    <n v="1736425629520"/>
    <n v="81.900000000000006"/>
    <n v="12.8"/>
    <n v="24.5"/>
    <n v="36991981"/>
    <d v="2024-05-20T00:00:00"/>
  </r>
  <r>
    <n v="215"/>
    <x v="10"/>
    <x v="206"/>
    <s v="China"/>
    <s v="Changzhou"/>
    <s v="Hydraulic machinery"/>
    <s v="Manufacturing"/>
    <x v="1"/>
    <x v="0"/>
    <s v="Wang"/>
    <s v="Liping"/>
    <n v="9000"/>
    <n v="1966"/>
    <n v="2"/>
    <n v="24"/>
    <x v="32"/>
    <d v="1966-02-24T00:00:00"/>
    <n v="125.08"/>
    <n v="19910000000000"/>
    <n v="77"/>
    <n v="9.4"/>
    <n v="59.2"/>
    <n v="1397715000"/>
    <d v="2024-05-20T00:00:00"/>
  </r>
  <r>
    <n v="220"/>
    <x v="7"/>
    <x v="207"/>
    <s v="United Kingdom"/>
    <s v="London"/>
    <s v="Packaging"/>
    <s v="Food &amp; Beverage"/>
    <x v="0"/>
    <x v="0"/>
    <s v="Rausing"/>
    <s v="Finn"/>
    <n v="8900"/>
    <n v="1955"/>
    <n v="1"/>
    <n v="1"/>
    <x v="13"/>
    <d v="1955-01-01T00:00:00"/>
    <n v="119.62"/>
    <n v="2827113184696"/>
    <n v="81.3"/>
    <n v="25.5"/>
    <n v="30.6"/>
    <n v="66834405"/>
    <d v="2024-05-20T00:00:00"/>
  </r>
  <r>
    <n v="220"/>
    <x v="7"/>
    <x v="208"/>
    <s v="United Kingdom"/>
    <s v="Surrey"/>
    <s v="Packaging"/>
    <s v="Food &amp; Beverage"/>
    <x v="0"/>
    <x v="0"/>
    <s v="Rausing"/>
    <s v="Jorn"/>
    <n v="8900"/>
    <n v="1960"/>
    <n v="1"/>
    <n v="1"/>
    <x v="49"/>
    <d v="1960-01-01T00:00:00"/>
    <n v="119.62"/>
    <n v="2827113184696"/>
    <n v="81.3"/>
    <n v="25.5"/>
    <n v="30.6"/>
    <n v="66834405"/>
    <d v="2024-05-20T00:00:00"/>
  </r>
  <r>
    <n v="220"/>
    <x v="7"/>
    <x v="209"/>
    <s v="United Kingdom"/>
    <s v="Newmarket"/>
    <s v="Packaging"/>
    <s v="Food &amp; Beverage"/>
    <x v="0"/>
    <x v="1"/>
    <s v="Rausing"/>
    <s v="Kirsten"/>
    <n v="8900"/>
    <n v="1952"/>
    <n v="6"/>
    <n v="6"/>
    <x v="36"/>
    <d v="1952-06-06T00:00:00"/>
    <n v="119.62"/>
    <n v="2827113184696"/>
    <n v="81.3"/>
    <n v="25.5"/>
    <n v="30.6"/>
    <n v="66834405"/>
    <d v="2024-05-20T00:00:00"/>
  </r>
  <r>
    <n v="223"/>
    <x v="0"/>
    <x v="210"/>
    <s v="Russia"/>
    <s v="Moscow region"/>
    <s v="Ecommerce"/>
    <s v="Fashion &amp; Retail"/>
    <x v="1"/>
    <x v="1"/>
    <s v="Bakalchuk"/>
    <s v="Tatyana"/>
    <n v="8800"/>
    <n v="1975"/>
    <n v="10"/>
    <n v="16"/>
    <x v="47"/>
    <d v="1975-10-16T00:00:00"/>
    <n v="180.75"/>
    <n v="1699876578871"/>
    <n v="72.7"/>
    <n v="11.4"/>
    <n v="46.2"/>
    <n v="144373535"/>
    <d v="2024-05-20T00:00:00"/>
  </r>
  <r>
    <n v="223"/>
    <x v="2"/>
    <x v="211"/>
    <s v="United States"/>
    <s v="Woodside"/>
    <s v="Venture capital"/>
    <s v="Technology"/>
    <x v="1"/>
    <x v="0"/>
    <s v="Doerr"/>
    <s v="John"/>
    <n v="8800"/>
    <n v="1951"/>
    <n v="6"/>
    <n v="29"/>
    <x v="52"/>
    <d v="1951-06-29T00:00:00"/>
    <n v="117.24"/>
    <n v="21427700000000"/>
    <n v="78.5"/>
    <n v="9.6"/>
    <n v="36.6"/>
    <n v="328239523"/>
    <d v="2024-05-20T00:00:00"/>
  </r>
  <r>
    <n v="223"/>
    <x v="2"/>
    <x v="212"/>
    <s v="China"/>
    <s v="Beijing"/>
    <s v="E-commerce"/>
    <s v="Technology"/>
    <x v="1"/>
    <x v="0"/>
    <s v="Liu"/>
    <s v="Richard"/>
    <n v="8800"/>
    <n v="1974"/>
    <n v="3"/>
    <n v="10"/>
    <x v="12"/>
    <d v="1974-03-10T00:00:00"/>
    <n v="125.08"/>
    <n v="19910000000000"/>
    <n v="77"/>
    <n v="9.4"/>
    <n v="59.2"/>
    <n v="1397715000"/>
    <d v="2024-05-20T00:00:00"/>
  </r>
  <r>
    <n v="223"/>
    <x v="2"/>
    <x v="213"/>
    <s v="United States"/>
    <s v="San Francisco"/>
    <s v="Facebook"/>
    <s v="Technology"/>
    <x v="1"/>
    <x v="0"/>
    <s v="Moskovitz"/>
    <s v="Dustin"/>
    <n v="8800"/>
    <n v="1984"/>
    <n v="5"/>
    <n v="22"/>
    <x v="48"/>
    <d v="1984-05-22T00:00:00"/>
    <n v="117.24"/>
    <n v="21427700000000"/>
    <n v="78.5"/>
    <n v="9.6"/>
    <n v="36.6"/>
    <n v="328239523"/>
    <d v="2024-05-20T00:00:00"/>
  </r>
  <r>
    <n v="223"/>
    <x v="2"/>
    <x v="214"/>
    <s v="United States"/>
    <s v="Honolulu"/>
    <s v="EBay, PayPal"/>
    <s v="Technology"/>
    <x v="1"/>
    <x v="0"/>
    <s v="Omidyar"/>
    <s v="Pierre"/>
    <n v="8800"/>
    <n v="1967"/>
    <n v="6"/>
    <n v="21"/>
    <x v="41"/>
    <d v="1967-06-21T00:00:00"/>
    <n v="117.24"/>
    <n v="21427700000000"/>
    <n v="78.5"/>
    <n v="9.6"/>
    <n v="36.6"/>
    <n v="328239523"/>
    <d v="2024-05-20T00:00:00"/>
  </r>
  <r>
    <n v="223"/>
    <x v="12"/>
    <x v="215"/>
    <s v="China"/>
    <s v="Ningde"/>
    <s v="Batteries"/>
    <s v="Energy"/>
    <x v="1"/>
    <x v="0"/>
    <s v="Pei"/>
    <s v="Zhenhua"/>
    <n v="8800"/>
    <n v="1959"/>
    <n v="1"/>
    <n v="1"/>
    <x v="29"/>
    <d v="1959-01-01T00:00:00"/>
    <n v="125.08"/>
    <n v="19910000000000"/>
    <n v="77"/>
    <n v="9.4"/>
    <n v="59.2"/>
    <n v="1397715000"/>
    <d v="2024-05-20T00:00:00"/>
  </r>
  <r>
    <n v="223"/>
    <x v="12"/>
    <x v="216"/>
    <s v="United Kingdom"/>
    <s v="London"/>
    <s v="Oil"/>
    <s v="Energy"/>
    <x v="0"/>
    <x v="1"/>
    <s v="Perrodo"/>
    <s v="Carrie"/>
    <n v="8800"/>
    <n v="1951"/>
    <n v="1"/>
    <n v="1"/>
    <x v="25"/>
    <d v="1951-01-01T00:00:00"/>
    <n v="119.62"/>
    <n v="2827113184696"/>
    <n v="81.3"/>
    <n v="25.5"/>
    <n v="30.6"/>
    <n v="66834405"/>
    <d v="2024-05-20T00:00:00"/>
  </r>
  <r>
    <n v="230"/>
    <x v="10"/>
    <x v="217"/>
    <s v="China"/>
    <s v="Wujiang"/>
    <s v="Chemicals"/>
    <s v="Manufacturing"/>
    <x v="1"/>
    <x v="0"/>
    <s v="Chen"/>
    <s v="Jianhua"/>
    <n v="8700"/>
    <n v="1971"/>
    <n v="1"/>
    <n v="1"/>
    <x v="37"/>
    <d v="1971-01-01T00:00:00"/>
    <n v="125.08"/>
    <n v="19910000000000"/>
    <n v="77"/>
    <n v="9.4"/>
    <n v="59.2"/>
    <n v="1397715000"/>
    <d v="2024-05-20T00:00:00"/>
  </r>
  <r>
    <n v="230"/>
    <x v="0"/>
    <x v="218"/>
    <s v="Germany"/>
    <s v="Hamburg"/>
    <s v="Retail, real estate"/>
    <s v="Fashion &amp; Retail"/>
    <x v="0"/>
    <x v="0"/>
    <s v="Otto"/>
    <s v="Michael"/>
    <n v="8700"/>
    <n v="1943"/>
    <n v="4"/>
    <n v="12"/>
    <x v="35"/>
    <d v="1943-04-12T00:00:00"/>
    <n v="112.85"/>
    <n v="3845630030824"/>
    <n v="80.900000000000006"/>
    <n v="11.5"/>
    <n v="48.8"/>
    <n v="83132799"/>
    <d v="2024-05-20T00:00:00"/>
  </r>
  <r>
    <n v="232"/>
    <x v="3"/>
    <x v="219"/>
    <s v="United States"/>
    <s v="New York"/>
    <s v="Private equity"/>
    <s v="Finance &amp; Investments"/>
    <x v="1"/>
    <x v="0"/>
    <s v="Black"/>
    <s v="Leon"/>
    <n v="8600"/>
    <n v="1951"/>
    <n v="7"/>
    <n v="31"/>
    <x v="52"/>
    <d v="1951-07-31T00:00:00"/>
    <n v="117.24"/>
    <n v="21427700000000"/>
    <n v="78.5"/>
    <n v="9.6"/>
    <n v="36.6"/>
    <n v="328239523"/>
    <d v="2024-05-20T00:00:00"/>
  </r>
  <r>
    <n v="232"/>
    <x v="3"/>
    <x v="220"/>
    <s v="New Zealand"/>
    <s v="Auckland"/>
    <s v="Investments"/>
    <s v="Finance &amp; Investments"/>
    <x v="1"/>
    <x v="0"/>
    <s v="Hart"/>
    <s v="Graeme"/>
    <n v="8600"/>
    <n v="1955"/>
    <n v="6"/>
    <n v="6"/>
    <x v="5"/>
    <d v="1955-06-06T00:00:00"/>
    <n v="114.24"/>
    <n v="206928765544"/>
    <n v="81.900000000000006"/>
    <n v="29"/>
    <n v="34.6"/>
    <n v="4841000"/>
    <d v="2024-05-20T00:00:00"/>
  </r>
  <r>
    <n v="232"/>
    <x v="7"/>
    <x v="221"/>
    <s v="India"/>
    <s v="Delhi"/>
    <s v="Soft drinks, fast food"/>
    <s v="Food &amp; Beverage"/>
    <x v="0"/>
    <x v="0"/>
    <s v="Jaipuria"/>
    <s v="Ravi"/>
    <n v="8600"/>
    <n v="1954"/>
    <n v="11"/>
    <n v="28"/>
    <x v="13"/>
    <d v="1954-11-28T00:00:00"/>
    <n v="180.44"/>
    <n v="2611000000000"/>
    <n v="69.400000000000006"/>
    <n v="11.2"/>
    <n v="49.7"/>
    <n v="1366417754"/>
    <d v="2024-05-20T00:00:00"/>
  </r>
  <r>
    <n v="232"/>
    <x v="2"/>
    <x v="222"/>
    <s v="Germany"/>
    <s v="Heidelberg"/>
    <s v="Software"/>
    <s v="Technology"/>
    <x v="1"/>
    <x v="0"/>
    <s v="Plattner"/>
    <s v="Hasso"/>
    <n v="8600"/>
    <n v="1944"/>
    <n v="1"/>
    <n v="21"/>
    <x v="45"/>
    <d v="1944-01-21T00:00:00"/>
    <n v="112.85"/>
    <n v="3845630030824"/>
    <n v="80.900000000000006"/>
    <n v="11.5"/>
    <n v="48.8"/>
    <n v="83132799"/>
    <d v="2024-05-20T00:00:00"/>
  </r>
  <r>
    <n v="232"/>
    <x v="7"/>
    <x v="223"/>
    <s v="Switzerland"/>
    <s v="St. Gallen"/>
    <s v="Beer"/>
    <s v="Food &amp; Beverage"/>
    <x v="1"/>
    <x v="0"/>
    <s v="Sicupira"/>
    <s v="Carlos Alberto"/>
    <n v="8600"/>
    <n v="1948"/>
    <n v="1"/>
    <n v="1"/>
    <x v="31"/>
    <d v="1948-01-01T00:00:00"/>
    <n v="99.55"/>
    <n v="703082435360"/>
    <n v="83.6"/>
    <n v="10.1"/>
    <n v="28.8"/>
    <n v="8574832"/>
    <d v="2024-05-20T00:00:00"/>
  </r>
  <r>
    <n v="232"/>
    <x v="15"/>
    <x v="224"/>
    <s v="Philippines"/>
    <s v="Manila"/>
    <s v="Real estate"/>
    <s v="Real Estate"/>
    <x v="1"/>
    <x v="0"/>
    <s v="Villar"/>
    <s v="Manuel"/>
    <n v="8600"/>
    <n v="1949"/>
    <n v="12"/>
    <n v="13"/>
    <x v="16"/>
    <d v="1949-12-13T00:00:00"/>
    <n v="129.61000000000001"/>
    <n v="376795508680"/>
    <n v="71.099999999999994"/>
    <n v="14"/>
    <n v="43.1"/>
    <n v="108116615"/>
    <d v="2024-05-20T00:00:00"/>
  </r>
  <r>
    <n v="232"/>
    <x v="2"/>
    <x v="225"/>
    <s v="United States"/>
    <s v="Palo Alto"/>
    <s v="Google"/>
    <s v="Technology"/>
    <x v="1"/>
    <x v="0"/>
    <s v="von Bechtolsheim"/>
    <s v="Andreas"/>
    <n v="8600"/>
    <n v="1955"/>
    <n v="9"/>
    <n v="30"/>
    <x v="5"/>
    <d v="1955-09-30T00:00:00"/>
    <n v="117.24"/>
    <n v="21427700000000"/>
    <n v="78.5"/>
    <n v="9.6"/>
    <n v="36.6"/>
    <n v="328239523"/>
    <d v="2024-05-20T00:00:00"/>
  </r>
  <r>
    <n v="239"/>
    <x v="3"/>
    <x v="226"/>
    <s v="United States"/>
    <s v="New York"/>
    <s v="Investments"/>
    <s v="Finance &amp; Investments"/>
    <x v="1"/>
    <x v="0"/>
    <s v="Coleman"/>
    <s v="Chase"/>
    <n v="8500"/>
    <n v="1975"/>
    <n v="6"/>
    <n v="21"/>
    <x v="47"/>
    <d v="1975-06-21T00:00:00"/>
    <n v="117.24"/>
    <n v="21427700000000"/>
    <n v="78.5"/>
    <n v="9.6"/>
    <n v="36.6"/>
    <n v="328239523"/>
    <d v="2024-05-20T00:00:00"/>
  </r>
  <r>
    <n v="239"/>
    <x v="0"/>
    <x v="227"/>
    <s v="United States"/>
    <s v="Electra"/>
    <s v="Walmart"/>
    <s v="Fashion &amp; Retail"/>
    <x v="0"/>
    <x v="1"/>
    <s v="Kroenke"/>
    <s v="Ann Walton"/>
    <n v="8500"/>
    <n v="1948"/>
    <n v="12"/>
    <n v="18"/>
    <x v="0"/>
    <d v="1948-12-18T00:00:00"/>
    <n v="117.24"/>
    <n v="21427700000000"/>
    <n v="78.5"/>
    <n v="9.6"/>
    <n v="36.6"/>
    <n v="328239523"/>
    <d v="2024-05-20T00:00:00"/>
  </r>
  <r>
    <n v="239"/>
    <x v="10"/>
    <x v="228"/>
    <s v="China"/>
    <s v="Xi'an"/>
    <s v="Solar wafers and modules"/>
    <s v="Manufacturing"/>
    <x v="1"/>
    <x v="0"/>
    <s v="Li"/>
    <s v="Zhenguo"/>
    <n v="8500"/>
    <n v="1968"/>
    <n v="1"/>
    <n v="1"/>
    <x v="41"/>
    <d v="1968-01-01T00:00:00"/>
    <n v="125.08"/>
    <n v="19910000000000"/>
    <n v="77"/>
    <n v="9.4"/>
    <n v="59.2"/>
    <n v="1397715000"/>
    <d v="2024-05-20T00:00:00"/>
  </r>
  <r>
    <n v="242"/>
    <x v="4"/>
    <x v="229"/>
    <s v="United States"/>
    <s v="Atlanta"/>
    <s v="Media, automotive"/>
    <s v="Media &amp; Entertainment"/>
    <x v="0"/>
    <x v="0"/>
    <s v="Kennedy"/>
    <s v="Jim"/>
    <n v="8400"/>
    <n v="1947"/>
    <n v="11"/>
    <n v="29"/>
    <x v="31"/>
    <d v="1947-11-29T00:00:00"/>
    <n v="117.24"/>
    <n v="21427700000000"/>
    <n v="78.5"/>
    <n v="9.6"/>
    <n v="36.6"/>
    <n v="328239523"/>
    <d v="2024-05-20T00:00:00"/>
  </r>
  <r>
    <n v="242"/>
    <x v="11"/>
    <x v="230"/>
    <s v="South Africa"/>
    <s v="Johannesburg"/>
    <s v="Diamonds"/>
    <s v="Metals &amp; Mining"/>
    <x v="0"/>
    <x v="0"/>
    <s v="Oppenheimer"/>
    <s v="Nicky"/>
    <n v="8400"/>
    <n v="1945"/>
    <n v="6"/>
    <n v="8"/>
    <x v="22"/>
    <d v="1945-06-08T00:00:00"/>
    <n v="158.93"/>
    <n v="351431649241"/>
    <n v="63.9"/>
    <n v="27.5"/>
    <n v="29.2"/>
    <n v="58558270"/>
    <d v="2024-05-20T00:00:00"/>
  </r>
  <r>
    <n v="242"/>
    <x v="4"/>
    <x v="231"/>
    <s v="Australia"/>
    <s v="New South Wales"/>
    <s v="Media, automotive"/>
    <s v="Media &amp; Entertainment"/>
    <x v="0"/>
    <x v="1"/>
    <s v="Parry-Okeden"/>
    <s v="Blair"/>
    <n v="8400"/>
    <n v="1950"/>
    <n v="5"/>
    <n v="21"/>
    <x v="25"/>
    <d v="1950-05-21T00:00:00"/>
    <n v="119.8"/>
    <n v="1392680589329"/>
    <n v="82.7"/>
    <n v="23"/>
    <n v="47.4"/>
    <n v="25766605"/>
    <d v="2024-05-20T00:00:00"/>
  </r>
  <r>
    <n v="242"/>
    <x v="11"/>
    <x v="232"/>
    <s v="China"/>
    <s v="Binzhou"/>
    <s v="Aluminum products"/>
    <s v="Metals &amp; Mining"/>
    <x v="0"/>
    <x v="1"/>
    <s v="Zheng"/>
    <s v="Shuliang"/>
    <n v="8400"/>
    <n v="1946"/>
    <n v="1"/>
    <n v="1"/>
    <x v="22"/>
    <d v="1946-01-01T00:00:00"/>
    <n v="125.08"/>
    <n v="19910000000000"/>
    <n v="77"/>
    <n v="9.4"/>
    <n v="59.2"/>
    <n v="1397715000"/>
    <d v="2024-05-20T00:00:00"/>
  </r>
  <r>
    <n v="246"/>
    <x v="0"/>
    <x v="233"/>
    <s v="United States"/>
    <s v="Springfield"/>
    <s v="Sporting goods retail"/>
    <s v="Fashion &amp; Retail"/>
    <x v="1"/>
    <x v="0"/>
    <s v="Morris"/>
    <s v="John"/>
    <n v="8300"/>
    <n v="1948"/>
    <n v="3"/>
    <n v="19"/>
    <x v="31"/>
    <d v="1948-03-19T00:00:00"/>
    <n v="117.24"/>
    <n v="21427700000000"/>
    <n v="78.5"/>
    <n v="9.6"/>
    <n v="36.6"/>
    <n v="328239523"/>
    <d v="2024-05-20T00:00:00"/>
  </r>
  <r>
    <n v="249"/>
    <x v="12"/>
    <x v="234"/>
    <s v="Russia"/>
    <s v="Moscow"/>
    <s v="Oil, banking, telecom"/>
    <s v="Energy"/>
    <x v="1"/>
    <x v="0"/>
    <s v="Khan"/>
    <s v="German"/>
    <n v="8200"/>
    <n v="1961"/>
    <n v="10"/>
    <n v="24"/>
    <x v="15"/>
    <d v="1961-10-24T00:00:00"/>
    <n v="180.75"/>
    <n v="1699876578871"/>
    <n v="72.7"/>
    <n v="11.4"/>
    <n v="46.2"/>
    <n v="144373535"/>
    <d v="2024-05-20T00:00:00"/>
  </r>
  <r>
    <n v="249"/>
    <x v="6"/>
    <x v="235"/>
    <s v="Nigeria"/>
    <s v="Lagos"/>
    <s v="Cement, sugar"/>
    <s v="Diversified"/>
    <x v="0"/>
    <x v="0"/>
    <s v="Rabiu"/>
    <s v="Abdulsamad"/>
    <n v="8200"/>
    <n v="1960"/>
    <n v="8"/>
    <n v="4"/>
    <x v="34"/>
    <d v="1960-08-04T00:00:00"/>
    <n v="267.51"/>
    <n v="448120428859"/>
    <n v="54.3"/>
    <n v="1.5"/>
    <n v="34.799999999999997"/>
    <n v="200963599"/>
    <d v="2024-05-20T00:00:00"/>
  </r>
  <r>
    <n v="249"/>
    <x v="3"/>
    <x v="236"/>
    <s v="United States"/>
    <s v="Atherton"/>
    <s v="Private equity"/>
    <s v="Finance &amp; Investments"/>
    <x v="1"/>
    <x v="0"/>
    <s v="Roberts"/>
    <s v="George"/>
    <n v="8200"/>
    <n v="1943"/>
    <n v="9"/>
    <n v="14"/>
    <x v="45"/>
    <d v="1943-09-14T00:00:00"/>
    <n v="117.24"/>
    <n v="21427700000000"/>
    <n v="78.5"/>
    <n v="9.6"/>
    <n v="36.6"/>
    <n v="328239523"/>
    <d v="2024-05-20T00:00:00"/>
  </r>
  <r>
    <n v="249"/>
    <x v="15"/>
    <x v="237"/>
    <s v="India"/>
    <s v="Delhi"/>
    <s v="Real estate"/>
    <s v="Real Estate"/>
    <x v="0"/>
    <x v="0"/>
    <s v="Singh"/>
    <s v="Kushal Pal"/>
    <n v="8200"/>
    <n v="1931"/>
    <n v="8"/>
    <n v="15"/>
    <x v="42"/>
    <d v="1931-08-15T00:00:00"/>
    <n v="180.44"/>
    <n v="2611000000000"/>
    <n v="69.400000000000006"/>
    <n v="11.2"/>
    <n v="49.7"/>
    <n v="1366417754"/>
    <d v="2024-05-20T00:00:00"/>
  </r>
  <r>
    <n v="249"/>
    <x v="15"/>
    <x v="238"/>
    <s v="China"/>
    <s v="Beijing"/>
    <s v="Real estate"/>
    <s v="Real Estate"/>
    <x v="1"/>
    <x v="0"/>
    <s v="Wang"/>
    <s v="Jianlin"/>
    <n v="8200"/>
    <n v="1954"/>
    <n v="10"/>
    <n v="1"/>
    <x v="13"/>
    <d v="1954-10-01T00:00:00"/>
    <n v="125.08"/>
    <n v="19910000000000"/>
    <n v="77"/>
    <n v="9.4"/>
    <n v="59.2"/>
    <n v="1397715000"/>
    <d v="2024-05-20T00:00:00"/>
  </r>
  <r>
    <n v="249"/>
    <x v="15"/>
    <x v="239"/>
    <s v="China"/>
    <s v="Foshan"/>
    <s v="Real estate"/>
    <s v="Real Estate"/>
    <x v="0"/>
    <x v="1"/>
    <s v="Yang"/>
    <s v="Huiyan"/>
    <n v="8200"/>
    <n v="1981"/>
    <n v="9"/>
    <n v="27"/>
    <x v="51"/>
    <d v="1981-09-27T00:00:00"/>
    <n v="125.08"/>
    <n v="19910000000000"/>
    <n v="77"/>
    <n v="9.4"/>
    <n v="59.2"/>
    <n v="1397715000"/>
    <d v="2024-05-20T00:00:00"/>
  </r>
  <r>
    <n v="256"/>
    <x v="6"/>
    <x v="240"/>
    <s v="France"/>
    <s v="Paris"/>
    <s v="Diversified"/>
    <s v="Diversified"/>
    <x v="0"/>
    <x v="0"/>
    <s v="Dassault"/>
    <s v="Laurent"/>
    <n v="8100"/>
    <n v="1953"/>
    <n v="7"/>
    <n v="7"/>
    <x v="9"/>
    <d v="1953-07-07T00:00:00"/>
    <n v="110.05"/>
    <n v="2715518274227"/>
    <n v="82.5"/>
    <n v="24.2"/>
    <n v="60.7"/>
    <n v="67059887"/>
    <d v="2024-05-20T00:00:00"/>
  </r>
  <r>
    <n v="256"/>
    <x v="6"/>
    <x v="241"/>
    <s v="France"/>
    <s v="Paris"/>
    <s v="Diversified"/>
    <s v="Diversified"/>
    <x v="0"/>
    <x v="0"/>
    <s v="Dassault"/>
    <s v="Thierry"/>
    <n v="8100"/>
    <n v="1957"/>
    <n v="3"/>
    <n v="26"/>
    <x v="8"/>
    <d v="1957-03-26T00:00:00"/>
    <n v="110.05"/>
    <n v="2715518274227"/>
    <n v="82.5"/>
    <n v="24.2"/>
    <n v="60.7"/>
    <n v="67059887"/>
    <d v="2024-05-20T00:00:00"/>
  </r>
  <r>
    <n v="256"/>
    <x v="7"/>
    <x v="242"/>
    <s v="United States"/>
    <s v="Houston"/>
    <s v="Houston Rockets, entertainment"/>
    <s v="Food &amp; Beverage"/>
    <x v="1"/>
    <x v="0"/>
    <s v="Fertitta"/>
    <s v="Tilman"/>
    <n v="8100"/>
    <n v="1957"/>
    <n v="6"/>
    <n v="25"/>
    <x v="17"/>
    <d v="1957-06-25T00:00:00"/>
    <n v="117.24"/>
    <n v="21427700000000"/>
    <n v="78.5"/>
    <n v="9.6"/>
    <n v="36.6"/>
    <n v="328239523"/>
    <d v="2024-05-20T00:00:00"/>
  </r>
  <r>
    <n v="256"/>
    <x v="6"/>
    <x v="243"/>
    <s v="France"/>
    <s v="Paris"/>
    <s v="Diversified"/>
    <s v="Diversified"/>
    <x v="0"/>
    <x v="1"/>
    <s v="Habert-Dassault"/>
    <s v="Marie-Hélène"/>
    <n v="8100"/>
    <n v="1965"/>
    <n v="4"/>
    <n v="4"/>
    <x v="18"/>
    <d v="1965-04-04T00:00:00"/>
    <n v="110.05"/>
    <n v="2715518274227"/>
    <n v="82.5"/>
    <n v="24.2"/>
    <n v="60.7"/>
    <n v="67059887"/>
    <d v="2024-05-20T00:00:00"/>
  </r>
  <r>
    <n v="256"/>
    <x v="9"/>
    <x v="244"/>
    <s v="Switzerland"/>
    <s v="Verbier"/>
    <s v="Oil and gas, IT, lotteries"/>
    <s v="Gambling &amp; Casinos"/>
    <x v="1"/>
    <x v="0"/>
    <s v="Komarek"/>
    <s v="Karel"/>
    <n v="8100"/>
    <n v="1969"/>
    <n v="3"/>
    <n v="15"/>
    <x v="23"/>
    <d v="1969-03-15T00:00:00"/>
    <n v="99.55"/>
    <n v="703082435360"/>
    <n v="83.6"/>
    <n v="10.1"/>
    <n v="28.8"/>
    <n v="8574832"/>
    <d v="2024-05-20T00:00:00"/>
  </r>
  <r>
    <n v="261"/>
    <x v="2"/>
    <x v="245"/>
    <s v="United States"/>
    <s v="San Francisco"/>
    <s v="Airbnb"/>
    <s v="Technology"/>
    <x v="1"/>
    <x v="0"/>
    <s v="Blecharczyk"/>
    <s v="Nathan"/>
    <n v="8000"/>
    <n v="1983"/>
    <n v="6"/>
    <n v="11"/>
    <x v="14"/>
    <d v="1983-06-11T00:00:00"/>
    <n v="117.24"/>
    <n v="21427700000000"/>
    <n v="78.5"/>
    <n v="9.6"/>
    <n v="36.6"/>
    <n v="328239523"/>
    <d v="2024-05-20T00:00:00"/>
  </r>
  <r>
    <n v="261"/>
    <x v="12"/>
    <x v="246"/>
    <s v="Russia"/>
    <s v="Moscow"/>
    <s v="Oil"/>
    <s v="Energy"/>
    <x v="1"/>
    <x v="0"/>
    <s v="Fedun"/>
    <s v="Leonid"/>
    <n v="8000"/>
    <n v="1956"/>
    <n v="4"/>
    <n v="5"/>
    <x v="5"/>
    <d v="1956-04-05T00:00:00"/>
    <n v="180.75"/>
    <n v="1699876578871"/>
    <n v="72.7"/>
    <n v="11.4"/>
    <n v="46.2"/>
    <n v="144373535"/>
    <d v="2024-05-20T00:00:00"/>
  </r>
  <r>
    <n v="261"/>
    <x v="0"/>
    <x v="247"/>
    <s v="United States"/>
    <s v="Atlanta"/>
    <s v="Home Depot"/>
    <s v="Fashion &amp; Retail"/>
    <x v="1"/>
    <x v="0"/>
    <s v="Marcus"/>
    <s v="Bernard"/>
    <n v="8000"/>
    <n v="1929"/>
    <n v="5"/>
    <n v="12"/>
    <x v="53"/>
    <d v="1929-05-12T00:00:00"/>
    <n v="117.24"/>
    <n v="21427700000000"/>
    <n v="78.5"/>
    <n v="9.6"/>
    <n v="36.6"/>
    <n v="328239523"/>
    <d v="2024-05-20T00:00:00"/>
  </r>
  <r>
    <n v="261"/>
    <x v="3"/>
    <x v="248"/>
    <s v="United States"/>
    <s v="Winnetka"/>
    <s v="Insurance"/>
    <s v="Finance &amp; Investments"/>
    <x v="1"/>
    <x v="0"/>
    <s v="Ryan"/>
    <s v="Patrick"/>
    <n v="8000"/>
    <n v="1937"/>
    <n v="5"/>
    <n v="15"/>
    <x v="21"/>
    <d v="1937-05-15T00:00:00"/>
    <n v="117.24"/>
    <n v="21427700000000"/>
    <n v="78.5"/>
    <n v="9.6"/>
    <n v="36.6"/>
    <n v="328239523"/>
    <d v="2024-05-20T00:00:00"/>
  </r>
  <r>
    <n v="261"/>
    <x v="3"/>
    <x v="249"/>
    <s v="United States"/>
    <s v="Austin"/>
    <s v="Private equity"/>
    <s v="Finance &amp; Investments"/>
    <x v="1"/>
    <x v="0"/>
    <s v="Smith"/>
    <s v="Robert F."/>
    <n v="8000"/>
    <n v="1962"/>
    <n v="12"/>
    <n v="1"/>
    <x v="19"/>
    <d v="1962-12-01T00:00:00"/>
    <n v="117.24"/>
    <n v="21427700000000"/>
    <n v="78.5"/>
    <n v="9.6"/>
    <n v="36.6"/>
    <n v="328239523"/>
    <d v="2024-05-20T00:00:00"/>
  </r>
  <r>
    <n v="261"/>
    <x v="11"/>
    <x v="250"/>
    <s v="Czech Republic"/>
    <s v="Prague"/>
    <s v="Coal mines"/>
    <s v="Metals &amp; Mining"/>
    <x v="1"/>
    <x v="0"/>
    <s v="Tykac"/>
    <s v="Pavel"/>
    <n v="8000"/>
    <n v="1964"/>
    <n v="5"/>
    <n v="15"/>
    <x v="2"/>
    <d v="1964-05-15T00:00:00"/>
    <n v="116.48"/>
    <n v="246489245495"/>
    <n v="79"/>
    <n v="14.9"/>
    <n v="46.1"/>
    <n v="10669709"/>
    <d v="2024-05-20T00:00:00"/>
  </r>
  <r>
    <n v="268"/>
    <x v="3"/>
    <x v="251"/>
    <s v="United States"/>
    <s v="Miami Beach"/>
    <s v="Private equity"/>
    <s v="Finance &amp; Investments"/>
    <x v="1"/>
    <x v="0"/>
    <s v="Bravo"/>
    <s v="Orlando"/>
    <n v="7900"/>
    <n v="1970"/>
    <n v="9"/>
    <n v="23"/>
    <x v="37"/>
    <d v="1970-09-23T00:00:00"/>
    <n v="117.24"/>
    <n v="21427700000000"/>
    <n v="78.5"/>
    <n v="9.6"/>
    <n v="36.6"/>
    <n v="328239523"/>
    <d v="2024-05-20T00:00:00"/>
  </r>
  <r>
    <n v="268"/>
    <x v="0"/>
    <x v="252"/>
    <s v="China"/>
    <s v="Quanzhou"/>
    <s v="Sports apparel"/>
    <s v="Fashion &amp; Retail"/>
    <x v="1"/>
    <x v="0"/>
    <s v="Ding"/>
    <s v="Shizhong"/>
    <n v="7900"/>
    <n v="1970"/>
    <n v="12"/>
    <n v="1"/>
    <x v="37"/>
    <d v="1970-12-01T00:00:00"/>
    <n v="125.08"/>
    <n v="19910000000000"/>
    <n v="77"/>
    <n v="9.4"/>
    <n v="59.2"/>
    <n v="1397715000"/>
    <d v="2024-05-20T00:00:00"/>
  </r>
  <r>
    <n v="268"/>
    <x v="0"/>
    <x v="253"/>
    <s v="United States"/>
    <s v="Henderson"/>
    <s v="Walmart"/>
    <s v="Fashion &amp; Retail"/>
    <x v="0"/>
    <x v="1"/>
    <s v="Laurie"/>
    <s v="Nancy Walton"/>
    <n v="7900"/>
    <n v="1951"/>
    <n v="5"/>
    <n v="15"/>
    <x v="25"/>
    <d v="1951-05-15T00:00:00"/>
    <n v="117.24"/>
    <n v="21427700000000"/>
    <n v="78.5"/>
    <n v="9.6"/>
    <n v="36.6"/>
    <n v="328239523"/>
    <d v="2024-05-20T00:00:00"/>
  </r>
  <r>
    <n v="268"/>
    <x v="2"/>
    <x v="254"/>
    <s v="South Korea"/>
    <s v="Seoul"/>
    <s v="Samsung"/>
    <s v="Technology"/>
    <x v="0"/>
    <x v="0"/>
    <s v="Lee"/>
    <s v="Jay Y."/>
    <n v="7900"/>
    <n v="1968"/>
    <n v="6"/>
    <n v="23"/>
    <x v="23"/>
    <d v="1968-06-23T00:00:00"/>
    <n v="115.16"/>
    <n v="2029000000000"/>
    <n v="82.6"/>
    <n v="15.6"/>
    <n v="33.200000000000003"/>
    <n v="51709098"/>
    <d v="2024-05-20T00:00:00"/>
  </r>
  <r>
    <n v="268"/>
    <x v="3"/>
    <x v="255"/>
    <s v="United States"/>
    <s v="New York"/>
    <s v="Private equity"/>
    <s v="Finance &amp; Investments"/>
    <x v="1"/>
    <x v="0"/>
    <s v="Musallam"/>
    <s v="Ramzi"/>
    <n v="7900"/>
    <n v="1968"/>
    <n v="9"/>
    <n v="17"/>
    <x v="23"/>
    <d v="1968-09-17T00:00:00"/>
    <n v="117.24"/>
    <n v="21427700000000"/>
    <n v="78.5"/>
    <n v="9.6"/>
    <n v="36.6"/>
    <n v="328239523"/>
    <d v="2024-05-20T00:00:00"/>
  </r>
  <r>
    <n v="268"/>
    <x v="3"/>
    <x v="256"/>
    <s v="United States"/>
    <s v="New York"/>
    <s v="Hedge funds"/>
    <s v="Finance &amp; Investments"/>
    <x v="1"/>
    <x v="0"/>
    <s v="Shaw"/>
    <s v="David"/>
    <n v="7900"/>
    <n v="1951"/>
    <n v="3"/>
    <n v="29"/>
    <x v="25"/>
    <d v="1951-03-29T00:00:00"/>
    <n v="117.24"/>
    <n v="21427700000000"/>
    <n v="78.5"/>
    <n v="9.6"/>
    <n v="36.6"/>
    <n v="328239523"/>
    <d v="2024-05-20T00:00:00"/>
  </r>
  <r>
    <n v="268"/>
    <x v="11"/>
    <x v="257"/>
    <s v="Russia"/>
    <s v="Moscow"/>
    <s v="Metals and mining"/>
    <s v="Metals &amp; Mining"/>
    <x v="1"/>
    <x v="0"/>
    <s v="Skoch &amp; family"/>
    <s v="Andrei"/>
    <n v="7900"/>
    <n v="1966"/>
    <n v="1"/>
    <n v="30"/>
    <x v="32"/>
    <d v="1966-01-30T00:00:00"/>
    <n v="180.75"/>
    <n v="1699876578871"/>
    <n v="72.7"/>
    <n v="11.4"/>
    <n v="46.2"/>
    <n v="144373535"/>
    <d v="2024-05-20T00:00:00"/>
  </r>
  <r>
    <n v="268"/>
    <x v="6"/>
    <x v="258"/>
    <s v="Austria"/>
    <s v="Vienna"/>
    <s v="Real estate, construction"/>
    <s v="Diversified"/>
    <x v="1"/>
    <x v="0"/>
    <s v="Stumpf"/>
    <s v="Georg"/>
    <n v="7900"/>
    <n v="1972"/>
    <n v="9"/>
    <n v="14"/>
    <x v="10"/>
    <d v="1972-09-14T00:00:00"/>
    <n v="118.06"/>
    <n v="446314739528"/>
    <n v="81.599999999999994"/>
    <n v="25.4"/>
    <n v="51.4"/>
    <n v="8877067"/>
    <d v="2024-05-20T00:00:00"/>
  </r>
  <r>
    <n v="276"/>
    <x v="5"/>
    <x v="259"/>
    <s v="United States"/>
    <s v="Saddle River"/>
    <s v="Telecom"/>
    <s v="Telecom"/>
    <x v="1"/>
    <x v="0"/>
    <s v="Commisso"/>
    <s v="Rocco"/>
    <n v="7800"/>
    <n v="1949"/>
    <n v="11"/>
    <n v="25"/>
    <x v="16"/>
    <d v="1949-11-25T00:00:00"/>
    <n v="117.24"/>
    <n v="21427700000000"/>
    <n v="78.5"/>
    <n v="9.6"/>
    <n v="36.6"/>
    <n v="328239523"/>
    <d v="2024-05-20T00:00:00"/>
  </r>
  <r>
    <n v="276"/>
    <x v="10"/>
    <x v="260"/>
    <s v="China"/>
    <s v="Hangzhou"/>
    <s v="Petrochemicals"/>
    <s v="Manufacturing"/>
    <x v="1"/>
    <x v="0"/>
    <s v="Li"/>
    <s v="Shuirong"/>
    <n v="7800"/>
    <n v="1956"/>
    <n v="7"/>
    <n v="1"/>
    <x v="8"/>
    <d v="1956-07-01T00:00:00"/>
    <n v="125.08"/>
    <n v="19910000000000"/>
    <n v="77"/>
    <n v="9.4"/>
    <n v="59.2"/>
    <n v="1397715000"/>
    <d v="2024-05-20T00:00:00"/>
  </r>
  <r>
    <n v="276"/>
    <x v="2"/>
    <x v="261"/>
    <s v="China"/>
    <s v="Shanghai"/>
    <s v="Financial information"/>
    <s v="Technology"/>
    <x v="1"/>
    <x v="0"/>
    <s v="Qi"/>
    <s v="Shi"/>
    <n v="7800"/>
    <n v="1970"/>
    <n v="1"/>
    <n v="3"/>
    <x v="33"/>
    <d v="1970-01-03T00:00:00"/>
    <n v="125.08"/>
    <n v="19910000000000"/>
    <n v="77"/>
    <n v="9.4"/>
    <n v="59.2"/>
    <n v="1397715000"/>
    <d v="2024-05-20T00:00:00"/>
  </r>
  <r>
    <n v="276"/>
    <x v="10"/>
    <x v="262"/>
    <s v="China"/>
    <s v="Guangzhou"/>
    <s v="Furniture"/>
    <s v="Manufacturing"/>
    <x v="1"/>
    <x v="0"/>
    <s v="Yao"/>
    <s v="Liangsong"/>
    <n v="7800"/>
    <n v="1964"/>
    <n v="8"/>
    <n v="1"/>
    <x v="18"/>
    <d v="1964-08-01T00:00:00"/>
    <n v="125.08"/>
    <n v="19910000000000"/>
    <n v="77"/>
    <n v="9.4"/>
    <n v="59.2"/>
    <n v="1397715000"/>
    <d v="2024-05-20T00:00:00"/>
  </r>
  <r>
    <n v="282"/>
    <x v="7"/>
    <x v="263"/>
    <s v="France"/>
    <s v="Laval"/>
    <s v="Cheese"/>
    <s v="Food &amp; Beverage"/>
    <x v="0"/>
    <x v="0"/>
    <s v="Besnier"/>
    <s v="Jean-Michel"/>
    <n v="7700"/>
    <n v="1967"/>
    <n v="6"/>
    <n v="5"/>
    <x v="41"/>
    <d v="1967-06-05T00:00:00"/>
    <n v="110.05"/>
    <n v="2715518274227"/>
    <n v="82.5"/>
    <n v="24.2"/>
    <n v="60.7"/>
    <n v="67059887"/>
    <d v="2024-05-20T00:00:00"/>
  </r>
  <r>
    <n v="282"/>
    <x v="7"/>
    <x v="264"/>
    <s v="France"/>
    <s v="Laval"/>
    <s v="Cheese"/>
    <s v="Food &amp; Beverage"/>
    <x v="0"/>
    <x v="1"/>
    <s v="Besnier Beauvalot"/>
    <s v="Marie"/>
    <n v="7700"/>
    <n v="1980"/>
    <n v="7"/>
    <n v="30"/>
    <x v="55"/>
    <d v="1980-07-30T00:00:00"/>
    <n v="110.05"/>
    <n v="2715518274227"/>
    <n v="82.5"/>
    <n v="24.2"/>
    <n v="60.7"/>
    <n v="67059887"/>
    <d v="2024-05-20T00:00:00"/>
  </r>
  <r>
    <n v="282"/>
    <x v="4"/>
    <x v="265"/>
    <s v="United States"/>
    <s v="Beverly Hills"/>
    <s v="Movies, record labels"/>
    <s v="Media &amp; Entertainment"/>
    <x v="1"/>
    <x v="0"/>
    <s v="Geffen"/>
    <s v="David"/>
    <n v="7700"/>
    <n v="1943"/>
    <n v="2"/>
    <n v="21"/>
    <x v="35"/>
    <d v="1943-02-21T00:00:00"/>
    <n v="117.24"/>
    <n v="21427700000000"/>
    <n v="78.5"/>
    <n v="9.6"/>
    <n v="36.6"/>
    <n v="328239523"/>
    <d v="2024-05-20T00:00:00"/>
  </r>
  <r>
    <n v="282"/>
    <x v="2"/>
    <x v="266"/>
    <s v="China"/>
    <s v="Beijing"/>
    <s v="Internet search"/>
    <s v="Technology"/>
    <x v="1"/>
    <x v="0"/>
    <s v="Li"/>
    <s v="Robin"/>
    <n v="7700"/>
    <n v="1968"/>
    <n v="11"/>
    <n v="17"/>
    <x v="23"/>
    <d v="1968-11-17T00:00:00"/>
    <n v="125.08"/>
    <n v="19910000000000"/>
    <n v="77"/>
    <n v="9.4"/>
    <n v="59.2"/>
    <n v="1397715000"/>
    <d v="2024-05-20T00:00:00"/>
  </r>
  <r>
    <n v="282"/>
    <x v="14"/>
    <x v="267"/>
    <s v="China"/>
    <s v="Chengdu"/>
    <s v="Agribusiness"/>
    <s v="Service"/>
    <x v="1"/>
    <x v="0"/>
    <s v="Liu"/>
    <s v="Yonghao"/>
    <n v="7700"/>
    <n v="1951"/>
    <n v="9"/>
    <n v="1"/>
    <x v="52"/>
    <d v="1951-09-01T00:00:00"/>
    <n v="125.08"/>
    <n v="19910000000000"/>
    <n v="77"/>
    <n v="9.4"/>
    <n v="59.2"/>
    <n v="1397715000"/>
    <d v="2024-05-20T00:00:00"/>
  </r>
  <r>
    <n v="282"/>
    <x v="2"/>
    <x v="268"/>
    <s v="United States"/>
    <s v="Newport Beach"/>
    <s v="Semiconductors"/>
    <s v="Technology"/>
    <x v="1"/>
    <x v="0"/>
    <s v="Samueli"/>
    <s v="Henry"/>
    <n v="7700"/>
    <n v="1954"/>
    <n v="9"/>
    <n v="20"/>
    <x v="13"/>
    <d v="1954-09-20T00:00:00"/>
    <n v="117.24"/>
    <n v="21427700000000"/>
    <n v="78.5"/>
    <n v="9.6"/>
    <n v="36.6"/>
    <n v="328239523"/>
    <d v="2024-05-20T00:00:00"/>
  </r>
  <r>
    <n v="282"/>
    <x v="13"/>
    <x v="269"/>
    <s v="United States"/>
    <s v="Naples"/>
    <s v="Medical devices"/>
    <s v="Healthcare"/>
    <x v="1"/>
    <x v="0"/>
    <s v="Schmieding"/>
    <s v="Reinhold"/>
    <n v="7700"/>
    <n v="1955"/>
    <n v="1"/>
    <n v="3"/>
    <x v="13"/>
    <d v="1955-01-03T00:00:00"/>
    <n v="117.24"/>
    <n v="21427700000000"/>
    <n v="78.5"/>
    <n v="9.6"/>
    <n v="36.6"/>
    <n v="328239523"/>
    <d v="2024-05-20T00:00:00"/>
  </r>
  <r>
    <n v="282"/>
    <x v="15"/>
    <x v="270"/>
    <s v="Norway"/>
    <s v="Oslo"/>
    <s v="Real estate"/>
    <s v="Real Estate"/>
    <x v="1"/>
    <x v="0"/>
    <s v="Tollefsen"/>
    <s v="Ivar"/>
    <n v="7700"/>
    <n v="1961"/>
    <n v="6"/>
    <n v="23"/>
    <x v="15"/>
    <d v="1961-06-23T00:00:00"/>
    <n v="120.27"/>
    <n v="403336363636"/>
    <n v="82.8"/>
    <n v="23.9"/>
    <n v="36.200000000000003"/>
    <n v="5347896"/>
    <d v="2024-05-20T00:00:00"/>
  </r>
  <r>
    <n v="290"/>
    <x v="12"/>
    <x v="271"/>
    <s v="China"/>
    <s v="Hefei"/>
    <s v="Photovoltaic equipment"/>
    <s v="Energy"/>
    <x v="1"/>
    <x v="0"/>
    <s v="Cao"/>
    <s v="Renxian"/>
    <n v="7600"/>
    <n v="1968"/>
    <n v="7"/>
    <n v="24"/>
    <x v="23"/>
    <d v="1968-07-24T00:00:00"/>
    <n v="125.08"/>
    <n v="19910000000000"/>
    <n v="77"/>
    <n v="9.4"/>
    <n v="59.2"/>
    <n v="1397715000"/>
    <d v="2024-05-20T00:00:00"/>
  </r>
  <r>
    <n v="290"/>
    <x v="13"/>
    <x v="272"/>
    <s v="India"/>
    <s v="Ahmedabad"/>
    <s v="Pharmaceuticals"/>
    <s v="Healthcare"/>
    <x v="1"/>
    <x v="0"/>
    <s v="Chudgar"/>
    <s v="Hasmukh"/>
    <n v="7600"/>
    <n v="1933"/>
    <n v="9"/>
    <n v="19"/>
    <x v="56"/>
    <d v="1933-09-19T00:00:00"/>
    <n v="180.44"/>
    <n v="2611000000000"/>
    <n v="69.400000000000006"/>
    <n v="11.2"/>
    <n v="49.7"/>
    <n v="1366417754"/>
    <d v="2024-05-20T00:00:00"/>
  </r>
  <r>
    <n v="290"/>
    <x v="10"/>
    <x v="273"/>
    <s v="United Kingdom"/>
    <s v="London"/>
    <s v="Chemicals"/>
    <s v="Manufacturing"/>
    <x v="1"/>
    <x v="0"/>
    <s v="Currie"/>
    <s v="Andrew"/>
    <n v="7600"/>
    <n v="1955"/>
    <n v="12"/>
    <n v="4"/>
    <x v="5"/>
    <d v="1955-12-04T00:00:00"/>
    <n v="119.62"/>
    <n v="2827113184696"/>
    <n v="81.3"/>
    <n v="25.5"/>
    <n v="30.6"/>
    <n v="66834405"/>
    <d v="2024-05-20T00:00:00"/>
  </r>
  <r>
    <n v="290"/>
    <x v="2"/>
    <x v="274"/>
    <s v="United States"/>
    <s v="Austin"/>
    <s v="Airbnb"/>
    <s v="Technology"/>
    <x v="1"/>
    <x v="0"/>
    <s v="Gebbia"/>
    <s v="Joe"/>
    <n v="7600"/>
    <n v="1981"/>
    <n v="8"/>
    <n v="21"/>
    <x v="51"/>
    <d v="1981-08-21T00:00:00"/>
    <n v="117.24"/>
    <n v="21427700000000"/>
    <n v="78.5"/>
    <n v="9.6"/>
    <n v="36.6"/>
    <n v="328239523"/>
    <d v="2024-05-20T00:00:00"/>
  </r>
  <r>
    <n v="290"/>
    <x v="15"/>
    <x v="275"/>
    <s v="Singapore"/>
    <s v="Singapore"/>
    <s v="Real Estate"/>
    <s v="Real Estate"/>
    <x v="0"/>
    <x v="0"/>
    <s v="Ng"/>
    <s v="Philip"/>
    <n v="7600"/>
    <n v="1959"/>
    <n v="1"/>
    <n v="1"/>
    <x v="29"/>
    <d v="1959-01-01T00:00:00"/>
    <n v="114.41"/>
    <n v="372062527489"/>
    <n v="83.1"/>
    <n v="13.1"/>
    <n v="21"/>
    <n v="5703569"/>
    <d v="2024-05-20T00:00:00"/>
  </r>
  <r>
    <n v="290"/>
    <x v="10"/>
    <x v="276"/>
    <s v="United Kingdom"/>
    <s v="London"/>
    <s v="Chemicals"/>
    <s v="Manufacturing"/>
    <x v="1"/>
    <x v="0"/>
    <s v="Reece"/>
    <s v="John"/>
    <n v="7600"/>
    <n v="1957"/>
    <n v="3"/>
    <n v="7"/>
    <x v="8"/>
    <d v="1957-03-07T00:00:00"/>
    <n v="119.62"/>
    <n v="2827113184696"/>
    <n v="81.3"/>
    <n v="25.5"/>
    <n v="30.6"/>
    <n v="66834405"/>
    <d v="2024-05-20T00:00:00"/>
  </r>
  <r>
    <n v="290"/>
    <x v="15"/>
    <x v="277"/>
    <s v="United States"/>
    <s v="New York"/>
    <s v="Real estate"/>
    <s v="Real Estate"/>
    <x v="0"/>
    <x v="0"/>
    <s v="Stern"/>
    <s v="Leonard"/>
    <n v="7600"/>
    <n v="1938"/>
    <n v="3"/>
    <n v="28"/>
    <x v="20"/>
    <d v="1938-03-28T00:00:00"/>
    <n v="117.24"/>
    <n v="21427700000000"/>
    <n v="78.5"/>
    <n v="9.6"/>
    <n v="36.6"/>
    <n v="328239523"/>
    <d v="2024-05-20T00:00:00"/>
  </r>
  <r>
    <n v="290"/>
    <x v="13"/>
    <x v="278"/>
    <s v="China"/>
    <s v="Shanghai"/>
    <s v="Pharmaceuticals"/>
    <s v="Healthcare"/>
    <x v="1"/>
    <x v="1"/>
    <s v="Zhong"/>
    <s v="Huijuan"/>
    <n v="7600"/>
    <n v="1961"/>
    <n v="1"/>
    <n v="1"/>
    <x v="34"/>
    <d v="1961-01-01T00:00:00"/>
    <n v="125.08"/>
    <n v="19910000000000"/>
    <n v="77"/>
    <n v="9.4"/>
    <n v="59.2"/>
    <n v="1397715000"/>
    <d v="2024-05-20T00:00:00"/>
  </r>
  <r>
    <n v="299"/>
    <x v="17"/>
    <x v="279"/>
    <s v="United States"/>
    <s v="Atlanta"/>
    <s v="Home Depot"/>
    <s v="Sports"/>
    <x v="1"/>
    <x v="0"/>
    <s v="Blank"/>
    <s v="Arthur"/>
    <n v="7500"/>
    <n v="1942"/>
    <n v="9"/>
    <n v="27"/>
    <x v="35"/>
    <d v="1942-09-27T00:00:00"/>
    <n v="117.24"/>
    <n v="21427700000000"/>
    <n v="78.5"/>
    <n v="9.6"/>
    <n v="36.6"/>
    <n v="328239523"/>
    <d v="2024-05-20T00:00:00"/>
  </r>
  <r>
    <n v="299"/>
    <x v="0"/>
    <x v="280"/>
    <s v="United States"/>
    <s v="San Antonio"/>
    <s v="Supermarkets"/>
    <s v="Fashion &amp; Retail"/>
    <x v="0"/>
    <x v="0"/>
    <s v="Butt"/>
    <s v="Charles"/>
    <n v="7500"/>
    <n v="1938"/>
    <n v="2"/>
    <n v="3"/>
    <x v="20"/>
    <d v="1938-02-03T00:00:00"/>
    <n v="117.24"/>
    <n v="21427700000000"/>
    <n v="78.5"/>
    <n v="9.6"/>
    <n v="36.6"/>
    <n v="328239523"/>
    <d v="2024-05-20T00:00:00"/>
  </r>
  <r>
    <n v="299"/>
    <x v="0"/>
    <x v="281"/>
    <s v="China"/>
    <s v="Quanzhou"/>
    <s v="Sports apparel"/>
    <s v="Fashion &amp; Retail"/>
    <x v="1"/>
    <x v="0"/>
    <s v="Ding"/>
    <s v="Shijia"/>
    <n v="7500"/>
    <n v="1964"/>
    <n v="1"/>
    <n v="1"/>
    <x v="2"/>
    <d v="1964-01-01T00:00:00"/>
    <n v="125.08"/>
    <n v="19910000000000"/>
    <n v="77"/>
    <n v="9.4"/>
    <n v="59.2"/>
    <n v="1397715000"/>
    <d v="2024-05-20T00:00:00"/>
  </r>
  <r>
    <n v="299"/>
    <x v="3"/>
    <x v="282"/>
    <s v="United States"/>
    <s v="Palm Beach"/>
    <s v="Hedge funds"/>
    <s v="Finance &amp; Investments"/>
    <x v="1"/>
    <x v="0"/>
    <s v="Jones"/>
    <s v="Paul Tudor"/>
    <n v="7500"/>
    <n v="1954"/>
    <n v="9"/>
    <n v="28"/>
    <x v="13"/>
    <d v="1954-09-28T00:00:00"/>
    <n v="117.24"/>
    <n v="21427700000000"/>
    <n v="78.5"/>
    <n v="9.6"/>
    <n v="36.6"/>
    <n v="328239523"/>
    <d v="2024-05-20T00:00:00"/>
  </r>
  <r>
    <n v="299"/>
    <x v="3"/>
    <x v="283"/>
    <s v="United States"/>
    <s v="New York"/>
    <s v="Private equity"/>
    <s v="Finance &amp; Investments"/>
    <x v="1"/>
    <x v="0"/>
    <s v="Kravis"/>
    <s v="Henry"/>
    <n v="7500"/>
    <n v="1944"/>
    <n v="1"/>
    <n v="6"/>
    <x v="45"/>
    <d v="1944-01-06T00:00:00"/>
    <n v="117.24"/>
    <n v="21427700000000"/>
    <n v="78.5"/>
    <n v="9.6"/>
    <n v="36.6"/>
    <n v="328239523"/>
    <d v="2024-05-20T00:00:00"/>
  </r>
  <r>
    <n v="299"/>
    <x v="7"/>
    <x v="284"/>
    <s v="Singapore"/>
    <s v="Singapore"/>
    <s v="Restaurants"/>
    <s v="Food &amp; Beverage"/>
    <x v="1"/>
    <x v="0"/>
    <s v="Zhang"/>
    <s v="Yong"/>
    <n v="7500"/>
    <n v="1970"/>
    <n v="7"/>
    <n v="1"/>
    <x v="37"/>
    <d v="1970-07-01T00:00:00"/>
    <n v="114.41"/>
    <n v="372062527489"/>
    <n v="83.1"/>
    <n v="13.1"/>
    <n v="21"/>
    <n v="5703569"/>
    <d v="2024-05-20T00:00:00"/>
  </r>
  <r>
    <n v="305"/>
    <x v="2"/>
    <x v="285"/>
    <s v="United States"/>
    <s v="Cary"/>
    <s v="Software"/>
    <s v="Technology"/>
    <x v="1"/>
    <x v="0"/>
    <s v="Goodnight"/>
    <s v="James"/>
    <n v="7400"/>
    <n v="1943"/>
    <n v="1"/>
    <n v="6"/>
    <x v="35"/>
    <d v="1943-01-06T00:00:00"/>
    <n v="117.24"/>
    <n v="21427700000000"/>
    <n v="78.5"/>
    <n v="9.6"/>
    <n v="36.6"/>
    <n v="328239523"/>
    <d v="2024-05-20T00:00:00"/>
  </r>
  <r>
    <n v="305"/>
    <x v="10"/>
    <x v="286"/>
    <s v="United Kingdom"/>
    <s v="London"/>
    <s v="Petrochemicals"/>
    <s v="Manufacturing"/>
    <x v="0"/>
    <x v="0"/>
    <s v="Lohia"/>
    <s v="Sri Prakash"/>
    <n v="7400"/>
    <n v="1952"/>
    <n v="8"/>
    <n v="11"/>
    <x v="36"/>
    <d v="1952-08-11T00:00:00"/>
    <n v="119.62"/>
    <n v="2827113184696"/>
    <n v="81.3"/>
    <n v="25.5"/>
    <n v="30.6"/>
    <n v="66834405"/>
    <d v="2024-05-20T00:00:00"/>
  </r>
  <r>
    <n v="305"/>
    <x v="0"/>
    <x v="287"/>
    <s v="China"/>
    <s v="Ningbo"/>
    <s v="Textiles, apparel"/>
    <s v="Fashion &amp; Retail"/>
    <x v="1"/>
    <x v="0"/>
    <s v="Ma"/>
    <s v="Jianrong"/>
    <n v="7400"/>
    <n v="1964"/>
    <n v="1"/>
    <n v="1"/>
    <x v="2"/>
    <d v="1964-01-01T00:00:00"/>
    <n v="125.08"/>
    <n v="19910000000000"/>
    <n v="77"/>
    <n v="9.4"/>
    <n v="59.2"/>
    <n v="1397715000"/>
    <d v="2024-05-20T00:00:00"/>
  </r>
  <r>
    <n v="305"/>
    <x v="15"/>
    <x v="288"/>
    <s v="Singapore"/>
    <s v="Singapore"/>
    <s v="Real estate"/>
    <s v="Real Estate"/>
    <x v="0"/>
    <x v="0"/>
    <s v="Ng"/>
    <s v="Robert"/>
    <n v="7400"/>
    <n v="1952"/>
    <n v="1"/>
    <n v="1"/>
    <x v="52"/>
    <d v="1952-01-01T00:00:00"/>
    <n v="114.41"/>
    <n v="372062527489"/>
    <n v="83.1"/>
    <n v="13.1"/>
    <n v="21"/>
    <n v="5703569"/>
    <d v="2024-05-20T00:00:00"/>
  </r>
  <r>
    <n v="305"/>
    <x v="10"/>
    <x v="289"/>
    <s v="United States"/>
    <s v="Santa Barbara"/>
    <s v="Manufacturing, investments"/>
    <s v="Manufacturing"/>
    <x v="1"/>
    <x v="0"/>
    <s v="Rales"/>
    <s v="Steven"/>
    <n v="7400"/>
    <n v="1951"/>
    <n v="3"/>
    <n v="31"/>
    <x v="25"/>
    <d v="1951-03-31T00:00:00"/>
    <n v="117.24"/>
    <n v="21427700000000"/>
    <n v="78.5"/>
    <n v="9.6"/>
    <n v="36.6"/>
    <n v="328239523"/>
    <d v="2024-05-20T00:00:00"/>
  </r>
  <r>
    <n v="305"/>
    <x v="16"/>
    <x v="290"/>
    <s v="Egypt"/>
    <s v="Cairo"/>
    <s v="Construction, investments"/>
    <s v="Construction &amp; Engineering"/>
    <x v="0"/>
    <x v="0"/>
    <s v="Sawiris"/>
    <s v="Nassef"/>
    <n v="7400"/>
    <n v="1961"/>
    <n v="1"/>
    <n v="19"/>
    <x v="34"/>
    <d v="1961-01-19T00:00:00"/>
    <n v="288.57"/>
    <n v="303175127598"/>
    <n v="71.8"/>
    <n v="12.5"/>
    <n v="44.4"/>
    <n v="100388073"/>
    <d v="2024-05-20T00:00:00"/>
  </r>
  <r>
    <n v="305"/>
    <x v="7"/>
    <x v="291"/>
    <s v="United States"/>
    <s v="Adel"/>
    <s v="Agriculture"/>
    <s v="Food &amp; Beverage"/>
    <x v="1"/>
    <x v="0"/>
    <s v="Stine"/>
    <s v="Harry"/>
    <n v="7400"/>
    <n v="1941"/>
    <n v="11"/>
    <n v="30"/>
    <x v="6"/>
    <d v="1941-11-30T00:00:00"/>
    <n v="117.24"/>
    <n v="21427700000000"/>
    <n v="78.5"/>
    <n v="9.6"/>
    <n v="36.6"/>
    <n v="328239523"/>
    <d v="2024-05-20T00:00:00"/>
  </r>
  <r>
    <n v="312"/>
    <x v="10"/>
    <x v="292"/>
    <s v="India"/>
    <s v="Kolkata"/>
    <s v="Cement"/>
    <s v="Manufacturing"/>
    <x v="0"/>
    <x v="0"/>
    <s v="Bangur"/>
    <s v="Benu Gopal"/>
    <n v="7300"/>
    <n v="1931"/>
    <n v="6"/>
    <n v="1"/>
    <x v="42"/>
    <d v="1931-06-01T00:00:00"/>
    <n v="180.44"/>
    <n v="2611000000000"/>
    <n v="69.400000000000006"/>
    <n v="11.2"/>
    <n v="49.7"/>
    <n v="1366417754"/>
    <d v="2024-05-20T00:00:00"/>
  </r>
  <r>
    <n v="312"/>
    <x v="11"/>
    <x v="293"/>
    <s v="Russia"/>
    <s v="Moscow"/>
    <s v="Mining, metals, machinery"/>
    <s v="Metals &amp; Mining"/>
    <x v="1"/>
    <x v="0"/>
    <s v="Makhmudov"/>
    <s v="Iskander"/>
    <n v="7300"/>
    <n v="1963"/>
    <n v="12"/>
    <n v="5"/>
    <x v="2"/>
    <d v="1963-12-05T00:00:00"/>
    <n v="180.75"/>
    <n v="1699876578871"/>
    <n v="72.7"/>
    <n v="11.4"/>
    <n v="46.2"/>
    <n v="144373535"/>
    <d v="2024-05-20T00:00:00"/>
  </r>
  <r>
    <n v="312"/>
    <x v="0"/>
    <x v="294"/>
    <s v="Denmark"/>
    <s v="Aarhus"/>
    <s v="Fashion retail"/>
    <s v="Fashion &amp; Retail"/>
    <x v="0"/>
    <x v="0"/>
    <s v="Povlsen"/>
    <s v="Anders Holch"/>
    <n v="7300"/>
    <n v="1972"/>
    <n v="11"/>
    <n v="4"/>
    <x v="10"/>
    <d v="1972-11-04T00:00:00"/>
    <n v="110.35"/>
    <n v="348078018464"/>
    <n v="81"/>
    <n v="32.4"/>
    <n v="23.8"/>
    <n v="5818553"/>
    <d v="2024-05-20T00:00:00"/>
  </r>
  <r>
    <n v="312"/>
    <x v="8"/>
    <x v="295"/>
    <s v="Philippines"/>
    <s v="Manila"/>
    <s v="Ports"/>
    <s v="Logistics"/>
    <x v="0"/>
    <x v="0"/>
    <s v="Razon Jr."/>
    <s v="Enrique"/>
    <n v="7300"/>
    <n v="1960"/>
    <n v="3"/>
    <n v="3"/>
    <x v="49"/>
    <d v="1960-03-03T00:00:00"/>
    <n v="129.61000000000001"/>
    <n v="376795508680"/>
    <n v="71.099999999999994"/>
    <n v="14"/>
    <n v="43.1"/>
    <n v="108116615"/>
    <d v="2024-05-20T00:00:00"/>
  </r>
  <r>
    <n v="312"/>
    <x v="2"/>
    <x v="296"/>
    <s v="China"/>
    <s v="Shenzhen"/>
    <s v="Electronics components"/>
    <s v="Technology"/>
    <x v="1"/>
    <x v="1"/>
    <s v="Wang"/>
    <s v="Laichun"/>
    <n v="7300"/>
    <n v="1967"/>
    <n v="6"/>
    <n v="3"/>
    <x v="41"/>
    <d v="1967-06-03T00:00:00"/>
    <n v="125.08"/>
    <n v="19910000000000"/>
    <n v="77"/>
    <n v="9.4"/>
    <n v="59.2"/>
    <n v="1397715000"/>
    <d v="2024-05-20T00:00:00"/>
  </r>
  <r>
    <n v="317"/>
    <x v="3"/>
    <x v="297"/>
    <s v="United States"/>
    <s v="Gladwyne"/>
    <s v="Trading, investments"/>
    <s v="Finance &amp; Investments"/>
    <x v="1"/>
    <x v="0"/>
    <s v="Dantchik"/>
    <s v="Arthur"/>
    <n v="7200"/>
    <n v="1957"/>
    <n v="11"/>
    <n v="25"/>
    <x v="17"/>
    <d v="1957-11-25T00:00:00"/>
    <n v="117.24"/>
    <n v="21427700000000"/>
    <n v="78.5"/>
    <n v="9.6"/>
    <n v="36.6"/>
    <n v="328239523"/>
    <d v="2024-05-20T00:00:00"/>
  </r>
  <r>
    <n v="317"/>
    <x v="15"/>
    <x v="298"/>
    <s v="United States"/>
    <s v="Palm Beach"/>
    <s v="Real estate, investments"/>
    <s v="Real Estate"/>
    <x v="1"/>
    <x v="0"/>
    <s v="Greene"/>
    <s v="Jeff"/>
    <n v="7200"/>
    <n v="1954"/>
    <n v="12"/>
    <n v="10"/>
    <x v="13"/>
    <d v="1954-12-10T00:00:00"/>
    <n v="117.24"/>
    <n v="21427700000000"/>
    <n v="78.5"/>
    <n v="9.6"/>
    <n v="36.6"/>
    <n v="328239523"/>
    <d v="2024-05-20T00:00:00"/>
  </r>
  <r>
    <n v="317"/>
    <x v="3"/>
    <x v="299"/>
    <s v="United States"/>
    <s v="Malibu"/>
    <s v="Auto loans"/>
    <s v="Finance &amp; Investments"/>
    <x v="1"/>
    <x v="0"/>
    <s v="Hankey"/>
    <s v="Don"/>
    <n v="7200"/>
    <n v="1943"/>
    <n v="6"/>
    <n v="13"/>
    <x v="45"/>
    <d v="1943-06-13T00:00:00"/>
    <n v="117.24"/>
    <n v="21427700000000"/>
    <n v="78.5"/>
    <n v="9.6"/>
    <n v="36.6"/>
    <n v="328239523"/>
    <d v="2024-05-20T00:00:00"/>
  </r>
  <r>
    <n v="317"/>
    <x v="12"/>
    <x v="300"/>
    <s v="United States"/>
    <s v="Houston"/>
    <s v="Pipelines"/>
    <s v="Energy"/>
    <x v="1"/>
    <x v="0"/>
    <s v="Kinder"/>
    <s v="Richard"/>
    <n v="7200"/>
    <n v="1944"/>
    <n v="10"/>
    <n v="19"/>
    <x v="3"/>
    <d v="1944-10-19T00:00:00"/>
    <n v="117.24"/>
    <n v="21427700000000"/>
    <n v="78.5"/>
    <n v="9.6"/>
    <n v="36.6"/>
    <n v="328239523"/>
    <d v="2024-05-20T00:00:00"/>
  </r>
  <r>
    <n v="317"/>
    <x v="3"/>
    <x v="301"/>
    <s v="United Arab Emirates"/>
    <s v="Dubai"/>
    <s v="Fintech"/>
    <s v="Finance &amp; Investments"/>
    <x v="1"/>
    <x v="0"/>
    <s v="Pousaz"/>
    <s v="Guillaume"/>
    <n v="7200"/>
    <n v="1981"/>
    <n v="8"/>
    <n v="15"/>
    <x v="51"/>
    <d v="1981-08-15T00:00:00"/>
    <n v="114.52"/>
    <n v="421142267938"/>
    <n v="77.8"/>
    <n v="0.1"/>
    <n v="15.9"/>
    <n v="9770529"/>
    <d v="2024-05-20T00:00:00"/>
  </r>
  <r>
    <n v="317"/>
    <x v="0"/>
    <x v="302"/>
    <s v="Japan"/>
    <s v="Tokyo"/>
    <s v="Personal care goods"/>
    <s v="Fashion &amp; Retail"/>
    <x v="0"/>
    <x v="0"/>
    <s v="Takahara"/>
    <s v="Takahisa"/>
    <n v="7200"/>
    <n v="1961"/>
    <n v="7"/>
    <n v="12"/>
    <x v="15"/>
    <d v="1961-07-12T00:00:00"/>
    <n v="105.48"/>
    <n v="5081769542380"/>
    <n v="84.2"/>
    <n v="11.9"/>
    <n v="46.7"/>
    <n v="126226568"/>
    <d v="2024-05-20T00:00:00"/>
  </r>
  <r>
    <n v="317"/>
    <x v="7"/>
    <x v="303"/>
    <s v="China"/>
    <s v="Hangzhou"/>
    <s v="Beverages"/>
    <s v="Food &amp; Beverage"/>
    <x v="1"/>
    <x v="0"/>
    <s v="Zong"/>
    <s v="Qinghou"/>
    <n v="7200"/>
    <n v="1945"/>
    <n v="10"/>
    <n v="1"/>
    <x v="22"/>
    <d v="1945-10-01T00:00:00"/>
    <n v="125.08"/>
    <n v="19910000000000"/>
    <n v="77"/>
    <n v="9.4"/>
    <n v="59.2"/>
    <n v="1397715000"/>
    <d v="2024-05-20T00:00:00"/>
  </r>
  <r>
    <n v="325"/>
    <x v="2"/>
    <x v="304"/>
    <s v="United States"/>
    <s v="Madison"/>
    <s v="Healthcare software"/>
    <s v="Technology"/>
    <x v="1"/>
    <x v="1"/>
    <s v="Faulkner"/>
    <s v="Judy"/>
    <n v="7100"/>
    <n v="1943"/>
    <n v="8"/>
    <n v="1"/>
    <x v="45"/>
    <d v="1943-08-01T00:00:00"/>
    <n v="117.24"/>
    <n v="21427700000000"/>
    <n v="78.5"/>
    <n v="9.6"/>
    <n v="36.6"/>
    <n v="328239523"/>
    <d v="2024-05-20T00:00:00"/>
  </r>
  <r>
    <n v="325"/>
    <x v="9"/>
    <x v="305"/>
    <s v="Austria"/>
    <s v="Vienna"/>
    <s v="Gambling"/>
    <s v="Gambling &amp; Casinos"/>
    <x v="1"/>
    <x v="0"/>
    <s v="Graf"/>
    <s v="Johann"/>
    <n v="7100"/>
    <n v="1947"/>
    <n v="1"/>
    <n v="3"/>
    <x v="30"/>
    <d v="1947-01-03T00:00:00"/>
    <n v="118.06"/>
    <n v="446314739528"/>
    <n v="81.599999999999994"/>
    <n v="25.4"/>
    <n v="51.4"/>
    <n v="8877067"/>
    <d v="2024-05-20T00:00:00"/>
  </r>
  <r>
    <n v="325"/>
    <x v="14"/>
    <x v="306"/>
    <s v="United States"/>
    <s v="Lexington"/>
    <s v="Self storage"/>
    <s v="Service"/>
    <x v="0"/>
    <x v="1"/>
    <s v="Gustavson"/>
    <s v="Tamara"/>
    <n v="7100"/>
    <n v="1961"/>
    <n v="11"/>
    <n v="16"/>
    <x v="15"/>
    <d v="1961-11-16T00:00:00"/>
    <n v="117.24"/>
    <n v="21427700000000"/>
    <n v="78.5"/>
    <n v="9.6"/>
    <n v="36.6"/>
    <n v="328239523"/>
    <d v="2024-05-20T00:00:00"/>
  </r>
  <r>
    <n v="325"/>
    <x v="10"/>
    <x v="307"/>
    <s v="China"/>
    <s v="Changsha"/>
    <s v="Construction equipment"/>
    <s v="Manufacturing"/>
    <x v="1"/>
    <x v="0"/>
    <s v="Liang"/>
    <s v="Wengen"/>
    <n v="7100"/>
    <n v="1956"/>
    <n v="12"/>
    <n v="14"/>
    <x v="8"/>
    <d v="1956-12-14T00:00:00"/>
    <n v="125.08"/>
    <n v="19910000000000"/>
    <n v="77"/>
    <n v="9.4"/>
    <n v="59.2"/>
    <n v="1397715000"/>
    <d v="2024-05-20T00:00:00"/>
  </r>
  <r>
    <n v="325"/>
    <x v="13"/>
    <x v="308"/>
    <s v="Switzerland"/>
    <s v="Lausanne"/>
    <s v="Health care"/>
    <s v="Healthcare"/>
    <x v="0"/>
    <x v="0"/>
    <s v="Paulsen"/>
    <s v="Frederik"/>
    <n v="7100"/>
    <n v="1950"/>
    <n v="10"/>
    <n v="30"/>
    <x v="25"/>
    <d v="1950-10-30T00:00:00"/>
    <n v="99.55"/>
    <n v="703082435360"/>
    <n v="83.6"/>
    <n v="10.1"/>
    <n v="28.8"/>
    <n v="8574832"/>
    <d v="2024-05-20T00:00:00"/>
  </r>
  <r>
    <n v="325"/>
    <x v="3"/>
    <x v="309"/>
    <s v="Singapore"/>
    <s v="Singapore"/>
    <s v="Banking"/>
    <s v="Finance &amp; Investments"/>
    <x v="0"/>
    <x v="0"/>
    <s v="Wee"/>
    <s v="Cho Yaw"/>
    <n v="7100"/>
    <n v="1929"/>
    <n v="1"/>
    <n v="10"/>
    <x v="53"/>
    <d v="1929-01-10T00:00:00"/>
    <n v="114.41"/>
    <n v="372062527489"/>
    <n v="83.1"/>
    <n v="13.1"/>
    <n v="21"/>
    <n v="5703569"/>
    <d v="2024-05-20T00:00:00"/>
  </r>
  <r>
    <n v="325"/>
    <x v="10"/>
    <x v="310"/>
    <s v="China"/>
    <s v="Ningbo"/>
    <s v="Electronics"/>
    <s v="Manufacturing"/>
    <x v="1"/>
    <x v="0"/>
    <s v="Zhang"/>
    <s v="Hejun"/>
    <n v="7100"/>
    <n v="1952"/>
    <n v="1"/>
    <n v="1"/>
    <x v="52"/>
    <d v="1952-01-01T00:00:00"/>
    <n v="125.08"/>
    <n v="19910000000000"/>
    <n v="77"/>
    <n v="9.4"/>
    <n v="59.2"/>
    <n v="1397715000"/>
    <d v="2024-05-20T00:00:00"/>
  </r>
  <r>
    <n v="332"/>
    <x v="2"/>
    <x v="311"/>
    <s v="United States"/>
    <s v="San Francisco"/>
    <s v="Business software"/>
    <s v="Technology"/>
    <x v="1"/>
    <x v="0"/>
    <s v="Benioff"/>
    <s v="Marc"/>
    <n v="7000"/>
    <n v="1964"/>
    <n v="9"/>
    <n v="25"/>
    <x v="18"/>
    <d v="1964-09-25T00:00:00"/>
    <n v="117.24"/>
    <n v="21427700000000"/>
    <n v="78.5"/>
    <n v="9.6"/>
    <n v="36.6"/>
    <n v="328239523"/>
    <d v="2024-05-20T00:00:00"/>
  </r>
  <r>
    <n v="332"/>
    <x v="4"/>
    <x v="312"/>
    <s v="United Kingdom"/>
    <s v="London"/>
    <s v="Online games"/>
    <s v="Media &amp; Entertainment"/>
    <x v="1"/>
    <x v="0"/>
    <s v="Bukhman"/>
    <s v="Dmitri"/>
    <n v="7000"/>
    <n v="1985"/>
    <n v="5"/>
    <n v="27"/>
    <x v="57"/>
    <d v="1985-05-27T00:00:00"/>
    <n v="119.62"/>
    <n v="2827113184696"/>
    <n v="81.3"/>
    <n v="25.5"/>
    <n v="30.6"/>
    <n v="66834405"/>
    <d v="2024-05-20T00:00:00"/>
  </r>
  <r>
    <n v="332"/>
    <x v="4"/>
    <x v="313"/>
    <s v="United Kingdom"/>
    <s v="London"/>
    <s v="Online games"/>
    <s v="Media &amp; Entertainment"/>
    <x v="1"/>
    <x v="0"/>
    <s v="Bukhman"/>
    <s v="Igor"/>
    <n v="7000"/>
    <n v="1982"/>
    <n v="3"/>
    <n v="29"/>
    <x v="51"/>
    <d v="1982-03-29T00:00:00"/>
    <n v="119.62"/>
    <n v="2827113184696"/>
    <n v="81.3"/>
    <n v="25.5"/>
    <n v="30.6"/>
    <n v="66834405"/>
    <d v="2024-05-20T00:00:00"/>
  </r>
  <r>
    <n v="332"/>
    <x v="2"/>
    <x v="314"/>
    <s v="United States"/>
    <s v="Redlands"/>
    <s v="Mapping software"/>
    <s v="Technology"/>
    <x v="1"/>
    <x v="0"/>
    <s v="Dangermond"/>
    <s v="Jack"/>
    <n v="7000"/>
    <n v="1945"/>
    <n v="7"/>
    <n v="23"/>
    <x v="22"/>
    <d v="1945-07-23T00:00:00"/>
    <n v="117.24"/>
    <n v="21427700000000"/>
    <n v="78.5"/>
    <n v="9.6"/>
    <n v="36.6"/>
    <n v="328239523"/>
    <d v="2024-05-20T00:00:00"/>
  </r>
  <r>
    <n v="332"/>
    <x v="10"/>
    <x v="315"/>
    <s v="India"/>
    <s v="Mumbai"/>
    <s v="Paints"/>
    <s v="Manufacturing"/>
    <x v="0"/>
    <x v="0"/>
    <s v="Dani"/>
    <s v="Ashwin"/>
    <n v="7000"/>
    <n v="1942"/>
    <n v="10"/>
    <n v="24"/>
    <x v="35"/>
    <d v="1942-10-24T00:00:00"/>
    <n v="180.44"/>
    <n v="2611000000000"/>
    <n v="69.400000000000006"/>
    <n v="11.2"/>
    <n v="49.7"/>
    <n v="1366417754"/>
    <d v="2024-05-20T00:00:00"/>
  </r>
  <r>
    <n v="332"/>
    <x v="0"/>
    <x v="316"/>
    <s v="United States"/>
    <s v="New York"/>
    <s v="Apparel"/>
    <s v="Fashion &amp; Retail"/>
    <x v="1"/>
    <x v="0"/>
    <s v="Lauren"/>
    <s v="Ralph"/>
    <n v="7000"/>
    <n v="1939"/>
    <n v="10"/>
    <n v="14"/>
    <x v="7"/>
    <d v="1939-10-14T00:00:00"/>
    <n v="117.24"/>
    <n v="21427700000000"/>
    <n v="78.5"/>
    <n v="9.6"/>
    <n v="36.6"/>
    <n v="328239523"/>
    <d v="2024-05-20T00:00:00"/>
  </r>
  <r>
    <n v="332"/>
    <x v="6"/>
    <x v="317"/>
    <s v="India"/>
    <s v="Mumbai"/>
    <s v="Diversified"/>
    <s v="Diversified"/>
    <x v="0"/>
    <x v="1"/>
    <s v="Mistry"/>
    <s v="Rohiqa Cyrus"/>
    <n v="7000"/>
    <n v="1967"/>
    <n v="6"/>
    <n v="6"/>
    <x v="41"/>
    <d v="1967-06-06T00:00:00"/>
    <n v="180.44"/>
    <n v="2611000000000"/>
    <n v="69.400000000000006"/>
    <n v="11.2"/>
    <n v="49.7"/>
    <n v="1366417754"/>
    <d v="2024-05-20T00:00:00"/>
  </r>
  <r>
    <n v="332"/>
    <x v="6"/>
    <x v="318"/>
    <s v="India"/>
    <s v="Mumbai"/>
    <s v="Diversified"/>
    <s v="Diversified"/>
    <x v="0"/>
    <x v="0"/>
    <s v="Mistry"/>
    <s v="Shapoor"/>
    <n v="7000"/>
    <n v="1964"/>
    <n v="9"/>
    <n v="6"/>
    <x v="18"/>
    <d v="1964-09-06T00:00:00"/>
    <n v="180.44"/>
    <n v="2611000000000"/>
    <n v="69.400000000000006"/>
    <n v="11.2"/>
    <n v="49.7"/>
    <n v="1366417754"/>
    <d v="2024-05-20T00:00:00"/>
  </r>
  <r>
    <n v="332"/>
    <x v="7"/>
    <x v="319"/>
    <s v="United States"/>
    <s v="Hobe Sound"/>
    <s v="Food distribution"/>
    <s v="Food &amp; Beverage"/>
    <x v="1"/>
    <x v="0"/>
    <s v="Reyes"/>
    <s v="J. Christopher"/>
    <n v="7000"/>
    <n v="1953"/>
    <n v="12"/>
    <n v="29"/>
    <x v="9"/>
    <d v="1953-12-29T00:00:00"/>
    <n v="117.24"/>
    <n v="21427700000000"/>
    <n v="78.5"/>
    <n v="9.6"/>
    <n v="36.6"/>
    <n v="328239523"/>
    <d v="2024-05-20T00:00:00"/>
  </r>
  <r>
    <n v="332"/>
    <x v="7"/>
    <x v="320"/>
    <s v="United States"/>
    <s v="Palm Beach"/>
    <s v="Food distribution"/>
    <s v="Food &amp; Beverage"/>
    <x v="1"/>
    <x v="0"/>
    <s v="Reyes"/>
    <s v="Jude"/>
    <n v="7000"/>
    <n v="1955"/>
    <n v="9"/>
    <n v="16"/>
    <x v="5"/>
    <d v="1955-09-16T00:00:00"/>
    <n v="117.24"/>
    <n v="21427700000000"/>
    <n v="78.5"/>
    <n v="9.6"/>
    <n v="36.6"/>
    <n v="328239523"/>
    <d v="2024-05-20T00:00:00"/>
  </r>
  <r>
    <n v="332"/>
    <x v="7"/>
    <x v="321"/>
    <s v="United States"/>
    <s v="Port Washington"/>
    <s v="Beverages"/>
    <s v="Food &amp; Beverage"/>
    <x v="1"/>
    <x v="0"/>
    <s v="Vultaggio"/>
    <s v="Don"/>
    <n v="7000"/>
    <n v="1952"/>
    <n v="2"/>
    <n v="26"/>
    <x v="52"/>
    <d v="1952-02-26T00:00:00"/>
    <n v="117.24"/>
    <n v="21427700000000"/>
    <n v="78.5"/>
    <n v="9.6"/>
    <n v="36.6"/>
    <n v="328239523"/>
    <d v="2024-05-20T00:00:00"/>
  </r>
  <r>
    <n v="344"/>
    <x v="6"/>
    <x v="322"/>
    <s v="United States"/>
    <s v="Los Angeles"/>
    <s v="Homebuilding, insurance"/>
    <s v="Diversified"/>
    <x v="0"/>
    <x v="1"/>
    <s v="Broad"/>
    <s v="Edythe"/>
    <n v="6900"/>
    <n v="1936"/>
    <n v="1"/>
    <n v="1"/>
    <x v="11"/>
    <d v="1936-01-01T00:00:00"/>
    <n v="117.24"/>
    <n v="21427700000000"/>
    <n v="78.5"/>
    <n v="9.6"/>
    <n v="36.6"/>
    <n v="328239523"/>
    <d v="2024-05-20T00:00:00"/>
  </r>
  <r>
    <n v="344"/>
    <x v="7"/>
    <x v="323"/>
    <s v="United States"/>
    <s v="St. Louis"/>
    <s v="Cargill"/>
    <s v="Food &amp; Beverage"/>
    <x v="0"/>
    <x v="1"/>
    <s v="Keinath"/>
    <s v="Pauline MacMillan"/>
    <n v="6900"/>
    <n v="1934"/>
    <n v="1"/>
    <n v="1"/>
    <x v="56"/>
    <d v="1934-01-01T00:00:00"/>
    <n v="117.24"/>
    <n v="21427700000000"/>
    <n v="78.5"/>
    <n v="9.6"/>
    <n v="36.6"/>
    <n v="328239523"/>
    <d v="2024-05-20T00:00:00"/>
  </r>
  <r>
    <n v="344"/>
    <x v="3"/>
    <x v="324"/>
    <s v="United States"/>
    <s v="New York"/>
    <s v="Hedge fund"/>
    <s v="Finance &amp; Investments"/>
    <x v="1"/>
    <x v="0"/>
    <s v="Laffont"/>
    <s v="Philippe"/>
    <n v="6900"/>
    <n v="1967"/>
    <n v="9"/>
    <n v="16"/>
    <x v="41"/>
    <d v="1967-09-16T00:00:00"/>
    <n v="117.24"/>
    <n v="21427700000000"/>
    <n v="78.5"/>
    <n v="9.6"/>
    <n v="36.6"/>
    <n v="328239523"/>
    <d v="2024-05-20T00:00:00"/>
  </r>
  <r>
    <n v="344"/>
    <x v="2"/>
    <x v="325"/>
    <s v="China"/>
    <s v="Huizhou"/>
    <s v="Lithium batteries"/>
    <s v="Technology"/>
    <x v="1"/>
    <x v="0"/>
    <s v="Liu"/>
    <s v="Jincheng"/>
    <n v="6900"/>
    <n v="1964"/>
    <n v="9"/>
    <n v="22"/>
    <x v="18"/>
    <d v="1964-09-22T00:00:00"/>
    <n v="125.08"/>
    <n v="19910000000000"/>
    <n v="77"/>
    <n v="9.4"/>
    <n v="59.2"/>
    <n v="1397715000"/>
    <d v="2024-05-20T00:00:00"/>
  </r>
  <r>
    <n v="344"/>
    <x v="15"/>
    <x v="326"/>
    <s v="United States"/>
    <s v="Lighthouse Point"/>
    <s v="Real estate"/>
    <s v="Real Estate"/>
    <x v="1"/>
    <x v="0"/>
    <s v="Olenicoff"/>
    <s v="Igor"/>
    <n v="6900"/>
    <n v="1942"/>
    <n v="9"/>
    <n v="20"/>
    <x v="35"/>
    <d v="1942-09-20T00:00:00"/>
    <n v="117.24"/>
    <n v="21427700000000"/>
    <n v="78.5"/>
    <n v="9.6"/>
    <n v="36.6"/>
    <n v="328239523"/>
    <d v="2024-05-20T00:00:00"/>
  </r>
  <r>
    <n v="344"/>
    <x v="0"/>
    <x v="327"/>
    <s v="Spain"/>
    <s v="La Coruna"/>
    <s v="Zara"/>
    <s v="Fashion &amp; Retail"/>
    <x v="0"/>
    <x v="1"/>
    <s v="Ortega Mera"/>
    <s v="Sandra"/>
    <n v="6900"/>
    <n v="1968"/>
    <n v="7"/>
    <n v="9"/>
    <x v="23"/>
    <d v="1968-07-09T00:00:00"/>
    <n v="110.96"/>
    <n v="1394116310769"/>
    <n v="83.3"/>
    <n v="14.2"/>
    <n v="47"/>
    <n v="47076781"/>
    <d v="2024-05-20T00:00:00"/>
  </r>
  <r>
    <n v="344"/>
    <x v="13"/>
    <x v="328"/>
    <s v="United States"/>
    <s v="Portage"/>
    <s v="Medical equipment"/>
    <s v="Healthcare"/>
    <x v="0"/>
    <x v="1"/>
    <s v="Stryker"/>
    <s v="Ronda"/>
    <n v="6900"/>
    <n v="1954"/>
    <n v="5"/>
    <n v="1"/>
    <x v="9"/>
    <d v="1954-05-01T00:00:00"/>
    <n v="117.24"/>
    <n v="21427700000000"/>
    <n v="78.5"/>
    <n v="9.6"/>
    <n v="36.6"/>
    <n v="328239523"/>
    <d v="2024-05-20T00:00:00"/>
  </r>
  <r>
    <n v="352"/>
    <x v="12"/>
    <x v="329"/>
    <s v="United States"/>
    <s v="Houston"/>
    <s v="Pipelines"/>
    <s v="Energy"/>
    <x v="0"/>
    <x v="1"/>
    <s v="Avara"/>
    <s v="Dannine"/>
    <n v="6800"/>
    <n v="1964"/>
    <n v="3"/>
    <n v="9"/>
    <x v="2"/>
    <d v="1964-03-09T00:00:00"/>
    <n v="117.24"/>
    <n v="21427700000000"/>
    <n v="78.5"/>
    <n v="9.6"/>
    <n v="36.6"/>
    <n v="328239523"/>
    <d v="2024-05-20T00:00:00"/>
  </r>
  <r>
    <n v="352"/>
    <x v="6"/>
    <x v="330"/>
    <s v="Italy"/>
    <s v="Milan"/>
    <s v="Media"/>
    <s v="Diversified"/>
    <x v="1"/>
    <x v="0"/>
    <s v="Berlusconi"/>
    <s v="Silvio"/>
    <n v="6800"/>
    <n v="1936"/>
    <n v="9"/>
    <n v="29"/>
    <x v="21"/>
    <d v="1936-09-29T00:00:00"/>
    <n v="110.62"/>
    <n v="2001244392042"/>
    <n v="82.9"/>
    <n v="24.3"/>
    <n v="59.1"/>
    <n v="60297396"/>
    <d v="2024-05-20T00:00:00"/>
  </r>
  <r>
    <n v="352"/>
    <x v="9"/>
    <x v="331"/>
    <s v="United Kingdom"/>
    <s v="Stoke-on-Trent"/>
    <s v="Online gambling"/>
    <s v="Gambling &amp; Casinos"/>
    <x v="1"/>
    <x v="1"/>
    <s v="Coates"/>
    <s v="Denise"/>
    <n v="6800"/>
    <n v="1967"/>
    <n v="9"/>
    <n v="26"/>
    <x v="41"/>
    <d v="1967-09-26T00:00:00"/>
    <n v="119.62"/>
    <n v="2827113184696"/>
    <n v="81.3"/>
    <n v="25.5"/>
    <n v="30.6"/>
    <n v="66834405"/>
    <d v="2024-05-20T00:00:00"/>
  </r>
  <r>
    <n v="352"/>
    <x v="12"/>
    <x v="332"/>
    <s v="United States"/>
    <s v="Houston"/>
    <s v="Pipelines"/>
    <s v="Energy"/>
    <x v="0"/>
    <x v="0"/>
    <s v="Duncan"/>
    <s v="Scott"/>
    <n v="6800"/>
    <n v="1982"/>
    <n v="11"/>
    <n v="1"/>
    <x v="58"/>
    <d v="1982-11-01T00:00:00"/>
    <n v="117.24"/>
    <n v="21427700000000"/>
    <n v="78.5"/>
    <n v="9.6"/>
    <n v="36.6"/>
    <n v="328239523"/>
    <d v="2024-05-20T00:00:00"/>
  </r>
  <r>
    <n v="352"/>
    <x v="12"/>
    <x v="333"/>
    <s v="United States"/>
    <s v="Houston"/>
    <s v="Pipelines"/>
    <s v="Energy"/>
    <x v="0"/>
    <x v="1"/>
    <s v="Frantz"/>
    <s v="Milane"/>
    <n v="6800"/>
    <n v="1969"/>
    <n v="8"/>
    <n v="12"/>
    <x v="33"/>
    <d v="1969-08-12T00:00:00"/>
    <n v="117.24"/>
    <n v="21427700000000"/>
    <n v="78.5"/>
    <n v="9.6"/>
    <n v="36.6"/>
    <n v="328239523"/>
    <d v="2024-05-20T00:00:00"/>
  </r>
  <r>
    <n v="352"/>
    <x v="3"/>
    <x v="334"/>
    <s v="United States"/>
    <s v="Boston"/>
    <s v="Fidelity"/>
    <s v="Finance &amp; Investments"/>
    <x v="0"/>
    <x v="0"/>
    <s v="Johnson"/>
    <s v="Edward"/>
    <n v="6800"/>
    <n v="1964"/>
    <n v="11"/>
    <n v="18"/>
    <x v="18"/>
    <d v="1964-11-18T00:00:00"/>
    <n v="117.24"/>
    <n v="21427700000000"/>
    <n v="78.5"/>
    <n v="9.6"/>
    <n v="36.6"/>
    <n v="328239523"/>
    <d v="2024-05-20T00:00:00"/>
  </r>
  <r>
    <n v="352"/>
    <x v="3"/>
    <x v="335"/>
    <s v="United States"/>
    <s v="Los Altos"/>
    <s v="Tech investments"/>
    <s v="Finance &amp; Investments"/>
    <x v="1"/>
    <x v="0"/>
    <s v="Milner"/>
    <s v="Yuri"/>
    <n v="6800"/>
    <n v="1961"/>
    <n v="11"/>
    <n v="11"/>
    <x v="15"/>
    <d v="1961-11-11T00:00:00"/>
    <n v="117.24"/>
    <n v="21427700000000"/>
    <n v="78.5"/>
    <n v="9.6"/>
    <n v="36.6"/>
    <n v="328239523"/>
    <d v="2024-05-20T00:00:00"/>
  </r>
  <r>
    <n v="352"/>
    <x v="2"/>
    <x v="336"/>
    <s v="United States"/>
    <s v="Woodside"/>
    <s v="Intel"/>
    <s v="Technology"/>
    <x v="1"/>
    <x v="0"/>
    <s v="Moore"/>
    <s v="Gordon"/>
    <n v="6800"/>
    <n v="1929"/>
    <n v="1"/>
    <n v="3"/>
    <x v="53"/>
    <d v="1929-01-03T00:00:00"/>
    <n v="117.24"/>
    <n v="21427700000000"/>
    <n v="78.5"/>
    <n v="9.6"/>
    <n v="36.6"/>
    <n v="328239523"/>
    <d v="2024-05-20T00:00:00"/>
  </r>
  <r>
    <n v="352"/>
    <x v="3"/>
    <x v="337"/>
    <s v="United States"/>
    <s v="Millburn"/>
    <s v="Hedge funds"/>
    <s v="Finance &amp; Investments"/>
    <x v="1"/>
    <x v="0"/>
    <s v="Overdeck"/>
    <s v="John"/>
    <n v="6800"/>
    <n v="1969"/>
    <n v="12"/>
    <n v="21"/>
    <x v="33"/>
    <d v="1969-12-21T00:00:00"/>
    <n v="117.24"/>
    <n v="21427700000000"/>
    <n v="78.5"/>
    <n v="9.6"/>
    <n v="36.6"/>
    <n v="328239523"/>
    <d v="2024-05-20T00:00:00"/>
  </r>
  <r>
    <n v="352"/>
    <x v="3"/>
    <x v="338"/>
    <s v="United States"/>
    <s v="Scarsdale"/>
    <s v="Hedge funds"/>
    <s v="Finance &amp; Investments"/>
    <x v="1"/>
    <x v="0"/>
    <s v="Siegel"/>
    <s v="David"/>
    <n v="6800"/>
    <n v="1961"/>
    <n v="7"/>
    <n v="15"/>
    <x v="15"/>
    <d v="1961-07-15T00:00:00"/>
    <n v="117.24"/>
    <n v="21427700000000"/>
    <n v="78.5"/>
    <n v="9.6"/>
    <n v="36.6"/>
    <n v="328239523"/>
    <d v="2024-05-20T00:00:00"/>
  </r>
  <r>
    <n v="352"/>
    <x v="6"/>
    <x v="339"/>
    <s v="Russia"/>
    <s v="Moscow"/>
    <s v="Metals, investments"/>
    <s v="Diversified"/>
    <x v="1"/>
    <x v="0"/>
    <s v="Vekselberg"/>
    <s v="Viktor"/>
    <n v="6800"/>
    <n v="1957"/>
    <n v="4"/>
    <n v="14"/>
    <x v="8"/>
    <d v="1957-04-14T00:00:00"/>
    <n v="180.75"/>
    <n v="1699876578871"/>
    <n v="72.7"/>
    <n v="11.4"/>
    <n v="46.2"/>
    <n v="144373535"/>
    <d v="2024-05-20T00:00:00"/>
  </r>
  <r>
    <n v="352"/>
    <x v="2"/>
    <x v="340"/>
    <s v="China"/>
    <s v="Shenzhen"/>
    <s v="Electronics components"/>
    <s v="Technology"/>
    <x v="1"/>
    <x v="0"/>
    <s v="Wang"/>
    <s v="Laisheng"/>
    <n v="6800"/>
    <n v="1964"/>
    <n v="12"/>
    <n v="14"/>
    <x v="18"/>
    <d v="1964-12-14T00:00:00"/>
    <n v="125.08"/>
    <n v="19910000000000"/>
    <n v="77"/>
    <n v="9.4"/>
    <n v="59.2"/>
    <n v="1397715000"/>
    <d v="2024-05-20T00:00:00"/>
  </r>
  <r>
    <n v="352"/>
    <x v="12"/>
    <x v="341"/>
    <s v="United States"/>
    <s v="Houston"/>
    <s v="Pipelines"/>
    <s v="Energy"/>
    <x v="0"/>
    <x v="1"/>
    <s v="Williams"/>
    <s v="Randa Duncan"/>
    <n v="6800"/>
    <n v="1961"/>
    <n v="8"/>
    <n v="28"/>
    <x v="15"/>
    <d v="1961-08-28T00:00:00"/>
    <n v="117.24"/>
    <n v="21427700000000"/>
    <n v="78.5"/>
    <n v="9.6"/>
    <n v="36.6"/>
    <n v="328239523"/>
    <d v="2024-05-20T00:00:00"/>
  </r>
  <r>
    <n v="365"/>
    <x v="3"/>
    <x v="342"/>
    <s v="United States"/>
    <s v="Dallas"/>
    <s v="Money management"/>
    <s v="Finance &amp; Investments"/>
    <x v="1"/>
    <x v="0"/>
    <s v="Fisher"/>
    <s v="Ken"/>
    <n v="6700"/>
    <n v="1950"/>
    <n v="11"/>
    <n v="29"/>
    <x v="25"/>
    <d v="1950-11-29T00:00:00"/>
    <n v="117.24"/>
    <n v="21427700000000"/>
    <n v="78.5"/>
    <n v="9.6"/>
    <n v="36.6"/>
    <n v="328239523"/>
    <d v="2024-05-20T00:00:00"/>
  </r>
  <r>
    <n v="365"/>
    <x v="3"/>
    <x v="343"/>
    <s v="United Kingdom"/>
    <s v="London"/>
    <s v="Hedge funds"/>
    <s v="Finance &amp; Investments"/>
    <x v="1"/>
    <x v="0"/>
    <s v="Hohn"/>
    <s v="Christopher"/>
    <n v="6700"/>
    <n v="1966"/>
    <n v="10"/>
    <n v="27"/>
    <x v="44"/>
    <d v="1966-10-27T00:00:00"/>
    <n v="119.62"/>
    <n v="2827113184696"/>
    <n v="81.3"/>
    <n v="25.5"/>
    <n v="30.6"/>
    <n v="66834405"/>
    <d v="2024-05-20T00:00:00"/>
  </r>
  <r>
    <n v="365"/>
    <x v="10"/>
    <x v="344"/>
    <s v="Denmark"/>
    <s v="Billund"/>
    <s v="Lego"/>
    <s v="Manufacturing"/>
    <x v="0"/>
    <x v="0"/>
    <s v="Kristiansen"/>
    <s v="Kjeld Kirk"/>
    <n v="6700"/>
    <n v="1947"/>
    <n v="12"/>
    <n v="27"/>
    <x v="31"/>
    <d v="1947-12-27T00:00:00"/>
    <n v="110.35"/>
    <n v="348078018464"/>
    <n v="81"/>
    <n v="32.4"/>
    <n v="23.8"/>
    <n v="5818553"/>
    <d v="2024-05-20T00:00:00"/>
  </r>
  <r>
    <n v="365"/>
    <x v="10"/>
    <x v="345"/>
    <s v="Denmark"/>
    <s v="Billund"/>
    <s v="Lego"/>
    <s v="Manufacturing"/>
    <x v="0"/>
    <x v="1"/>
    <s v="Kristiansen"/>
    <s v="Sofie Kirk"/>
    <n v="6700"/>
    <n v="1976"/>
    <n v="1"/>
    <n v="1"/>
    <x v="47"/>
    <d v="1976-01-01T00:00:00"/>
    <n v="110.35"/>
    <n v="348078018464"/>
    <n v="81"/>
    <n v="32.4"/>
    <n v="23.8"/>
    <n v="5818553"/>
    <d v="2024-05-20T00:00:00"/>
  </r>
  <r>
    <n v="365"/>
    <x v="10"/>
    <x v="346"/>
    <s v="Denmark"/>
    <s v="Billund"/>
    <s v="Lego"/>
    <s v="Manufacturing"/>
    <x v="0"/>
    <x v="0"/>
    <s v="Kristiansen"/>
    <s v="Thomas Kirk"/>
    <n v="6700"/>
    <n v="1979"/>
    <n v="1"/>
    <n v="1"/>
    <x v="54"/>
    <d v="1979-01-01T00:00:00"/>
    <n v="110.35"/>
    <n v="348078018464"/>
    <n v="81"/>
    <n v="32.4"/>
    <n v="23.8"/>
    <n v="5818553"/>
    <d v="2024-05-20T00:00:00"/>
  </r>
  <r>
    <n v="365"/>
    <x v="13"/>
    <x v="347"/>
    <s v="Italy"/>
    <s v="Fiesole"/>
    <s v="Pharmaceuticals"/>
    <s v="Healthcare"/>
    <x v="0"/>
    <x v="1"/>
    <s v="Landini Aleotti"/>
    <s v="Massimiliana"/>
    <n v="6700"/>
    <n v="1943"/>
    <n v="1"/>
    <n v="1"/>
    <x v="35"/>
    <d v="1943-01-01T00:00:00"/>
    <n v="110.62"/>
    <n v="2001244392042"/>
    <n v="82.9"/>
    <n v="24.3"/>
    <n v="59.1"/>
    <n v="60297396"/>
    <d v="2024-05-20T00:00:00"/>
  </r>
  <r>
    <n v="365"/>
    <x v="1"/>
    <x v="348"/>
    <s v="China"/>
    <s v="Ningde"/>
    <s v="Batteries"/>
    <s v="Automotive"/>
    <x v="1"/>
    <x v="0"/>
    <s v="Li"/>
    <s v="Ping"/>
    <n v="6700"/>
    <n v="1968"/>
    <n v="1"/>
    <n v="1"/>
    <x v="41"/>
    <d v="1968-01-01T00:00:00"/>
    <n v="125.08"/>
    <n v="19910000000000"/>
    <n v="77"/>
    <n v="9.4"/>
    <n v="59.2"/>
    <n v="1397715000"/>
    <d v="2024-05-20T00:00:00"/>
  </r>
  <r>
    <n v="365"/>
    <x v="10"/>
    <x v="349"/>
    <s v="China"/>
    <s v="Hangzhou"/>
    <s v="Solar panel components"/>
    <s v="Manufacturing"/>
    <x v="1"/>
    <x v="0"/>
    <s v="Lin"/>
    <s v="Jianhua"/>
    <n v="6700"/>
    <n v="1962"/>
    <n v="8"/>
    <n v="1"/>
    <x v="19"/>
    <d v="1962-08-01T00:00:00"/>
    <n v="125.08"/>
    <n v="19910000000000"/>
    <n v="77"/>
    <n v="9.4"/>
    <n v="59.2"/>
    <n v="1397715000"/>
    <d v="2024-05-20T00:00:00"/>
  </r>
  <r>
    <n v="365"/>
    <x v="10"/>
    <x v="350"/>
    <s v="Switzerland"/>
    <s v="Feldmeilen"/>
    <s v="Chemicals"/>
    <s v="Manufacturing"/>
    <x v="0"/>
    <x v="1"/>
    <s v="Martullo-Blocher"/>
    <s v="Magdalena"/>
    <n v="6700"/>
    <n v="1969"/>
    <n v="1"/>
    <n v="1"/>
    <x v="23"/>
    <d v="1969-01-01T00:00:00"/>
    <n v="99.55"/>
    <n v="703082435360"/>
    <n v="83.6"/>
    <n v="10.1"/>
    <n v="28.8"/>
    <n v="8574832"/>
    <d v="2024-05-20T00:00:00"/>
  </r>
  <r>
    <n v="365"/>
    <x v="5"/>
    <x v="351"/>
    <s v="France"/>
    <s v="Paris"/>
    <s v="Internet, telecom"/>
    <s v="Telecom"/>
    <x v="1"/>
    <x v="0"/>
    <s v="Niel"/>
    <s v="Xavier"/>
    <n v="6700"/>
    <n v="1967"/>
    <n v="8"/>
    <n v="25"/>
    <x v="41"/>
    <d v="1967-08-25T00:00:00"/>
    <n v="110.05"/>
    <n v="2715518274227"/>
    <n v="82.5"/>
    <n v="24.2"/>
    <n v="60.7"/>
    <n v="67059887"/>
    <d v="2024-05-20T00:00:00"/>
  </r>
  <r>
    <n v="365"/>
    <x v="12"/>
    <x v="352"/>
    <s v="United States"/>
    <s v="Boca Raton"/>
    <s v="Natural gas"/>
    <s v="Energy"/>
    <x v="1"/>
    <x v="0"/>
    <s v="Pegula"/>
    <s v="Terrence"/>
    <n v="6700"/>
    <n v="1951"/>
    <n v="3"/>
    <n v="27"/>
    <x v="25"/>
    <d v="1951-03-27T00:00:00"/>
    <n v="117.24"/>
    <n v="21427700000000"/>
    <n v="78.5"/>
    <n v="9.6"/>
    <n v="36.6"/>
    <n v="328239523"/>
    <d v="2024-05-20T00:00:00"/>
  </r>
  <r>
    <n v="365"/>
    <x v="15"/>
    <x v="353"/>
    <s v="United States"/>
    <s v="Los Angeles"/>
    <s v="Real estate"/>
    <s v="Real Estate"/>
    <x v="0"/>
    <x v="0"/>
    <s v="Roski"/>
    <s v="Edward"/>
    <n v="6700"/>
    <n v="1938"/>
    <n v="12"/>
    <n v="25"/>
    <x v="40"/>
    <d v="1938-12-25T00:00:00"/>
    <n v="117.24"/>
    <n v="21427700000000"/>
    <n v="78.5"/>
    <n v="9.6"/>
    <n v="36.6"/>
    <n v="328239523"/>
    <d v="2024-05-20T00:00:00"/>
  </r>
  <r>
    <n v="365"/>
    <x v="15"/>
    <x v="354"/>
    <s v="United States"/>
    <s v="Atherton"/>
    <s v="Real estate"/>
    <s v="Real Estate"/>
    <x v="1"/>
    <x v="0"/>
    <s v="Sobrato"/>
    <s v="John A."/>
    <n v="6700"/>
    <n v="1939"/>
    <n v="5"/>
    <n v="23"/>
    <x v="7"/>
    <d v="1939-05-23T00:00:00"/>
    <n v="117.24"/>
    <n v="21427700000000"/>
    <n v="78.5"/>
    <n v="9.6"/>
    <n v="36.6"/>
    <n v="328239523"/>
    <d v="2024-05-20T00:00:00"/>
  </r>
  <r>
    <n v="365"/>
    <x v="3"/>
    <x v="355"/>
    <s v="United States"/>
    <s v="Katonah"/>
    <s v="Hedge funds"/>
    <s v="Finance &amp; Investments"/>
    <x v="1"/>
    <x v="0"/>
    <s v="Soros"/>
    <s v="George"/>
    <n v="6700"/>
    <n v="1930"/>
    <n v="8"/>
    <n v="12"/>
    <x v="4"/>
    <d v="1930-08-12T00:00:00"/>
    <n v="117.24"/>
    <n v="21427700000000"/>
    <n v="78.5"/>
    <n v="9.6"/>
    <n v="36.6"/>
    <n v="328239523"/>
    <d v="2024-05-20T00:00:00"/>
  </r>
  <r>
    <n v="365"/>
    <x v="2"/>
    <x v="356"/>
    <s v="United States"/>
    <s v="Irvine"/>
    <s v="Computer hardware"/>
    <s v="Technology"/>
    <x v="1"/>
    <x v="0"/>
    <s v="Sun"/>
    <s v="David"/>
    <n v="6700"/>
    <n v="1951"/>
    <n v="10"/>
    <n v="12"/>
    <x v="52"/>
    <d v="1951-10-12T00:00:00"/>
    <n v="117.24"/>
    <n v="21427700000000"/>
    <n v="78.5"/>
    <n v="9.6"/>
    <n v="36.6"/>
    <n v="328239523"/>
    <d v="2024-05-20T00:00:00"/>
  </r>
  <r>
    <n v="365"/>
    <x v="10"/>
    <x v="357"/>
    <s v="Denmark"/>
    <s v="Billund"/>
    <s v="Lego"/>
    <s v="Manufacturing"/>
    <x v="0"/>
    <x v="1"/>
    <s v="Thinggaard"/>
    <s v="Agnete Kirk"/>
    <n v="6700"/>
    <n v="1983"/>
    <n v="5"/>
    <n v="18"/>
    <x v="58"/>
    <d v="1983-05-18T00:00:00"/>
    <n v="110.35"/>
    <n v="348078018464"/>
    <n v="81"/>
    <n v="32.4"/>
    <n v="23.8"/>
    <n v="5818553"/>
    <d v="2024-05-20T00:00:00"/>
  </r>
  <r>
    <n v="365"/>
    <x v="2"/>
    <x v="358"/>
    <s v="United States"/>
    <s v="Rolling Hills"/>
    <s v="Computer hardware"/>
    <s v="Technology"/>
    <x v="1"/>
    <x v="0"/>
    <s v="Tu"/>
    <s v="John"/>
    <n v="6700"/>
    <n v="1941"/>
    <n v="8"/>
    <n v="12"/>
    <x v="6"/>
    <d v="1941-08-12T00:00:00"/>
    <n v="117.24"/>
    <n v="21427700000000"/>
    <n v="78.5"/>
    <n v="9.6"/>
    <n v="36.6"/>
    <n v="328239523"/>
    <d v="2024-05-20T00:00:00"/>
  </r>
  <r>
    <n v="365"/>
    <x v="7"/>
    <x v="359"/>
    <s v="China"/>
    <s v="Quanzhou"/>
    <s v="Snacks, beverages"/>
    <s v="Food &amp; Beverage"/>
    <x v="1"/>
    <x v="0"/>
    <s v="Xu"/>
    <s v="Shihui"/>
    <n v="6700"/>
    <n v="1958"/>
    <n v="1"/>
    <n v="1"/>
    <x v="17"/>
    <d v="1958-01-01T00:00:00"/>
    <n v="125.08"/>
    <n v="19910000000000"/>
    <n v="77"/>
    <n v="9.4"/>
    <n v="59.2"/>
    <n v="1397715000"/>
    <d v="2024-05-20T00:00:00"/>
  </r>
  <r>
    <n v="383"/>
    <x v="10"/>
    <x v="360"/>
    <s v="Switzerland"/>
    <s v="Wilen bei Wollerau"/>
    <s v="Chemicals"/>
    <s v="Manufacturing"/>
    <x v="0"/>
    <x v="1"/>
    <s v="Blocher"/>
    <s v="Rahel"/>
    <n v="6600"/>
    <n v="1976"/>
    <n v="1"/>
    <n v="1"/>
    <x v="47"/>
    <d v="1976-01-01T00:00:00"/>
    <n v="99.55"/>
    <n v="703082435360"/>
    <n v="83.6"/>
    <n v="10.1"/>
    <n v="28.8"/>
    <n v="8574832"/>
    <d v="2024-05-20T00:00:00"/>
  </r>
  <r>
    <n v="383"/>
    <x v="7"/>
    <x v="361"/>
    <s v="United States"/>
    <s v="Atlanta"/>
    <s v="Chick-fil-A"/>
    <s v="Food &amp; Beverage"/>
    <x v="0"/>
    <x v="0"/>
    <s v="Cathy"/>
    <s v="Bubba"/>
    <n v="6600"/>
    <n v="1954"/>
    <n v="4"/>
    <n v="22"/>
    <x v="9"/>
    <d v="1954-04-22T00:00:00"/>
    <n v="117.24"/>
    <n v="21427700000000"/>
    <n v="78.5"/>
    <n v="9.6"/>
    <n v="36.6"/>
    <n v="328239523"/>
    <d v="2024-05-20T00:00:00"/>
  </r>
  <r>
    <n v="383"/>
    <x v="7"/>
    <x v="362"/>
    <s v="United States"/>
    <s v="Atlanta"/>
    <s v="Chick-fil-A"/>
    <s v="Food &amp; Beverage"/>
    <x v="0"/>
    <x v="0"/>
    <s v="Cathy"/>
    <s v="Dan"/>
    <n v="6600"/>
    <n v="1953"/>
    <n v="3"/>
    <n v="1"/>
    <x v="36"/>
    <d v="1953-03-01T00:00:00"/>
    <n v="117.24"/>
    <n v="21427700000000"/>
    <n v="78.5"/>
    <n v="9.6"/>
    <n v="36.6"/>
    <n v="328239523"/>
    <d v="2024-05-20T00:00:00"/>
  </r>
  <r>
    <n v="383"/>
    <x v="7"/>
    <x v="363"/>
    <s v="United States"/>
    <s v="Hampton"/>
    <s v="Chick-fil-A"/>
    <s v="Food &amp; Beverage"/>
    <x v="0"/>
    <x v="1"/>
    <s v="Cathy White"/>
    <s v="Trudy"/>
    <n v="6600"/>
    <n v="1955"/>
    <n v="12"/>
    <n v="17"/>
    <x v="5"/>
    <d v="1955-12-17T00:00:00"/>
    <n v="117.24"/>
    <n v="21427700000000"/>
    <n v="78.5"/>
    <n v="9.6"/>
    <n v="36.6"/>
    <n v="328239523"/>
    <d v="2024-05-20T00:00:00"/>
  </r>
  <r>
    <n v="383"/>
    <x v="3"/>
    <x v="364"/>
    <s v="United States"/>
    <s v="New York"/>
    <s v="Hedge funds"/>
    <s v="Finance &amp; Investments"/>
    <x v="1"/>
    <x v="0"/>
    <s v="Kovner"/>
    <s v="Bruce"/>
    <n v="6600"/>
    <n v="1945"/>
    <n v="2"/>
    <n v="25"/>
    <x v="3"/>
    <d v="1945-02-25T00:00:00"/>
    <n v="117.24"/>
    <n v="21427700000000"/>
    <n v="78.5"/>
    <n v="9.6"/>
    <n v="36.6"/>
    <n v="328239523"/>
    <d v="2024-05-20T00:00:00"/>
  </r>
  <r>
    <n v="383"/>
    <x v="2"/>
    <x v="365"/>
    <s v="United States"/>
    <s v="Newport Coast"/>
    <s v="Semiconductors"/>
    <s v="Technology"/>
    <x v="1"/>
    <x v="0"/>
    <s v="Nicholas"/>
    <s v="Henry"/>
    <n v="6600"/>
    <n v="1959"/>
    <n v="10"/>
    <n v="8"/>
    <x v="49"/>
    <d v="1959-10-08T00:00:00"/>
    <n v="117.24"/>
    <n v="21427700000000"/>
    <n v="78.5"/>
    <n v="9.6"/>
    <n v="36.6"/>
    <n v="328239523"/>
    <d v="2024-05-20T00:00:00"/>
  </r>
  <r>
    <n v="383"/>
    <x v="3"/>
    <x v="366"/>
    <s v="Germany"/>
    <s v="Munich"/>
    <s v="Investments"/>
    <s v="Finance &amp; Investments"/>
    <x v="0"/>
    <x v="1"/>
    <s v="Thiele"/>
    <s v="Nadia"/>
    <n v="6600"/>
    <n v="1976"/>
    <n v="1"/>
    <n v="7"/>
    <x v="47"/>
    <d v="1976-01-07T00:00:00"/>
    <n v="112.85"/>
    <n v="3845630030824"/>
    <n v="80.900000000000006"/>
    <n v="11.5"/>
    <n v="48.8"/>
    <n v="83132799"/>
    <d v="2024-05-20T00:00:00"/>
  </r>
  <r>
    <n v="390"/>
    <x v="3"/>
    <x v="367"/>
    <s v="United States"/>
    <s v="Fort Worth"/>
    <s v="Private equity"/>
    <s v="Finance &amp; Investments"/>
    <x v="1"/>
    <x v="0"/>
    <s v="Bonderman"/>
    <s v="David"/>
    <n v="6500"/>
    <n v="1942"/>
    <n v="11"/>
    <n v="27"/>
    <x v="35"/>
    <d v="1942-11-27T00:00:00"/>
    <n v="117.24"/>
    <n v="21427700000000"/>
    <n v="78.5"/>
    <n v="9.6"/>
    <n v="36.6"/>
    <n v="328239523"/>
    <d v="2024-05-20T00:00:00"/>
  </r>
  <r>
    <n v="390"/>
    <x v="2"/>
    <x v="368"/>
    <s v="United States"/>
    <s v="Medina"/>
    <s v="Microsoft"/>
    <s v="Technology"/>
    <x v="0"/>
    <x v="1"/>
    <s v="French Gates"/>
    <s v="Melinda"/>
    <n v="6500"/>
    <n v="1964"/>
    <n v="8"/>
    <n v="15"/>
    <x v="18"/>
    <d v="1964-08-15T00:00:00"/>
    <n v="117.24"/>
    <n v="21427700000000"/>
    <n v="78.5"/>
    <n v="9.6"/>
    <n v="36.6"/>
    <n v="328239523"/>
    <d v="2024-05-20T00:00:00"/>
  </r>
  <r>
    <n v="390"/>
    <x v="15"/>
    <x v="369"/>
    <s v="United States"/>
    <s v="Chevy Chase"/>
    <s v="Real estate"/>
    <s v="Real Estate"/>
    <x v="0"/>
    <x v="1"/>
    <s v="Lerner"/>
    <s v="Annette"/>
    <n v="6500"/>
    <n v="1930"/>
    <n v="2"/>
    <n v="27"/>
    <x v="50"/>
    <d v="1930-02-27T00:00:00"/>
    <n v="117.24"/>
    <n v="21427700000000"/>
    <n v="78.5"/>
    <n v="9.6"/>
    <n v="36.6"/>
    <n v="328239523"/>
    <d v="2024-05-20T00:00:00"/>
  </r>
  <r>
    <n v="390"/>
    <x v="15"/>
    <x v="370"/>
    <s v="United Kingdom"/>
    <s v="London"/>
    <s v="Investments, real estate"/>
    <s v="Real Estate"/>
    <x v="1"/>
    <x v="0"/>
    <s v="Reuben"/>
    <s v="David"/>
    <n v="6500"/>
    <n v="1938"/>
    <n v="9"/>
    <n v="1"/>
    <x v="40"/>
    <d v="1938-09-01T00:00:00"/>
    <n v="119.62"/>
    <n v="2827113184696"/>
    <n v="81.3"/>
    <n v="25.5"/>
    <n v="30.6"/>
    <n v="66834405"/>
    <d v="2024-05-20T00:00:00"/>
  </r>
  <r>
    <n v="390"/>
    <x v="15"/>
    <x v="371"/>
    <s v="Switzerland"/>
    <s v="Crans Montana"/>
    <s v="Real estate"/>
    <s v="Real Estate"/>
    <x v="1"/>
    <x v="0"/>
    <s v="Vitek"/>
    <s v="Radovan"/>
    <n v="6500"/>
    <n v="1971"/>
    <n v="4"/>
    <n v="22"/>
    <x v="37"/>
    <d v="1971-04-22T00:00:00"/>
    <n v="99.55"/>
    <n v="703082435360"/>
    <n v="83.6"/>
    <n v="10.1"/>
    <n v="28.8"/>
    <n v="8574832"/>
    <d v="2024-05-20T00:00:00"/>
  </r>
  <r>
    <n v="397"/>
    <x v="3"/>
    <x v="372"/>
    <s v="Sweden"/>
    <s v="Gothenberg"/>
    <s v="Investments"/>
    <s v="Finance &amp; Investments"/>
    <x v="1"/>
    <x v="0"/>
    <s v="Bennet"/>
    <s v="Carl"/>
    <n v="6400"/>
    <n v="1951"/>
    <n v="8"/>
    <n v="19"/>
    <x v="52"/>
    <d v="1951-08-19T00:00:00"/>
    <n v="110.51"/>
    <n v="530832908738"/>
    <n v="82.5"/>
    <n v="27.9"/>
    <n v="49.1"/>
    <n v="10285453"/>
    <d v="2024-05-20T00:00:00"/>
  </r>
  <r>
    <n v="397"/>
    <x v="17"/>
    <x v="373"/>
    <s v="United States"/>
    <s v="Hobe Sound"/>
    <s v="Staffing, Baltimore Ravens"/>
    <s v="Sports"/>
    <x v="1"/>
    <x v="0"/>
    <s v="Bisciotti"/>
    <s v="Stephen"/>
    <n v="6400"/>
    <n v="1960"/>
    <n v="4"/>
    <n v="10"/>
    <x v="49"/>
    <d v="1960-04-10T00:00:00"/>
    <n v="117.24"/>
    <n v="21427700000000"/>
    <n v="78.5"/>
    <n v="9.6"/>
    <n v="36.6"/>
    <n v="328239523"/>
    <d v="2024-05-20T00:00:00"/>
  </r>
  <r>
    <n v="397"/>
    <x v="3"/>
    <x v="374"/>
    <s v="United States"/>
    <s v="New York"/>
    <s v="Hedge funds"/>
    <s v="Finance &amp; Investments"/>
    <x v="1"/>
    <x v="0"/>
    <s v="Druckenmiller"/>
    <s v="Stanley"/>
    <n v="6400"/>
    <n v="1953"/>
    <n v="6"/>
    <n v="14"/>
    <x v="9"/>
    <d v="1953-06-14T00:00:00"/>
    <n v="117.24"/>
    <n v="21427700000000"/>
    <n v="78.5"/>
    <n v="9.6"/>
    <n v="36.6"/>
    <n v="328239523"/>
    <d v="2024-05-20T00:00:00"/>
  </r>
  <r>
    <n v="397"/>
    <x v="13"/>
    <x v="375"/>
    <s v="China"/>
    <s v="Beijing"/>
    <s v="Biomedical products"/>
    <s v="Healthcare"/>
    <x v="1"/>
    <x v="1"/>
    <s v="Jian"/>
    <s v="Jun"/>
    <n v="6400"/>
    <n v="1963"/>
    <n v="11"/>
    <n v="1"/>
    <x v="2"/>
    <d v="1963-11-01T00:00:00"/>
    <n v="125.08"/>
    <n v="19910000000000"/>
    <n v="77"/>
    <n v="9.4"/>
    <n v="59.2"/>
    <n v="1397715000"/>
    <d v="2024-05-20T00:00:00"/>
  </r>
  <r>
    <n v="397"/>
    <x v="12"/>
    <x v="376"/>
    <s v="France"/>
    <s v="Paris"/>
    <s v="Oil, banking, telecom"/>
    <s v="Energy"/>
    <x v="1"/>
    <x v="0"/>
    <s v="Kuzmichev"/>
    <s v="Alexei"/>
    <n v="6400"/>
    <n v="1962"/>
    <n v="10"/>
    <n v="15"/>
    <x v="19"/>
    <d v="1962-10-15T00:00:00"/>
    <n v="110.05"/>
    <n v="2715518274227"/>
    <n v="82.5"/>
    <n v="24.2"/>
    <n v="60.7"/>
    <n v="67059887"/>
    <d v="2024-05-20T00:00:00"/>
  </r>
  <r>
    <n v="397"/>
    <x v="3"/>
    <x v="377"/>
    <s v="Colombia"/>
    <s v="Bogota"/>
    <s v="Banking"/>
    <s v="Finance &amp; Investments"/>
    <x v="1"/>
    <x v="0"/>
    <s v="Sarmiento"/>
    <s v="Luis Carlos"/>
    <n v="6400"/>
    <n v="1933"/>
    <n v="1"/>
    <n v="27"/>
    <x v="39"/>
    <d v="1933-01-27T00:00:00"/>
    <n v="140.94999999999999"/>
    <n v="323802808108"/>
    <n v="77.099999999999994"/>
    <n v="14.4"/>
    <n v="71.2"/>
    <n v="50339443"/>
    <d v="2024-05-20T00:00:00"/>
  </r>
  <r>
    <n v="397"/>
    <x v="8"/>
    <x v="378"/>
    <s v="United States"/>
    <s v="Missoula"/>
    <s v="Construction, mining"/>
    <s v="Logistics"/>
    <x v="1"/>
    <x v="0"/>
    <s v="Washington"/>
    <s v="Dennis"/>
    <n v="6400"/>
    <n v="1934"/>
    <n v="7"/>
    <n v="27"/>
    <x v="28"/>
    <d v="1934-07-27T00:00:00"/>
    <n v="117.24"/>
    <n v="21427700000000"/>
    <n v="78.5"/>
    <n v="9.6"/>
    <n v="36.6"/>
    <n v="328239523"/>
    <d v="2024-05-20T00:00:00"/>
  </r>
  <r>
    <n v="405"/>
    <x v="16"/>
    <x v="379"/>
    <s v="United Kingdom"/>
    <s v="Gloucestershire"/>
    <s v="Construction equipment"/>
    <s v="Construction &amp; Engineering"/>
    <x v="0"/>
    <x v="0"/>
    <s v="Bamford"/>
    <s v="Anthony"/>
    <n v="6300"/>
    <n v="1945"/>
    <n v="10"/>
    <n v="23"/>
    <x v="22"/>
    <d v="1945-10-23T00:00:00"/>
    <n v="119.62"/>
    <n v="2827113184696"/>
    <n v="81.3"/>
    <n v="25.5"/>
    <n v="30.6"/>
    <n v="66834405"/>
    <d v="2024-05-20T00:00:00"/>
  </r>
  <r>
    <n v="405"/>
    <x v="12"/>
    <x v="380"/>
    <s v="China"/>
    <s v="Changzhou"/>
    <s v="Solar equipment"/>
    <s v="Energy"/>
    <x v="1"/>
    <x v="0"/>
    <s v="Gao"/>
    <s v="Jifan"/>
    <n v="6300"/>
    <n v="1965"/>
    <n v="1"/>
    <n v="1"/>
    <x v="18"/>
    <d v="1965-01-01T00:00:00"/>
    <n v="125.08"/>
    <n v="19910000000000"/>
    <n v="77"/>
    <n v="9.4"/>
    <n v="59.2"/>
    <n v="1397715000"/>
    <d v="2024-05-20T00:00:00"/>
  </r>
  <r>
    <n v="405"/>
    <x v="3"/>
    <x v="381"/>
    <s v="United Kingdom"/>
    <s v="London"/>
    <s v="Private equity"/>
    <s v="Finance &amp; Investments"/>
    <x v="1"/>
    <x v="0"/>
    <s v="Grayken"/>
    <s v="John"/>
    <n v="6300"/>
    <n v="1956"/>
    <n v="6"/>
    <n v="1"/>
    <x v="8"/>
    <d v="1956-06-01T00:00:00"/>
    <n v="119.62"/>
    <n v="2827113184696"/>
    <n v="81.3"/>
    <n v="25.5"/>
    <n v="30.6"/>
    <n v="66834405"/>
    <d v="2024-05-20T00:00:00"/>
  </r>
  <r>
    <n v="405"/>
    <x v="13"/>
    <x v="382"/>
    <s v="France"/>
    <s v="Lyon"/>
    <s v="Pharmaceuticals"/>
    <s v="Healthcare"/>
    <x v="0"/>
    <x v="0"/>
    <s v="Merieux"/>
    <s v="Alain"/>
    <n v="6300"/>
    <n v="1938"/>
    <n v="1"/>
    <n v="1"/>
    <x v="20"/>
    <d v="1938-01-01T00:00:00"/>
    <n v="110.05"/>
    <n v="2715518274227"/>
    <n v="82.5"/>
    <n v="24.2"/>
    <n v="60.7"/>
    <n v="67059887"/>
    <d v="2024-05-20T00:00:00"/>
  </r>
  <r>
    <n v="405"/>
    <x v="12"/>
    <x v="383"/>
    <s v="China"/>
    <s v="Langfang"/>
    <s v="Natural gas distribution"/>
    <s v="Energy"/>
    <x v="1"/>
    <x v="0"/>
    <s v="Wang"/>
    <s v="Yusuo"/>
    <n v="6300"/>
    <n v="1964"/>
    <n v="3"/>
    <n v="11"/>
    <x v="2"/>
    <d v="1964-03-11T00:00:00"/>
    <n v="125.08"/>
    <n v="19910000000000"/>
    <n v="77"/>
    <n v="9.4"/>
    <n v="59.2"/>
    <n v="1397715000"/>
    <d v="2024-05-20T00:00:00"/>
  </r>
  <r>
    <n v="405"/>
    <x v="10"/>
    <x v="384"/>
    <s v="Israel"/>
    <s v="Tel Aviv"/>
    <s v="Metalworking tools"/>
    <s v="Manufacturing"/>
    <x v="1"/>
    <x v="0"/>
    <s v="Wertheimer"/>
    <s v="Stef"/>
    <n v="6300"/>
    <n v="1926"/>
    <n v="7"/>
    <n v="16"/>
    <x v="59"/>
    <d v="1926-07-16T00:00:00"/>
    <n v="108.15"/>
    <n v="395098666122"/>
    <n v="82.8"/>
    <n v="23.1"/>
    <n v="25.3"/>
    <n v="9053300"/>
    <d v="2024-05-20T00:00:00"/>
  </r>
  <r>
    <n v="411"/>
    <x v="7"/>
    <x v="385"/>
    <s v="Mexico"/>
    <s v="Mexico City"/>
    <s v="Beer, investments"/>
    <s v="Food &amp; Beverage"/>
    <x v="0"/>
    <x v="1"/>
    <s v="Aramburuzabala"/>
    <s v="Maria Asuncion"/>
    <n v="6200"/>
    <n v="1963"/>
    <n v="5"/>
    <n v="2"/>
    <x v="19"/>
    <d v="1963-05-02T00:00:00"/>
    <n v="141.54"/>
    <n v="1258286717125"/>
    <n v="75"/>
    <n v="13.1"/>
    <n v="55.1"/>
    <n v="126014024"/>
    <d v="2024-05-20T00:00:00"/>
  </r>
  <r>
    <n v="411"/>
    <x v="6"/>
    <x v="386"/>
    <s v="Sweden"/>
    <s v="Stockholm"/>
    <s v="Investments"/>
    <s v="Diversified"/>
    <x v="1"/>
    <x v="0"/>
    <s v="Douglas"/>
    <s v="Gustaf"/>
    <n v="6200"/>
    <n v="1938"/>
    <n v="3"/>
    <n v="3"/>
    <x v="20"/>
    <d v="1938-03-03T00:00:00"/>
    <n v="110.51"/>
    <n v="530832908738"/>
    <n v="82.5"/>
    <n v="27.9"/>
    <n v="49.1"/>
    <n v="10285453"/>
    <d v="2024-05-20T00:00:00"/>
  </r>
  <r>
    <n v="411"/>
    <x v="14"/>
    <x v="387"/>
    <s v="Netherlands"/>
    <s v="Amsterdam"/>
    <s v="Temp agency"/>
    <s v="Service"/>
    <x v="1"/>
    <x v="0"/>
    <s v="Goldschmeding"/>
    <s v="Frits"/>
    <n v="6200"/>
    <n v="1933"/>
    <n v="8"/>
    <n v="2"/>
    <x v="56"/>
    <d v="1933-08-02T00:00:00"/>
    <n v="115.91"/>
    <n v="909070395161"/>
    <n v="81.8"/>
    <n v="23"/>
    <n v="41.2"/>
    <n v="17332850"/>
    <d v="2024-05-20T00:00:00"/>
  </r>
  <r>
    <n v="411"/>
    <x v="7"/>
    <x v="388"/>
    <s v="China"/>
    <s v="Shenzhen"/>
    <s v="Beverages"/>
    <s v="Food &amp; Beverage"/>
    <x v="1"/>
    <x v="0"/>
    <s v="Lin"/>
    <s v="Muqin"/>
    <n v="6200"/>
    <n v="1964"/>
    <n v="1"/>
    <n v="1"/>
    <x v="2"/>
    <d v="1964-01-01T00:00:00"/>
    <n v="125.08"/>
    <n v="19910000000000"/>
    <n v="77"/>
    <n v="9.4"/>
    <n v="59.2"/>
    <n v="1397715000"/>
    <d v="2024-05-20T00:00:00"/>
  </r>
  <r>
    <n v="411"/>
    <x v="10"/>
    <x v="389"/>
    <s v="China"/>
    <s v="Ningbo"/>
    <s v="Power strips"/>
    <s v="Manufacturing"/>
    <x v="1"/>
    <x v="0"/>
    <s v="Ruan"/>
    <s v="Liping"/>
    <n v="6200"/>
    <n v="1964"/>
    <n v="1"/>
    <n v="1"/>
    <x v="2"/>
    <d v="1964-01-01T00:00:00"/>
    <n v="125.08"/>
    <n v="19910000000000"/>
    <n v="77"/>
    <n v="9.4"/>
    <n v="59.2"/>
    <n v="1397715000"/>
    <d v="2024-05-20T00:00:00"/>
  </r>
  <r>
    <n v="411"/>
    <x v="10"/>
    <x v="390"/>
    <s v="China"/>
    <s v="Ningbo"/>
    <s v="Power strip"/>
    <s v="Manufacturing"/>
    <x v="1"/>
    <x v="0"/>
    <s v="Ruan"/>
    <s v="Xueping"/>
    <n v="6200"/>
    <n v="1972"/>
    <n v="1"/>
    <n v="1"/>
    <x v="1"/>
    <d v="1972-01-01T00:00:00"/>
    <n v="125.08"/>
    <n v="19910000000000"/>
    <n v="77"/>
    <n v="9.4"/>
    <n v="59.2"/>
    <n v="1397715000"/>
    <d v="2024-05-20T00:00:00"/>
  </r>
  <r>
    <n v="411"/>
    <x v="3"/>
    <x v="391"/>
    <s v="Poland"/>
    <s v="Kielce"/>
    <s v="Investments"/>
    <s v="Finance &amp; Investments"/>
    <x v="1"/>
    <x v="0"/>
    <s v="Solowow"/>
    <s v="Michal"/>
    <n v="6200"/>
    <n v="1962"/>
    <n v="7"/>
    <n v="11"/>
    <x v="19"/>
    <d v="1962-07-11T00:00:00"/>
    <n v="114.11"/>
    <n v="592164400688"/>
    <n v="77.599999999999994"/>
    <n v="17.399999999999999"/>
    <n v="40.799999999999997"/>
    <n v="37970874"/>
    <d v="2024-05-20T00:00:00"/>
  </r>
  <r>
    <n v="418"/>
    <x v="6"/>
    <x v="392"/>
    <s v="Nigeria"/>
    <s v="Lagos"/>
    <s v="Telecom, oil"/>
    <s v="Diversified"/>
    <x v="1"/>
    <x v="0"/>
    <s v="Adenuga"/>
    <s v="Mike"/>
    <n v="6100"/>
    <n v="1953"/>
    <n v="4"/>
    <n v="29"/>
    <x v="36"/>
    <d v="1953-04-29T00:00:00"/>
    <n v="267.51"/>
    <n v="448120428859"/>
    <n v="54.3"/>
    <n v="1.5"/>
    <n v="34.799999999999997"/>
    <n v="200963599"/>
    <d v="2024-05-20T00:00:00"/>
  </r>
  <r>
    <n v="418"/>
    <x v="3"/>
    <x v="393"/>
    <s v="United States"/>
    <s v="Beverly Hills"/>
    <s v="Private equity"/>
    <s v="Finance &amp; Investments"/>
    <x v="1"/>
    <x v="0"/>
    <s v="Gores"/>
    <s v="Tom"/>
    <n v="6100"/>
    <n v="1964"/>
    <n v="7"/>
    <n v="31"/>
    <x v="18"/>
    <d v="1964-07-31T00:00:00"/>
    <n v="117.24"/>
    <n v="21427700000000"/>
    <n v="78.5"/>
    <n v="9.6"/>
    <n v="36.6"/>
    <n v="328239523"/>
    <d v="2024-05-20T00:00:00"/>
  </r>
  <r>
    <n v="418"/>
    <x v="0"/>
    <x v="394"/>
    <s v="Germany"/>
    <s v="Hamburg"/>
    <s v="Coffee"/>
    <s v="Fashion &amp; Retail"/>
    <x v="0"/>
    <x v="0"/>
    <s v="Herz"/>
    <s v="Michael"/>
    <n v="6100"/>
    <n v="1943"/>
    <n v="9"/>
    <n v="28"/>
    <x v="45"/>
    <d v="1943-09-28T00:00:00"/>
    <n v="112.85"/>
    <n v="3845630030824"/>
    <n v="80.900000000000006"/>
    <n v="11.5"/>
    <n v="48.8"/>
    <n v="83132799"/>
    <d v="2024-05-20T00:00:00"/>
  </r>
  <r>
    <n v="418"/>
    <x v="0"/>
    <x v="395"/>
    <s v="Germany"/>
    <s v="Hamburg"/>
    <s v="Coffee"/>
    <s v="Fashion &amp; Retail"/>
    <x v="0"/>
    <x v="0"/>
    <s v="Herz"/>
    <s v="Wolfgang"/>
    <n v="6100"/>
    <n v="1951"/>
    <n v="1"/>
    <n v="1"/>
    <x v="25"/>
    <d v="1951-01-01T00:00:00"/>
    <n v="112.85"/>
    <n v="3845630030824"/>
    <n v="80.900000000000006"/>
    <n v="11.5"/>
    <n v="48.8"/>
    <n v="83132799"/>
    <d v="2024-05-20T00:00:00"/>
  </r>
  <r>
    <n v="425"/>
    <x v="11"/>
    <x v="396"/>
    <s v="Russia"/>
    <s v="Moscow"/>
    <s v="Steel, mining"/>
    <s v="Metals &amp; Mining"/>
    <x v="1"/>
    <x v="0"/>
    <s v="Abramov"/>
    <s v="Alexander"/>
    <n v="6000"/>
    <n v="1959"/>
    <n v="2"/>
    <n v="20"/>
    <x v="29"/>
    <d v="1959-02-20T00:00:00"/>
    <n v="180.75"/>
    <n v="1699876578871"/>
    <n v="72.7"/>
    <n v="11.4"/>
    <n v="46.2"/>
    <n v="144373535"/>
    <d v="2024-05-20T00:00:00"/>
  </r>
  <r>
    <n v="425"/>
    <x v="15"/>
    <x v="397"/>
    <s v="United States"/>
    <s v="Chicago"/>
    <s v="Real estate"/>
    <s v="Real Estate"/>
    <x v="1"/>
    <x v="0"/>
    <s v="Bluhm"/>
    <s v="Neil"/>
    <n v="6000"/>
    <n v="1938"/>
    <n v="1"/>
    <n v="12"/>
    <x v="20"/>
    <d v="1938-01-12T00:00:00"/>
    <n v="117.24"/>
    <n v="21427700000000"/>
    <n v="78.5"/>
    <n v="9.6"/>
    <n v="36.6"/>
    <n v="328239523"/>
    <d v="2024-05-20T00:00:00"/>
  </r>
  <r>
    <n v="425"/>
    <x v="0"/>
    <x v="398"/>
    <s v="Canada"/>
    <s v="Montreal"/>
    <s v="Convinience stores"/>
    <s v="Fashion &amp; Retail"/>
    <x v="1"/>
    <x v="0"/>
    <s v="Bouchard"/>
    <s v="Alain"/>
    <n v="6000"/>
    <n v="1949"/>
    <n v="2"/>
    <n v="18"/>
    <x v="0"/>
    <d v="1949-02-18T00:00:00"/>
    <n v="116.76"/>
    <n v="1736425629520"/>
    <n v="81.900000000000006"/>
    <n v="12.8"/>
    <n v="24.5"/>
    <n v="36991981"/>
    <d v="2024-05-20T00:00:00"/>
  </r>
  <r>
    <n v="425"/>
    <x v="2"/>
    <x v="399"/>
    <s v="United States"/>
    <s v="Reno"/>
    <s v="Security software"/>
    <s v="Technology"/>
    <x v="1"/>
    <x v="0"/>
    <s v="Chaudhry"/>
    <s v="Jay"/>
    <n v="6000"/>
    <n v="1959"/>
    <n v="8"/>
    <n v="26"/>
    <x v="49"/>
    <d v="1959-08-26T00:00:00"/>
    <n v="117.24"/>
    <n v="21427700000000"/>
    <n v="78.5"/>
    <n v="9.6"/>
    <n v="36.6"/>
    <n v="328239523"/>
    <d v="2024-05-20T00:00:00"/>
  </r>
  <r>
    <n v="425"/>
    <x v="0"/>
    <x v="400"/>
    <s v="India"/>
    <s v="Mumbai"/>
    <s v="Retail, investments"/>
    <s v="Fashion &amp; Retail"/>
    <x v="1"/>
    <x v="0"/>
    <s v="Damani"/>
    <s v="Gopikishan"/>
    <n v="6000"/>
    <n v="1958"/>
    <n v="1"/>
    <n v="1"/>
    <x v="17"/>
    <d v="1958-01-01T00:00:00"/>
    <n v="180.44"/>
    <n v="2611000000000"/>
    <n v="69.400000000000006"/>
    <n v="11.2"/>
    <n v="49.7"/>
    <n v="1366417754"/>
    <d v="2024-05-20T00:00:00"/>
  </r>
  <r>
    <n v="425"/>
    <x v="6"/>
    <x v="401"/>
    <s v="Thailand"/>
    <s v="Bangkok"/>
    <s v="Diversified"/>
    <s v="Diversified"/>
    <x v="0"/>
    <x v="0"/>
    <s v="Jiaravanon"/>
    <s v="Sumet"/>
    <n v="6000"/>
    <n v="1934"/>
    <n v="11"/>
    <n v="2"/>
    <x v="28"/>
    <d v="1934-11-02T00:00:00"/>
    <n v="113.27"/>
    <n v="543649976166"/>
    <n v="76.900000000000006"/>
    <n v="14.9"/>
    <n v="29.5"/>
    <n v="69625582"/>
    <d v="2024-05-20T00:00:00"/>
  </r>
  <r>
    <n v="425"/>
    <x v="3"/>
    <x v="402"/>
    <s v="Israel"/>
    <s v="Tel Aviv"/>
    <s v="Investments"/>
    <s v="Finance &amp; Investments"/>
    <x v="1"/>
    <x v="0"/>
    <s v="Lowy"/>
    <s v="Frank"/>
    <n v="6000"/>
    <n v="1930"/>
    <n v="10"/>
    <n v="22"/>
    <x v="4"/>
    <d v="1930-10-22T00:00:00"/>
    <n v="108.15"/>
    <n v="395098666122"/>
    <n v="82.8"/>
    <n v="23.1"/>
    <n v="25.3"/>
    <n v="9053300"/>
    <d v="2024-05-20T00:00:00"/>
  </r>
  <r>
    <n v="425"/>
    <x v="3"/>
    <x v="403"/>
    <s v="United States"/>
    <s v="Los Angeles"/>
    <s v="Investments"/>
    <s v="Finance &amp; Investments"/>
    <x v="1"/>
    <x v="0"/>
    <s v="Milken"/>
    <s v="Michael"/>
    <n v="6000"/>
    <n v="1946"/>
    <n v="7"/>
    <n v="4"/>
    <x v="30"/>
    <d v="1946-07-04T00:00:00"/>
    <n v="117.24"/>
    <n v="21427700000000"/>
    <n v="78.5"/>
    <n v="9.6"/>
    <n v="36.6"/>
    <n v="328239523"/>
    <d v="2024-05-20T00:00:00"/>
  </r>
  <r>
    <n v="425"/>
    <x v="2"/>
    <x v="404"/>
    <s v="United States"/>
    <s v="St. Louis"/>
    <s v="IT provider"/>
    <s v="Technology"/>
    <x v="1"/>
    <x v="0"/>
    <s v="Steward"/>
    <s v="David"/>
    <n v="6000"/>
    <n v="1951"/>
    <n v="7"/>
    <n v="2"/>
    <x v="52"/>
    <d v="1951-07-02T00:00:00"/>
    <n v="117.24"/>
    <n v="21427700000000"/>
    <n v="78.5"/>
    <n v="9.6"/>
    <n v="36.6"/>
    <n v="328239523"/>
    <d v="2024-05-20T00:00:00"/>
  </r>
  <r>
    <n v="425"/>
    <x v="0"/>
    <x v="405"/>
    <s v="United States"/>
    <s v="New Albany"/>
    <s v="Retail"/>
    <s v="Fashion &amp; Retail"/>
    <x v="1"/>
    <x v="0"/>
    <s v="Wexner"/>
    <s v="Les"/>
    <n v="6000"/>
    <n v="1937"/>
    <n v="9"/>
    <n v="8"/>
    <x v="20"/>
    <d v="1937-09-08T00:00:00"/>
    <n v="117.24"/>
    <n v="21427700000000"/>
    <n v="78.5"/>
    <n v="9.6"/>
    <n v="36.6"/>
    <n v="328239523"/>
    <d v="2024-05-20T00:00:00"/>
  </r>
  <r>
    <n v="437"/>
    <x v="15"/>
    <x v="406"/>
    <s v="China"/>
    <s v="Chengdu"/>
    <s v="Real estate"/>
    <s v="Real Estate"/>
    <x v="1"/>
    <x v="0"/>
    <s v="Cai"/>
    <s v="Kui"/>
    <n v="5900"/>
    <n v="1963"/>
    <n v="1"/>
    <n v="1"/>
    <x v="19"/>
    <d v="1963-01-01T00:00:00"/>
    <n v="125.08"/>
    <n v="19910000000000"/>
    <n v="77"/>
    <n v="9.4"/>
    <n v="59.2"/>
    <n v="1397715000"/>
    <d v="2024-05-20T00:00:00"/>
  </r>
  <r>
    <n v="437"/>
    <x v="6"/>
    <x v="407"/>
    <s v="Thailand"/>
    <s v="Bangkok"/>
    <s v="Diversified"/>
    <s v="Diversified"/>
    <x v="0"/>
    <x v="0"/>
    <s v="Chiaravanont"/>
    <s v="Jaran"/>
    <n v="5900"/>
    <n v="1930"/>
    <n v="4"/>
    <n v="1"/>
    <x v="50"/>
    <d v="1930-04-01T00:00:00"/>
    <n v="113.27"/>
    <n v="543649976166"/>
    <n v="76.900000000000006"/>
    <n v="14.9"/>
    <n v="29.5"/>
    <n v="69625582"/>
    <d v="2024-05-20T00:00:00"/>
  </r>
  <r>
    <n v="437"/>
    <x v="3"/>
    <x v="408"/>
    <s v="United States"/>
    <s v="Darien"/>
    <s v="Hedge funds"/>
    <s v="Finance &amp; Investments"/>
    <x v="1"/>
    <x v="0"/>
    <s v="Halvorsen"/>
    <s v="Andreas"/>
    <n v="5900"/>
    <n v="1961"/>
    <n v="4"/>
    <n v="23"/>
    <x v="34"/>
    <d v="1961-04-23T00:00:00"/>
    <n v="117.24"/>
    <n v="21427700000000"/>
    <n v="78.5"/>
    <n v="9.6"/>
    <n v="36.6"/>
    <n v="328239523"/>
    <d v="2024-05-20T00:00:00"/>
  </r>
  <r>
    <n v="437"/>
    <x v="3"/>
    <x v="409"/>
    <s v="United States"/>
    <s v="Los Angeles"/>
    <s v="Finance"/>
    <s v="Finance &amp; Investments"/>
    <x v="1"/>
    <x v="0"/>
    <s v="Ressler"/>
    <s v="Antony"/>
    <n v="5900"/>
    <n v="1960"/>
    <n v="10"/>
    <n v="12"/>
    <x v="34"/>
    <d v="1960-10-12T00:00:00"/>
    <n v="117.24"/>
    <n v="21427700000000"/>
    <n v="78.5"/>
    <n v="9.6"/>
    <n v="36.6"/>
    <n v="328239523"/>
    <d v="2024-05-20T00:00:00"/>
  </r>
  <r>
    <n v="437"/>
    <x v="7"/>
    <x v="410"/>
    <s v="China"/>
    <s v="Shanghai"/>
    <s v="Food, beverages"/>
    <s v="Food &amp; Beverage"/>
    <x v="0"/>
    <x v="0"/>
    <s v="Tsai"/>
    <s v="Eng-meng"/>
    <n v="5900"/>
    <n v="1957"/>
    <n v="1"/>
    <n v="15"/>
    <x v="8"/>
    <d v="1957-01-15T00:00:00"/>
    <n v="125.08"/>
    <n v="19910000000000"/>
    <n v="77"/>
    <n v="9.4"/>
    <n v="59.2"/>
    <n v="1397715000"/>
    <d v="2024-05-20T00:00:00"/>
  </r>
  <r>
    <n v="442"/>
    <x v="3"/>
    <x v="411"/>
    <s v="United States"/>
    <s v="Miami"/>
    <s v="Private equity"/>
    <s v="Finance &amp; Investments"/>
    <x v="1"/>
    <x v="0"/>
    <s v="Harris"/>
    <s v="Josh"/>
    <n v="5800"/>
    <n v="1964"/>
    <n v="12"/>
    <n v="29"/>
    <x v="18"/>
    <d v="1964-12-29T00:00:00"/>
    <n v="117.24"/>
    <n v="21427700000000"/>
    <n v="78.5"/>
    <n v="9.6"/>
    <n v="36.6"/>
    <n v="328239523"/>
    <d v="2024-05-20T00:00:00"/>
  </r>
  <r>
    <n v="442"/>
    <x v="13"/>
    <x v="412"/>
    <s v="Denmark"/>
    <s v="Humlebaek"/>
    <s v="Medical devices"/>
    <s v="Healthcare"/>
    <x v="0"/>
    <x v="0"/>
    <s v="Louis-Hansen"/>
    <s v="Niels Peter"/>
    <n v="5800"/>
    <n v="1947"/>
    <n v="10"/>
    <n v="25"/>
    <x v="31"/>
    <d v="1947-10-25T00:00:00"/>
    <n v="110.35"/>
    <n v="348078018464"/>
    <n v="81"/>
    <n v="32.4"/>
    <n v="23.8"/>
    <n v="5818553"/>
    <d v="2024-05-20T00:00:00"/>
  </r>
  <r>
    <n v="442"/>
    <x v="13"/>
    <x v="413"/>
    <s v="United States"/>
    <s v="Los Angeles"/>
    <s v="Pharmaceuticals"/>
    <s v="Healthcare"/>
    <x v="1"/>
    <x v="0"/>
    <s v="Soon-Shiong"/>
    <s v="Patrick"/>
    <n v="5800"/>
    <n v="1952"/>
    <n v="7"/>
    <n v="29"/>
    <x v="36"/>
    <d v="1952-07-29T00:00:00"/>
    <n v="117.24"/>
    <n v="21427700000000"/>
    <n v="78.5"/>
    <n v="9.6"/>
    <n v="36.6"/>
    <n v="328239523"/>
    <d v="2024-05-20T00:00:00"/>
  </r>
  <r>
    <n v="445"/>
    <x v="11"/>
    <x v="414"/>
    <s v="Ukraine"/>
    <s v="Donetsk"/>
    <s v="Steel, coal"/>
    <s v="Metals &amp; Mining"/>
    <x v="1"/>
    <x v="0"/>
    <s v="Akhmetov"/>
    <s v="Rinat"/>
    <n v="5700"/>
    <n v="1966"/>
    <n v="9"/>
    <n v="21"/>
    <x v="44"/>
    <d v="1966-09-21T00:00:00"/>
    <n v="281.66000000000003"/>
    <n v="153781069118"/>
    <n v="71.599999999999994"/>
    <n v="20.100000000000001"/>
    <n v="45.2"/>
    <n v="44385155"/>
    <d v="2024-05-20T00:00:00"/>
  </r>
  <r>
    <n v="445"/>
    <x v="13"/>
    <x v="415"/>
    <s v="United States"/>
    <s v="Atlanta"/>
    <s v="Medical equipment"/>
    <s v="Healthcare"/>
    <x v="1"/>
    <x v="0"/>
    <s v="Brown"/>
    <s v="John"/>
    <n v="5700"/>
    <n v="1934"/>
    <n v="9"/>
    <n v="15"/>
    <x v="28"/>
    <d v="1934-09-15T00:00:00"/>
    <n v="117.24"/>
    <n v="21427700000000"/>
    <n v="78.5"/>
    <n v="9.6"/>
    <n v="36.6"/>
    <n v="328239523"/>
    <d v="2024-05-20T00:00:00"/>
  </r>
  <r>
    <n v="445"/>
    <x v="12"/>
    <x v="416"/>
    <s v="Canada"/>
    <s v="Saint John"/>
    <s v="Oil"/>
    <s v="Energy"/>
    <x v="0"/>
    <x v="0"/>
    <s v="Irving"/>
    <s v="Arthur"/>
    <n v="5700"/>
    <n v="1930"/>
    <n v="1"/>
    <n v="1"/>
    <x v="50"/>
    <d v="1930-01-01T00:00:00"/>
    <n v="116.76"/>
    <n v="1736425629520"/>
    <n v="81.900000000000006"/>
    <n v="12.8"/>
    <n v="24.5"/>
    <n v="36991981"/>
    <d v="2024-05-20T00:00:00"/>
  </r>
  <r>
    <n v="445"/>
    <x v="15"/>
    <x v="417"/>
    <s v="Sweden"/>
    <s v="Stockholm"/>
    <s v="Real estate, investments"/>
    <s v="Real Estate"/>
    <x v="0"/>
    <x v="0"/>
    <s v="Lundberg"/>
    <s v="Fredrik"/>
    <n v="5700"/>
    <n v="1951"/>
    <n v="8"/>
    <n v="5"/>
    <x v="52"/>
    <d v="1951-08-05T00:00:00"/>
    <n v="110.51"/>
    <n v="530832908738"/>
    <n v="82.5"/>
    <n v="27.9"/>
    <n v="49.1"/>
    <n v="10285453"/>
    <d v="2024-05-20T00:00:00"/>
  </r>
  <r>
    <n v="445"/>
    <x v="16"/>
    <x v="418"/>
    <s v="Switzerland"/>
    <s v="Jona"/>
    <s v="Cement"/>
    <s v="Construction &amp; Engineering"/>
    <x v="0"/>
    <x v="0"/>
    <s v="Schmidheiny"/>
    <s v="Thomas"/>
    <n v="5700"/>
    <n v="1945"/>
    <n v="12"/>
    <n v="17"/>
    <x v="22"/>
    <d v="1945-12-17T00:00:00"/>
    <n v="99.55"/>
    <n v="703082435360"/>
    <n v="83.6"/>
    <n v="10.1"/>
    <n v="28.8"/>
    <n v="8574832"/>
    <d v="2024-05-20T00:00:00"/>
  </r>
  <r>
    <n v="445"/>
    <x v="3"/>
    <x v="419"/>
    <s v="United States"/>
    <s v="New York"/>
    <s v="Investments"/>
    <s v="Finance &amp; Investments"/>
    <x v="0"/>
    <x v="0"/>
    <s v="Ziff"/>
    <s v="Daniel"/>
    <n v="5700"/>
    <n v="1971"/>
    <n v="11"/>
    <n v="2"/>
    <x v="1"/>
    <d v="1971-11-02T00:00:00"/>
    <n v="117.24"/>
    <n v="21427700000000"/>
    <n v="78.5"/>
    <n v="9.6"/>
    <n v="36.6"/>
    <n v="328239523"/>
    <d v="2024-05-20T00:00:00"/>
  </r>
  <r>
    <n v="445"/>
    <x v="3"/>
    <x v="420"/>
    <s v="United States"/>
    <s v="North Palm Beach"/>
    <s v="Investments"/>
    <s v="Finance &amp; Investments"/>
    <x v="0"/>
    <x v="0"/>
    <s v="Ziff"/>
    <s v="Dirk"/>
    <n v="5700"/>
    <n v="1964"/>
    <n v="4"/>
    <n v="1"/>
    <x v="2"/>
    <d v="1964-04-01T00:00:00"/>
    <n v="117.24"/>
    <n v="21427700000000"/>
    <n v="78.5"/>
    <n v="9.6"/>
    <n v="36.6"/>
    <n v="328239523"/>
    <d v="2024-05-20T00:00:00"/>
  </r>
  <r>
    <n v="445"/>
    <x v="3"/>
    <x v="421"/>
    <s v="United States"/>
    <s v="New York"/>
    <s v="Investments"/>
    <s v="Finance &amp; Investments"/>
    <x v="0"/>
    <x v="0"/>
    <s v="Ziff"/>
    <s v="Robert"/>
    <n v="5700"/>
    <n v="1966"/>
    <n v="8"/>
    <n v="12"/>
    <x v="44"/>
    <d v="1966-08-12T00:00:00"/>
    <n v="117.24"/>
    <n v="21427700000000"/>
    <n v="78.5"/>
    <n v="9.6"/>
    <n v="36.6"/>
    <n v="328239523"/>
    <d v="2024-05-20T00:00:00"/>
  </r>
  <r>
    <n v="455"/>
    <x v="12"/>
    <x v="422"/>
    <s v="United States"/>
    <s v="Dallas"/>
    <s v="Oil, real estate"/>
    <s v="Energy"/>
    <x v="0"/>
    <x v="0"/>
    <s v="Hunt"/>
    <s v="Ray Lee"/>
    <n v="5600"/>
    <n v="1943"/>
    <n v="4"/>
    <n v="6"/>
    <x v="35"/>
    <d v="1943-04-06T00:00:00"/>
    <n v="117.24"/>
    <n v="21427700000000"/>
    <n v="78.5"/>
    <n v="9.6"/>
    <n v="36.6"/>
    <n v="328239523"/>
    <d v="2024-05-20T00:00:00"/>
  </r>
  <r>
    <n v="455"/>
    <x v="8"/>
    <x v="423"/>
    <s v="China"/>
    <s v="Shanghai"/>
    <s v="Package delivery"/>
    <s v="Logistics"/>
    <x v="1"/>
    <x v="0"/>
    <s v="Lai"/>
    <s v="Meisong"/>
    <n v="5600"/>
    <n v="1970"/>
    <n v="12"/>
    <n v="1"/>
    <x v="37"/>
    <d v="1970-12-01T00:00:00"/>
    <n v="125.08"/>
    <n v="19910000000000"/>
    <n v="77"/>
    <n v="9.4"/>
    <n v="59.2"/>
    <n v="1397715000"/>
    <d v="2024-05-20T00:00:00"/>
  </r>
  <r>
    <n v="455"/>
    <x v="1"/>
    <x v="424"/>
    <s v="India"/>
    <s v="Delhi"/>
    <s v="Motorcycles"/>
    <s v="Automotive"/>
    <x v="0"/>
    <x v="0"/>
    <s v="Lal"/>
    <s v="Vikram"/>
    <n v="5600"/>
    <n v="1942"/>
    <n v="3"/>
    <n v="5"/>
    <x v="6"/>
    <d v="1942-03-05T00:00:00"/>
    <n v="180.44"/>
    <n v="2611000000000"/>
    <n v="69.400000000000006"/>
    <n v="11.2"/>
    <n v="49.7"/>
    <n v="1366417754"/>
    <d v="2024-05-20T00:00:00"/>
  </r>
  <r>
    <n v="455"/>
    <x v="3"/>
    <x v="425"/>
    <s v="United States"/>
    <s v="Sands Point"/>
    <s v="Investments"/>
    <s v="Finance &amp; Investments"/>
    <x v="1"/>
    <x v="0"/>
    <s v="Langone"/>
    <s v="Ken"/>
    <n v="5600"/>
    <n v="1935"/>
    <n v="9"/>
    <n v="16"/>
    <x v="11"/>
    <d v="1935-09-16T00:00:00"/>
    <n v="117.24"/>
    <n v="21427700000000"/>
    <n v="78.5"/>
    <n v="9.6"/>
    <n v="36.6"/>
    <n v="328239523"/>
    <d v="2024-05-20T00:00:00"/>
  </r>
  <r>
    <n v="455"/>
    <x v="13"/>
    <x v="426"/>
    <s v="China"/>
    <s v="Shanghai"/>
    <s v="Pharmaceutical ingredients"/>
    <s v="Healthcare"/>
    <x v="1"/>
    <x v="0"/>
    <s v="Li"/>
    <s v="Ge"/>
    <n v="5600"/>
    <n v="1967"/>
    <n v="1"/>
    <n v="1"/>
    <x v="44"/>
    <d v="1967-01-01T00:00:00"/>
    <n v="125.08"/>
    <n v="19910000000000"/>
    <n v="77"/>
    <n v="9.4"/>
    <n v="59.2"/>
    <n v="1397715000"/>
    <d v="2024-05-20T00:00:00"/>
  </r>
  <r>
    <n v="455"/>
    <x v="3"/>
    <x v="427"/>
    <s v="United States"/>
    <s v="Branford"/>
    <s v="Hotels, investments"/>
    <s v="Finance &amp; Investments"/>
    <x v="0"/>
    <x v="1"/>
    <s v="Pritzker"/>
    <s v="Karen"/>
    <n v="5600"/>
    <n v="1958"/>
    <n v="1"/>
    <n v="7"/>
    <x v="17"/>
    <d v="1958-01-07T00:00:00"/>
    <n v="117.24"/>
    <n v="21427700000000"/>
    <n v="78.5"/>
    <n v="9.6"/>
    <n v="36.6"/>
    <n v="328239523"/>
    <d v="2024-05-20T00:00:00"/>
  </r>
  <r>
    <n v="455"/>
    <x v="14"/>
    <x v="428"/>
    <s v="United States"/>
    <s v="Dallas"/>
    <s v="Hotels, investments"/>
    <s v="Service"/>
    <x v="0"/>
    <x v="0"/>
    <s v="Rowling"/>
    <s v="Robert"/>
    <n v="5600"/>
    <n v="1953"/>
    <n v="9"/>
    <n v="26"/>
    <x v="9"/>
    <d v="1953-09-26T00:00:00"/>
    <n v="117.24"/>
    <n v="21427700000000"/>
    <n v="78.5"/>
    <n v="9.6"/>
    <n v="36.6"/>
    <n v="328239523"/>
    <d v="2024-05-20T00:00:00"/>
  </r>
  <r>
    <n v="455"/>
    <x v="9"/>
    <x v="429"/>
    <s v="Israel"/>
    <s v="Tel Aviv"/>
    <s v="Gambling software"/>
    <s v="Gambling &amp; Casinos"/>
    <x v="1"/>
    <x v="0"/>
    <s v="Sagi"/>
    <s v="Teddy"/>
    <n v="5600"/>
    <n v="1971"/>
    <n v="11"/>
    <n v="1"/>
    <x v="1"/>
    <d v="1971-11-01T00:00:00"/>
    <n v="108.15"/>
    <n v="395098666122"/>
    <n v="82.8"/>
    <n v="23.1"/>
    <n v="25.3"/>
    <n v="9053300"/>
    <d v="2024-05-20T00:00:00"/>
  </r>
  <r>
    <n v="455"/>
    <x v="13"/>
    <x v="430"/>
    <s v="South Korea"/>
    <s v="Seoul"/>
    <s v="Biotech"/>
    <s v="Healthcare"/>
    <x v="1"/>
    <x v="0"/>
    <s v="Seo"/>
    <s v="Jung-jin"/>
    <n v="5600"/>
    <n v="1957"/>
    <n v="10"/>
    <n v="23"/>
    <x v="17"/>
    <d v="1957-10-23T00:00:00"/>
    <n v="115.16"/>
    <n v="2029000000000"/>
    <n v="82.6"/>
    <n v="15.6"/>
    <n v="33.200000000000003"/>
    <n v="51709098"/>
    <d v="2024-05-20T00:00:00"/>
  </r>
  <r>
    <n v="455"/>
    <x v="1"/>
    <x v="431"/>
    <s v="China"/>
    <s v="Ningbo"/>
    <s v="Auto parts"/>
    <s v="Automotive"/>
    <x v="1"/>
    <x v="0"/>
    <s v="Wu"/>
    <s v="Jianshu"/>
    <n v="5600"/>
    <n v="1964"/>
    <n v="1"/>
    <n v="1"/>
    <x v="2"/>
    <d v="1964-01-01T00:00:00"/>
    <n v="125.08"/>
    <n v="19910000000000"/>
    <n v="77"/>
    <n v="9.4"/>
    <n v="59.2"/>
    <n v="1397715000"/>
    <d v="2024-05-20T00:00:00"/>
  </r>
  <r>
    <n v="466"/>
    <x v="14"/>
    <x v="432"/>
    <s v="United States"/>
    <s v="Bal Harbour"/>
    <s v="Carnival Cruises"/>
    <s v="Service"/>
    <x v="0"/>
    <x v="0"/>
    <s v="Arison"/>
    <s v="Micky"/>
    <n v="5500"/>
    <n v="1949"/>
    <n v="6"/>
    <n v="29"/>
    <x v="16"/>
    <d v="1949-06-29T00:00:00"/>
    <n v="117.24"/>
    <n v="21427700000000"/>
    <n v="78.5"/>
    <n v="9.6"/>
    <n v="36.6"/>
    <n v="328239523"/>
    <d v="2024-05-20T00:00:00"/>
  </r>
  <r>
    <n v="466"/>
    <x v="4"/>
    <x v="433"/>
    <s v="United States"/>
    <s v="Palisades"/>
    <s v="Media, automotive"/>
    <s v="Media &amp; Entertainment"/>
    <x v="0"/>
    <x v="0"/>
    <s v="Chambers"/>
    <s v="James"/>
    <n v="5500"/>
    <n v="1957"/>
    <n v="4"/>
    <n v="12"/>
    <x v="8"/>
    <d v="1957-04-12T00:00:00"/>
    <n v="117.24"/>
    <n v="21427700000000"/>
    <n v="78.5"/>
    <n v="9.6"/>
    <n v="36.6"/>
    <n v="328239523"/>
    <d v="2024-05-20T00:00:00"/>
  </r>
  <r>
    <n v="466"/>
    <x v="2"/>
    <x v="434"/>
    <s v="United States"/>
    <s v="San Francisco"/>
    <s v="Payments software"/>
    <s v="Technology"/>
    <x v="1"/>
    <x v="0"/>
    <s v="Collison"/>
    <s v="John"/>
    <n v="5500"/>
    <n v="1990"/>
    <n v="8"/>
    <n v="6"/>
    <x v="60"/>
    <d v="1990-08-06T00:00:00"/>
    <n v="117.24"/>
    <n v="21427700000000"/>
    <n v="78.5"/>
    <n v="9.6"/>
    <n v="36.6"/>
    <n v="328239523"/>
    <d v="2024-05-20T00:00:00"/>
  </r>
  <r>
    <n v="466"/>
    <x v="2"/>
    <x v="435"/>
    <s v="United States"/>
    <s v="San Francisco"/>
    <s v="Payment software"/>
    <s v="Technology"/>
    <x v="1"/>
    <x v="0"/>
    <s v="Collison"/>
    <s v="Patrick"/>
    <n v="5500"/>
    <n v="1988"/>
    <n v="9"/>
    <n v="9"/>
    <x v="61"/>
    <d v="1988-09-09T00:00:00"/>
    <n v="117.24"/>
    <n v="21427700000000"/>
    <n v="78.5"/>
    <n v="9.6"/>
    <n v="36.6"/>
    <n v="328239523"/>
    <d v="2024-05-20T00:00:00"/>
  </r>
  <r>
    <n v="466"/>
    <x v="10"/>
    <x v="436"/>
    <s v="United States"/>
    <s v="Redding"/>
    <s v="Timberland, lumber mills"/>
    <s v="Manufacturing"/>
    <x v="1"/>
    <x v="0"/>
    <s v="Emmerson"/>
    <s v="Archie Aldis"/>
    <n v="5500"/>
    <n v="1929"/>
    <n v="4"/>
    <n v="10"/>
    <x v="53"/>
    <d v="1929-04-10T00:00:00"/>
    <n v="117.24"/>
    <n v="21427700000000"/>
    <n v="78.5"/>
    <n v="9.6"/>
    <n v="36.6"/>
    <n v="328239523"/>
    <d v="2024-05-20T00:00:00"/>
  </r>
  <r>
    <n v="466"/>
    <x v="1"/>
    <x v="437"/>
    <s v="Italy"/>
    <s v="Modena"/>
    <s v="Automobiles"/>
    <s v="Automotive"/>
    <x v="0"/>
    <x v="0"/>
    <s v="Ferrari"/>
    <s v="Piero"/>
    <n v="5500"/>
    <n v="1945"/>
    <n v="5"/>
    <n v="22"/>
    <x v="22"/>
    <d v="1945-05-22T00:00:00"/>
    <n v="110.62"/>
    <n v="2001244392042"/>
    <n v="82.9"/>
    <n v="24.3"/>
    <n v="59.1"/>
    <n v="60297396"/>
    <d v="2024-05-20T00:00:00"/>
  </r>
  <r>
    <n v="466"/>
    <x v="1"/>
    <x v="438"/>
    <s v="United States"/>
    <s v="Houston"/>
    <s v="Toyota dealerships"/>
    <s v="Automotive"/>
    <x v="0"/>
    <x v="0"/>
    <s v="Friedkin"/>
    <s v="Dan"/>
    <n v="5500"/>
    <n v="1965"/>
    <n v="2"/>
    <n v="27"/>
    <x v="18"/>
    <d v="1965-02-27T00:00:00"/>
    <n v="117.24"/>
    <n v="21427700000000"/>
    <n v="78.5"/>
    <n v="9.6"/>
    <n v="36.6"/>
    <n v="328239523"/>
    <d v="2024-05-20T00:00:00"/>
  </r>
  <r>
    <n v="466"/>
    <x v="6"/>
    <x v="439"/>
    <s v="Canada"/>
    <s v="Saint John"/>
    <s v="Diversified"/>
    <s v="Diversified"/>
    <x v="0"/>
    <x v="0"/>
    <s v="Irving"/>
    <s v="James"/>
    <n v="5500"/>
    <n v="1928"/>
    <n v="3"/>
    <n v="20"/>
    <x v="46"/>
    <d v="1928-03-20T00:00:00"/>
    <n v="116.76"/>
    <n v="1736425629520"/>
    <n v="81.900000000000006"/>
    <n v="12.8"/>
    <n v="24.5"/>
    <n v="36991981"/>
    <d v="2024-05-20T00:00:00"/>
  </r>
  <r>
    <n v="466"/>
    <x v="10"/>
    <x v="440"/>
    <s v="China"/>
    <s v="Chengdu"/>
    <s v="Chemicals"/>
    <s v="Manufacturing"/>
    <x v="1"/>
    <x v="0"/>
    <s v="Jiang"/>
    <s v="Weiping"/>
    <n v="5500"/>
    <n v="1955"/>
    <n v="3"/>
    <n v="1"/>
    <x v="13"/>
    <d v="1955-03-01T00:00:00"/>
    <n v="125.08"/>
    <n v="19910000000000"/>
    <n v="77"/>
    <n v="9.4"/>
    <n v="59.2"/>
    <n v="1397715000"/>
    <d v="2024-05-20T00:00:00"/>
  </r>
  <r>
    <n v="466"/>
    <x v="13"/>
    <x v="441"/>
    <s v="Germany"/>
    <s v="Heidelberg"/>
    <s v="Pharmaceuticals"/>
    <s v="Healthcare"/>
    <x v="1"/>
    <x v="0"/>
    <s v="Marguerre"/>
    <s v="Wolfgang"/>
    <n v="5500"/>
    <n v="1941"/>
    <n v="6"/>
    <n v="4"/>
    <x v="6"/>
    <d v="1941-06-04T00:00:00"/>
    <n v="112.85"/>
    <n v="3845630030824"/>
    <n v="80.900000000000006"/>
    <n v="11.5"/>
    <n v="48.8"/>
    <n v="83132799"/>
    <d v="2024-05-20T00:00:00"/>
  </r>
  <r>
    <n v="466"/>
    <x v="3"/>
    <x v="442"/>
    <s v="Germany"/>
    <s v="Ulm"/>
    <s v="Pharmaceuticals"/>
    <s v="Finance &amp; Investments"/>
    <x v="0"/>
    <x v="0"/>
    <s v="Merckle"/>
    <s v="Ludwig"/>
    <n v="5500"/>
    <n v="1965"/>
    <n v="1"/>
    <n v="1"/>
    <x v="18"/>
    <d v="1965-01-01T00:00:00"/>
    <n v="112.85"/>
    <n v="3845630030824"/>
    <n v="80.900000000000006"/>
    <n v="11.5"/>
    <n v="48.8"/>
    <n v="83132799"/>
    <d v="2024-05-20T00:00:00"/>
  </r>
  <r>
    <n v="466"/>
    <x v="10"/>
    <x v="443"/>
    <s v="United States"/>
    <s v="Potomac"/>
    <s v="Manufacturing, investments"/>
    <s v="Manufacturing"/>
    <x v="1"/>
    <x v="0"/>
    <s v="Rales"/>
    <s v="Mitchell"/>
    <n v="5500"/>
    <n v="1956"/>
    <n v="8"/>
    <n v="21"/>
    <x v="8"/>
    <d v="1956-08-21T00:00:00"/>
    <n v="117.24"/>
    <n v="21427700000000"/>
    <n v="78.5"/>
    <n v="9.6"/>
    <n v="36.6"/>
    <n v="328239523"/>
    <d v="2024-05-20T00:00:00"/>
  </r>
  <r>
    <n v="466"/>
    <x v="4"/>
    <x v="444"/>
    <s v="United States"/>
    <s v="East Hampton"/>
    <s v="Media, automotive"/>
    <s v="Media &amp; Entertainment"/>
    <x v="0"/>
    <x v="1"/>
    <s v="Rayner"/>
    <s v="Katharine"/>
    <n v="5500"/>
    <n v="1945"/>
    <n v="1"/>
    <n v="12"/>
    <x v="3"/>
    <d v="1945-01-12T00:00:00"/>
    <n v="117.24"/>
    <n v="21427700000000"/>
    <n v="78.5"/>
    <n v="9.6"/>
    <n v="36.6"/>
    <n v="328239523"/>
    <d v="2024-05-20T00:00:00"/>
  </r>
  <r>
    <n v="466"/>
    <x v="3"/>
    <x v="445"/>
    <s v="United States"/>
    <s v="New York"/>
    <s v="Hedge funds"/>
    <s v="Finance &amp; Investments"/>
    <x v="1"/>
    <x v="0"/>
    <s v="Singer"/>
    <s v="Paul"/>
    <n v="5500"/>
    <n v="1944"/>
    <n v="8"/>
    <n v="22"/>
    <x v="3"/>
    <d v="1944-08-22T00:00:00"/>
    <n v="117.24"/>
    <n v="21427700000000"/>
    <n v="78.5"/>
    <n v="9.6"/>
    <n v="36.6"/>
    <n v="328239523"/>
    <d v="2024-05-20T00:00:00"/>
  </r>
  <r>
    <n v="466"/>
    <x v="13"/>
    <x v="446"/>
    <s v="Italy"/>
    <s v="Venice"/>
    <s v="Medical packaging"/>
    <s v="Healthcare"/>
    <x v="1"/>
    <x v="0"/>
    <s v="Stevanato"/>
    <s v="Sergio"/>
    <n v="5500"/>
    <n v="1943"/>
    <n v="3"/>
    <n v="20"/>
    <x v="35"/>
    <d v="1943-03-20T00:00:00"/>
    <n v="110.62"/>
    <n v="2001244392042"/>
    <n v="82.9"/>
    <n v="24.3"/>
    <n v="59.1"/>
    <n v="60297396"/>
    <d v="2024-05-20T00:00:00"/>
  </r>
  <r>
    <n v="466"/>
    <x v="4"/>
    <x v="447"/>
    <s v="United States"/>
    <s v="Southampton"/>
    <s v="Media, automotive"/>
    <s v="Media &amp; Entertainment"/>
    <x v="0"/>
    <x v="1"/>
    <s v="Taylor"/>
    <s v="Margaretta"/>
    <n v="5500"/>
    <n v="1942"/>
    <n v="4"/>
    <n v="15"/>
    <x v="6"/>
    <d v="1942-04-15T00:00:00"/>
    <n v="117.24"/>
    <n v="21427700000000"/>
    <n v="78.5"/>
    <n v="9.6"/>
    <n v="36.6"/>
    <n v="328239523"/>
    <d v="2024-05-20T00:00:00"/>
  </r>
  <r>
    <n v="466"/>
    <x v="2"/>
    <x v="448"/>
    <s v="Australia"/>
    <s v="Sydney"/>
    <s v="Software"/>
    <s v="Technology"/>
    <x v="1"/>
    <x v="0"/>
    <s v="White"/>
    <s v="Richard"/>
    <n v="5500"/>
    <n v="1955"/>
    <n v="4"/>
    <n v="1"/>
    <x v="13"/>
    <d v="1955-04-01T00:00:00"/>
    <n v="119.8"/>
    <n v="1392680589329"/>
    <n v="82.7"/>
    <n v="23"/>
    <n v="47.4"/>
    <n v="25766605"/>
    <d v="2024-05-20T00:00:00"/>
  </r>
  <r>
    <n v="466"/>
    <x v="6"/>
    <x v="449"/>
    <s v="China"/>
    <s v="Beijing"/>
    <s v="Biotech"/>
    <s v="Diversified"/>
    <x v="1"/>
    <x v="1"/>
    <s v="Zhao"/>
    <s v="Yan"/>
    <n v="5500"/>
    <n v="1967"/>
    <n v="1"/>
    <n v="1"/>
    <x v="44"/>
    <d v="1967-01-01T00:00:00"/>
    <n v="125.08"/>
    <n v="19910000000000"/>
    <n v="77"/>
    <n v="9.4"/>
    <n v="59.2"/>
    <n v="1397715000"/>
    <d v="2024-05-20T00:00:00"/>
  </r>
  <r>
    <n v="486"/>
    <x v="0"/>
    <x v="450"/>
    <s v="Italy"/>
    <s v="Milan"/>
    <s v="Luxury goods"/>
    <s v="Fashion &amp; Retail"/>
    <x v="1"/>
    <x v="0"/>
    <s v="Bertelli"/>
    <s v="Patrizio"/>
    <n v="5400"/>
    <n v="1946"/>
    <n v="1"/>
    <n v="1"/>
    <x v="22"/>
    <d v="1946-01-01T00:00:00"/>
    <n v="110.62"/>
    <n v="2001244392042"/>
    <n v="82.9"/>
    <n v="24.3"/>
    <n v="59.1"/>
    <n v="60297396"/>
    <d v="2024-05-20T00:00:00"/>
  </r>
  <r>
    <n v="486"/>
    <x v="10"/>
    <x v="451"/>
    <s v="India"/>
    <s v="Mumbai"/>
    <s v="Paints"/>
    <s v="Manufacturing"/>
    <x v="0"/>
    <x v="0"/>
    <s v="Choksi"/>
    <s v="Mahendra"/>
    <n v="5400"/>
    <n v="1941"/>
    <n v="4"/>
    <n v="19"/>
    <x v="26"/>
    <d v="1941-04-19T00:00:00"/>
    <n v="180.44"/>
    <n v="2611000000000"/>
    <n v="69.400000000000006"/>
    <n v="11.2"/>
    <n v="49.7"/>
    <n v="1366417754"/>
    <d v="2024-05-20T00:00:00"/>
  </r>
  <r>
    <n v="486"/>
    <x v="3"/>
    <x v="452"/>
    <s v="United States"/>
    <s v="Bloomfield Hills"/>
    <s v="Mortgage lender"/>
    <s v="Finance &amp; Investments"/>
    <x v="0"/>
    <x v="0"/>
    <s v="Ishbia"/>
    <s v="Mat"/>
    <n v="5400"/>
    <n v="1980"/>
    <n v="1"/>
    <n v="6"/>
    <x v="27"/>
    <d v="1980-01-06T00:00:00"/>
    <n v="117.24"/>
    <n v="21427700000000"/>
    <n v="78.5"/>
    <n v="9.6"/>
    <n v="36.6"/>
    <n v="328239523"/>
    <d v="2024-05-20T00:00:00"/>
  </r>
  <r>
    <n v="486"/>
    <x v="2"/>
    <x v="453"/>
    <s v="Singapore"/>
    <s v="Singapore"/>
    <s v="IT provider"/>
    <s v="Technology"/>
    <x v="1"/>
    <x v="0"/>
    <s v="Koguan"/>
    <s v="Leo"/>
    <n v="5400"/>
    <n v="1955"/>
    <n v="2"/>
    <n v="15"/>
    <x v="13"/>
    <d v="1955-02-15T00:00:00"/>
    <n v="114.41"/>
    <n v="372062527489"/>
    <n v="83.1"/>
    <n v="13.1"/>
    <n v="21"/>
    <n v="5703569"/>
    <d v="2024-05-20T00:00:00"/>
  </r>
  <r>
    <n v="486"/>
    <x v="6"/>
    <x v="454"/>
    <s v="China"/>
    <s v="Suzhou"/>
    <s v="Textiles, petrochemicals"/>
    <s v="Diversified"/>
    <x v="1"/>
    <x v="0"/>
    <s v="Miao"/>
    <s v="Hangen"/>
    <n v="5400"/>
    <n v="1965"/>
    <n v="1"/>
    <n v="1"/>
    <x v="18"/>
    <d v="1965-01-01T00:00:00"/>
    <n v="125.08"/>
    <n v="19910000000000"/>
    <n v="77"/>
    <n v="9.4"/>
    <n v="59.2"/>
    <n v="1397715000"/>
    <d v="2024-05-20T00:00:00"/>
  </r>
  <r>
    <n v="486"/>
    <x v="10"/>
    <x v="455"/>
    <s v="Switzerland"/>
    <s v="Lucerne"/>
    <s v="Kitchen appliances"/>
    <s v="Manufacturing"/>
    <x v="1"/>
    <x v="0"/>
    <s v="Pieper"/>
    <s v="Michael"/>
    <n v="5400"/>
    <n v="1946"/>
    <n v="2"/>
    <n v="5"/>
    <x v="22"/>
    <d v="1946-02-05T00:00:00"/>
    <n v="99.55"/>
    <n v="703082435360"/>
    <n v="83.6"/>
    <n v="10.1"/>
    <n v="28.8"/>
    <n v="8574832"/>
    <d v="2024-05-20T00:00:00"/>
  </r>
  <r>
    <n v="486"/>
    <x v="0"/>
    <x v="456"/>
    <s v="Italy"/>
    <s v="Milan"/>
    <s v="Luxury goods"/>
    <s v="Fashion &amp; Retail"/>
    <x v="0"/>
    <x v="1"/>
    <s v="Prada"/>
    <s v="Miuccia"/>
    <n v="5400"/>
    <n v="1949"/>
    <n v="5"/>
    <n v="10"/>
    <x v="0"/>
    <d v="1949-05-10T00:00:00"/>
    <n v="110.62"/>
    <n v="2001244392042"/>
    <n v="82.9"/>
    <n v="24.3"/>
    <n v="59.1"/>
    <n v="60297396"/>
    <d v="2024-05-20T00:00:00"/>
  </r>
  <r>
    <n v="486"/>
    <x v="0"/>
    <x v="457"/>
    <s v="Germany"/>
    <s v="Passau"/>
    <s v="Consumer goods"/>
    <s v="Fashion &amp; Retail"/>
    <x v="0"/>
    <x v="0"/>
    <s v="Reimann"/>
    <s v="Wolfgang"/>
    <n v="5400"/>
    <n v="1952"/>
    <n v="10"/>
    <n v="4"/>
    <x v="36"/>
    <d v="1952-10-04T00:00:00"/>
    <n v="112.85"/>
    <n v="3845630030824"/>
    <n v="80.900000000000006"/>
    <n v="11.5"/>
    <n v="48.8"/>
    <n v="83132799"/>
    <d v="2024-05-20T00:00:00"/>
  </r>
  <r>
    <n v="486"/>
    <x v="0"/>
    <x v="458"/>
    <s v="Germany"/>
    <s v="Munich"/>
    <s v="Consumer goods"/>
    <s v="Fashion &amp; Retail"/>
    <x v="0"/>
    <x v="0"/>
    <s v="Reimann-Andersen"/>
    <s v="Matthias"/>
    <n v="5400"/>
    <n v="1965"/>
    <n v="3"/>
    <n v="30"/>
    <x v="18"/>
    <d v="1965-03-30T00:00:00"/>
    <n v="112.85"/>
    <n v="3845630030824"/>
    <n v="80.900000000000006"/>
    <n v="11.5"/>
    <n v="48.8"/>
    <n v="83132799"/>
    <d v="2024-05-20T00:00:00"/>
  </r>
  <r>
    <n v="486"/>
    <x v="0"/>
    <x v="459"/>
    <s v="Austria"/>
    <s v="Vienna"/>
    <s v="Consumer goods"/>
    <s v="Fashion &amp; Retail"/>
    <x v="0"/>
    <x v="0"/>
    <s v="Reimann-Andersen"/>
    <s v="Stefan"/>
    <n v="5400"/>
    <n v="1963"/>
    <n v="7"/>
    <n v="13"/>
    <x v="2"/>
    <d v="1963-07-13T00:00:00"/>
    <n v="118.06"/>
    <n v="446314739528"/>
    <n v="81.599999999999994"/>
    <n v="25.4"/>
    <n v="51.4"/>
    <n v="8877067"/>
    <d v="2024-05-20T00:00:00"/>
  </r>
  <r>
    <n v="486"/>
    <x v="0"/>
    <x v="460"/>
    <s v="Austria"/>
    <s v="Vienna"/>
    <s v="Consumer goods"/>
    <s v="Fashion &amp; Retail"/>
    <x v="0"/>
    <x v="1"/>
    <s v="Reimann-Haas"/>
    <s v="Renate"/>
    <n v="5400"/>
    <n v="1951"/>
    <n v="10"/>
    <n v="8"/>
    <x v="52"/>
    <d v="1951-10-08T00:00:00"/>
    <n v="118.06"/>
    <n v="446314739528"/>
    <n v="81.599999999999994"/>
    <n v="25.4"/>
    <n v="51.4"/>
    <n v="8877067"/>
    <d v="2024-05-20T00:00:00"/>
  </r>
  <r>
    <n v="497"/>
    <x v="3"/>
    <x v="461"/>
    <s v="United States"/>
    <s v="Darien"/>
    <s v="Finance"/>
    <s v="Finance &amp; Investments"/>
    <x v="1"/>
    <x v="0"/>
    <s v="Boehly"/>
    <s v="Todd"/>
    <n v="5300"/>
    <n v="1973"/>
    <n v="9"/>
    <n v="20"/>
    <x v="12"/>
    <d v="1973-09-20T00:00:00"/>
    <n v="117.24"/>
    <n v="21427700000000"/>
    <n v="78.5"/>
    <n v="9.6"/>
    <n v="36.6"/>
    <n v="328239523"/>
    <d v="2024-05-20T00:00:00"/>
  </r>
  <r>
    <n v="497"/>
    <x v="15"/>
    <x v="462"/>
    <s v="United States"/>
    <s v="Los Angeles"/>
    <s v="Real estate"/>
    <s v="Real Estate"/>
    <x v="1"/>
    <x v="0"/>
    <s v="Caruso"/>
    <s v="Rick"/>
    <n v="5300"/>
    <n v="1959"/>
    <n v="1"/>
    <n v="7"/>
    <x v="29"/>
    <d v="1959-01-07T00:00:00"/>
    <n v="117.24"/>
    <n v="21427700000000"/>
    <n v="78.5"/>
    <n v="9.6"/>
    <n v="36.6"/>
    <n v="328239523"/>
    <d v="2024-05-20T00:00:00"/>
  </r>
  <r>
    <n v="497"/>
    <x v="10"/>
    <x v="463"/>
    <s v="Turkey"/>
    <s v="Istanbul"/>
    <s v="Carpet"/>
    <s v="Manufacturing"/>
    <x v="1"/>
    <x v="0"/>
    <s v="Erdemoglu"/>
    <s v="Ibrahim"/>
    <n v="5300"/>
    <n v="1962"/>
    <n v="9"/>
    <n v="26"/>
    <x v="19"/>
    <d v="1962-09-26T00:00:00"/>
    <n v="234.44"/>
    <n v="754411708203"/>
    <n v="77.400000000000006"/>
    <n v="17.899999999999999"/>
    <n v="42.3"/>
    <n v="83429615"/>
    <d v="2024-05-20T00:00:00"/>
  </r>
  <r>
    <n v="497"/>
    <x v="3"/>
    <x v="464"/>
    <s v="United States"/>
    <s v="Boston"/>
    <s v="Fidelity"/>
    <s v="Finance &amp; Investments"/>
    <x v="0"/>
    <x v="1"/>
    <s v="Johnson"/>
    <s v="Elizabeth"/>
    <n v="5300"/>
    <n v="1963"/>
    <n v="5"/>
    <n v="7"/>
    <x v="19"/>
    <d v="1963-05-07T00:00:00"/>
    <n v="117.24"/>
    <n v="21427700000000"/>
    <n v="78.5"/>
    <n v="9.6"/>
    <n v="36.6"/>
    <n v="328239523"/>
    <d v="2024-05-20T00:00:00"/>
  </r>
  <r>
    <n v="497"/>
    <x v="3"/>
    <x v="465"/>
    <s v="United States"/>
    <s v="Atherton"/>
    <s v="Venture capital"/>
    <s v="Finance &amp; Investments"/>
    <x v="1"/>
    <x v="0"/>
    <s v="Leone"/>
    <s v="Douglas"/>
    <n v="5300"/>
    <n v="1957"/>
    <n v="7"/>
    <n v="4"/>
    <x v="17"/>
    <d v="1957-07-04T00:00:00"/>
    <n v="117.24"/>
    <n v="21427700000000"/>
    <n v="78.5"/>
    <n v="9.6"/>
    <n v="36.6"/>
    <n v="328239523"/>
    <d v="2024-05-20T00:00:00"/>
  </r>
  <r>
    <n v="497"/>
    <x v="6"/>
    <x v="466"/>
    <s v="Indonesia"/>
    <s v="Jakarta"/>
    <s v="Petrochemicals"/>
    <s v="Diversified"/>
    <x v="0"/>
    <x v="0"/>
    <s v="Pangestu"/>
    <s v="Prajogo"/>
    <n v="5300"/>
    <n v="1944"/>
    <n v="5"/>
    <n v="13"/>
    <x v="45"/>
    <d v="1944-05-13T00:00:00"/>
    <n v="151.18"/>
    <n v="1119190780753"/>
    <n v="71.5"/>
    <n v="10.199999999999999"/>
    <n v="30.1"/>
    <n v="270203917"/>
    <d v="2024-05-20T00:00:00"/>
  </r>
  <r>
    <n v="497"/>
    <x v="3"/>
    <x v="467"/>
    <s v="United States"/>
    <s v="Chicago"/>
    <s v="Hotels, investments"/>
    <s v="Finance &amp; Investments"/>
    <x v="0"/>
    <x v="0"/>
    <s v="Pritzker"/>
    <s v="Thomas"/>
    <n v="5300"/>
    <n v="1950"/>
    <n v="6"/>
    <n v="6"/>
    <x v="25"/>
    <d v="1950-06-06T00:00:00"/>
    <n v="117.24"/>
    <n v="21427700000000"/>
    <n v="78.5"/>
    <n v="9.6"/>
    <n v="36.6"/>
    <n v="328239523"/>
    <d v="2024-05-20T00:00:00"/>
  </r>
  <r>
    <n v="497"/>
    <x v="7"/>
    <x v="468"/>
    <s v="United States"/>
    <s v="Beverly Hills"/>
    <s v="Agriculture"/>
    <s v="Food &amp; Beverage"/>
    <x v="1"/>
    <x v="1"/>
    <s v="Resnick"/>
    <s v="Lynda"/>
    <n v="5300"/>
    <n v="1943"/>
    <n v="1"/>
    <n v="2"/>
    <x v="35"/>
    <d v="1943-01-02T00:00:00"/>
    <n v="117.24"/>
    <n v="21427700000000"/>
    <n v="78.5"/>
    <n v="9.6"/>
    <n v="36.6"/>
    <n v="328239523"/>
    <d v="2024-05-20T00:00:00"/>
  </r>
  <r>
    <n v="497"/>
    <x v="7"/>
    <x v="469"/>
    <s v="United States"/>
    <s v="Beverly Hills"/>
    <s v="Agriculture"/>
    <s v="Food &amp; Beverage"/>
    <x v="1"/>
    <x v="0"/>
    <s v="Resnick"/>
    <s v="Stewart"/>
    <n v="5300"/>
    <n v="1936"/>
    <n v="12"/>
    <n v="24"/>
    <x v="21"/>
    <d v="1936-12-24T00:00:00"/>
    <n v="117.24"/>
    <n v="21427700000000"/>
    <n v="78.5"/>
    <n v="9.6"/>
    <n v="36.6"/>
    <n v="328239523"/>
    <d v="2024-05-20T00:00:00"/>
  </r>
  <r>
    <n v="497"/>
    <x v="14"/>
    <x v="470"/>
    <s v="United States"/>
    <s v="Atlanta"/>
    <s v="Pest control"/>
    <s v="Service"/>
    <x v="0"/>
    <x v="0"/>
    <s v="Rollins"/>
    <s v="Gary"/>
    <n v="5300"/>
    <n v="1944"/>
    <n v="8"/>
    <n v="30"/>
    <x v="3"/>
    <d v="1944-08-30T00:00:00"/>
    <n v="117.24"/>
    <n v="21427700000000"/>
    <n v="78.5"/>
    <n v="9.6"/>
    <n v="36.6"/>
    <n v="328239523"/>
    <d v="2024-05-20T00:00:00"/>
  </r>
  <r>
    <n v="497"/>
    <x v="3"/>
    <x v="471"/>
    <s v="United States"/>
    <s v="Chicago"/>
    <s v="Finance, asset management"/>
    <s v="Finance &amp; Investments"/>
    <x v="1"/>
    <x v="0"/>
    <s v="Walter"/>
    <s v="Mark"/>
    <n v="5300"/>
    <n v="1960"/>
    <n v="5"/>
    <n v="22"/>
    <x v="34"/>
    <d v="1960-05-22T00:00:00"/>
    <n v="117.24"/>
    <n v="21427700000000"/>
    <n v="78.5"/>
    <n v="9.6"/>
    <n v="36.6"/>
    <n v="328239523"/>
    <d v="2024-05-20T00:00:00"/>
  </r>
  <r>
    <n v="497"/>
    <x v="10"/>
    <x v="472"/>
    <s v="United States"/>
    <s v="Saint Petersburg"/>
    <s v="Furniture"/>
    <s v="Manufacturing"/>
    <x v="1"/>
    <x v="0"/>
    <s v="Wanek"/>
    <s v="Ronald"/>
    <n v="5300"/>
    <n v="1941"/>
    <n v="5"/>
    <n v="19"/>
    <x v="26"/>
    <d v="1941-05-19T00:00:00"/>
    <n v="117.24"/>
    <n v="21427700000000"/>
    <n v="78.5"/>
    <n v="9.6"/>
    <n v="36.6"/>
    <n v="328239523"/>
    <d v="2024-05-20T00:00:00"/>
  </r>
  <r>
    <n v="497"/>
    <x v="7"/>
    <x v="473"/>
    <s v="Germany"/>
    <s v="Visbek"/>
    <s v="Poultry genetics"/>
    <s v="Food &amp; Beverage"/>
    <x v="1"/>
    <x v="0"/>
    <s v="Wesjohann"/>
    <s v="Erich"/>
    <n v="5300"/>
    <n v="1945"/>
    <n v="6"/>
    <n v="2"/>
    <x v="22"/>
    <d v="1945-06-02T00:00:00"/>
    <n v="112.85"/>
    <n v="3845630030824"/>
    <n v="80.900000000000006"/>
    <n v="11.5"/>
    <n v="48.8"/>
    <n v="83132799"/>
    <d v="2024-05-20T00:00:00"/>
  </r>
  <r>
    <n v="497"/>
    <x v="0"/>
    <x v="474"/>
    <s v="United Arab Emirates"/>
    <s v="Abu Dhabi"/>
    <s v="Retail"/>
    <s v="Fashion &amp; Retail"/>
    <x v="1"/>
    <x v="0"/>
    <s v="Yusuff Ali"/>
    <s v="M.A."/>
    <n v="5300"/>
    <n v="1955"/>
    <n v="11"/>
    <n v="15"/>
    <x v="5"/>
    <d v="1955-11-15T00:00:00"/>
    <n v="114.52"/>
    <n v="421142267938"/>
    <n v="77.8"/>
    <n v="0.1"/>
    <n v="15.9"/>
    <n v="9770529"/>
    <d v="2024-05-2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1C155E-0A4D-4C1B-8E57-B13BEB50B86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7:B25"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showAll="0"/>
    <pivotField numFmtId="3" showAll="0"/>
    <pivotField showAll="0"/>
    <pivotField showAll="0"/>
    <pivotField showAll="0"/>
    <pivotField showAll="0"/>
    <pivotField numFmtId="14" showAll="0"/>
  </pivotFields>
  <rowFields count="1">
    <field x="15"/>
  </rowFields>
  <rowItems count="8">
    <i>
      <x v="1"/>
    </i>
    <i>
      <x v="2"/>
    </i>
    <i>
      <x v="3"/>
    </i>
    <i>
      <x v="4"/>
    </i>
    <i>
      <x v="5"/>
    </i>
    <i>
      <x v="6"/>
    </i>
    <i>
      <x v="7"/>
    </i>
    <i t="grand">
      <x/>
    </i>
  </rowItems>
  <colItems count="1">
    <i/>
  </colItems>
  <dataFields count="1">
    <dataField name="Count of Age"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A95318-CC89-4E78-A284-75A748F7513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items count="10">
        <item x="0"/>
        <item x="1"/>
        <item x="2"/>
        <item x="3"/>
        <item x="4"/>
        <item x="5"/>
        <item x="6"/>
        <item x="7"/>
        <item x="8"/>
        <item t="default"/>
      </items>
    </pivotField>
    <pivotField numFmtId="14" showAll="0"/>
    <pivotField showAll="0"/>
    <pivotField numFmtId="3" showAll="0"/>
    <pivotField showAll="0"/>
    <pivotField showAll="0"/>
    <pivotField showAll="0"/>
    <pivotField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1FDD996-7699-44ED-A561-20F73060FBAC}" sourceName="category">
  <pivotTables>
    <pivotTable tabId="4" name="PivotTable1"/>
  </pivotTables>
  <data>
    <tabular pivotCacheId="1353915132">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54B567C5-5C4C-46D6-B6E9-6DAC92BE6B62}" sourceName="selfMade">
  <pivotTables>
    <pivotTable tabId="4" name="PivotTable1"/>
  </pivotTables>
  <data>
    <tabular pivotCacheId="135391513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ACAC2A6-4E9B-4478-960E-CDD3D463CE79}" sourceName="gender">
  <pivotTables>
    <pivotTable tabId="4" name="PivotTable1"/>
  </pivotTables>
  <data>
    <tabular pivotCacheId="13539151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E6C1B0B-8026-406B-9FBC-43D72CAFE178}" cache="Slicer_category" caption="category" rowHeight="260350"/>
  <slicer name="selfMade" xr10:uid="{2428C87F-0E6A-4377-8471-FF71752D3F1E}" cache="Slicer_selfMade" caption="selfMade" rowHeight="260350"/>
  <slicer name="gender" xr10:uid="{4C95FD59-8A50-4123-8C78-3749BDE04AAA}" cache="Slicer_gender" caption="gender" rowHeight="2603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2B00367-F5CB-4E66-A6D8-99D1EE41C648}">
  <we:reference id="wa104379190" version="2.0.0.0" store="en-US" storeType="OMEX"/>
  <we:alternateReferences>
    <we:reference id="WA104379190" version="2.0.0.0" store="WA104379190" storeType="OMEX"/>
  </we:alternateReferences>
  <we:properties/>
  <we:bindings>
    <we:binding id="RangeSelect" type="matrix" appref="{491E09DD-6764-43C4-BFAD-827191BCE423}"/>
    <we:binding id="Input" type="matrix" appref="{ACBAB804-BBB8-4F93-9254-B43E646908C1}"/>
    <we:binding id="Output" type="matrix" appref="{AABBAD5C-4B6B-45A3-BB05-33ADD74472A4}"/>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58D40-3060-4827-A4B0-82395F0E9C62}">
  <dimension ref="A3:B25"/>
  <sheetViews>
    <sheetView workbookViewId="0">
      <selection activeCell="K23" sqref="K23"/>
    </sheetView>
  </sheetViews>
  <sheetFormatPr defaultRowHeight="15.6" x14ac:dyDescent="0.3"/>
  <cols>
    <col min="1" max="1" width="22.19921875" bestFit="1" customWidth="1"/>
    <col min="2" max="2" width="16.3984375" bestFit="1" customWidth="1"/>
    <col min="3" max="3" width="13.296875" customWidth="1"/>
    <col min="4" max="4" width="9" customWidth="1"/>
    <col min="7" max="7" width="10.8984375"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796875" customWidth="1"/>
    <col min="17" max="17" width="11.09765625" customWidth="1"/>
    <col min="18" max="18" width="12.3984375" customWidth="1"/>
    <col min="19" max="19" width="13.09765625" customWidth="1"/>
    <col min="20" max="20" width="22.8984375" customWidth="1"/>
    <col min="21" max="21" width="27.796875" customWidth="1"/>
    <col min="22" max="22" width="22" customWidth="1"/>
    <col min="23" max="23" width="19.296875" customWidth="1"/>
    <col min="24" max="24" width="13.3984375" customWidth="1"/>
  </cols>
  <sheetData>
    <row r="3" spans="1:2" x14ac:dyDescent="0.3">
      <c r="A3" s="7" t="s">
        <v>1801</v>
      </c>
      <c r="B3" t="s">
        <v>1803</v>
      </c>
    </row>
    <row r="4" spans="1:2" x14ac:dyDescent="0.3">
      <c r="A4" s="8" t="s">
        <v>22</v>
      </c>
      <c r="B4">
        <v>211000</v>
      </c>
    </row>
    <row r="5" spans="1:2" x14ac:dyDescent="0.3">
      <c r="A5" s="8" t="s">
        <v>31</v>
      </c>
      <c r="B5">
        <v>180000</v>
      </c>
    </row>
    <row r="6" spans="1:2" x14ac:dyDescent="0.3">
      <c r="A6" s="8" t="s">
        <v>39</v>
      </c>
      <c r="B6">
        <v>114000</v>
      </c>
    </row>
    <row r="7" spans="1:2" x14ac:dyDescent="0.3">
      <c r="A7" s="8" t="s">
        <v>44</v>
      </c>
      <c r="B7">
        <v>107000</v>
      </c>
    </row>
    <row r="8" spans="1:2" x14ac:dyDescent="0.3">
      <c r="A8" s="8" t="s">
        <v>50</v>
      </c>
      <c r="B8">
        <v>106000</v>
      </c>
    </row>
    <row r="9" spans="1:2" x14ac:dyDescent="0.3">
      <c r="A9" s="8" t="s">
        <v>55</v>
      </c>
      <c r="B9">
        <v>104000</v>
      </c>
    </row>
    <row r="10" spans="1:2" x14ac:dyDescent="0.3">
      <c r="A10" s="8" t="s">
        <v>60</v>
      </c>
      <c r="B10">
        <v>94500</v>
      </c>
    </row>
    <row r="11" spans="1:2" x14ac:dyDescent="0.3">
      <c r="A11" s="8" t="s">
        <v>66</v>
      </c>
      <c r="B11">
        <v>93000</v>
      </c>
    </row>
    <row r="12" spans="1:2" x14ac:dyDescent="0.3">
      <c r="A12" s="8" t="s">
        <v>73</v>
      </c>
      <c r="B12">
        <v>83400</v>
      </c>
    </row>
    <row r="13" spans="1:2" x14ac:dyDescent="0.3">
      <c r="A13" s="8" t="s">
        <v>79</v>
      </c>
      <c r="B13">
        <v>80700</v>
      </c>
    </row>
    <row r="14" spans="1:2" x14ac:dyDescent="0.3">
      <c r="A14" s="8" t="s">
        <v>1802</v>
      </c>
      <c r="B14">
        <v>1173600</v>
      </c>
    </row>
    <row r="17" spans="1:2" x14ac:dyDescent="0.3">
      <c r="A17" s="7" t="s">
        <v>1801</v>
      </c>
      <c r="B17" t="s">
        <v>1804</v>
      </c>
    </row>
    <row r="18" spans="1:2" x14ac:dyDescent="0.3">
      <c r="A18" s="8" t="s">
        <v>1805</v>
      </c>
      <c r="B18">
        <v>7</v>
      </c>
    </row>
    <row r="19" spans="1:2" x14ac:dyDescent="0.3">
      <c r="A19" s="8" t="s">
        <v>1806</v>
      </c>
      <c r="B19">
        <v>28</v>
      </c>
    </row>
    <row r="20" spans="1:2" x14ac:dyDescent="0.3">
      <c r="A20" s="8" t="s">
        <v>1807</v>
      </c>
      <c r="B20">
        <v>93</v>
      </c>
    </row>
    <row r="21" spans="1:2" x14ac:dyDescent="0.3">
      <c r="A21" s="8" t="s">
        <v>1808</v>
      </c>
      <c r="B21">
        <v>125</v>
      </c>
    </row>
    <row r="22" spans="1:2" x14ac:dyDescent="0.3">
      <c r="A22" s="8" t="s">
        <v>1809</v>
      </c>
      <c r="B22">
        <v>115</v>
      </c>
    </row>
    <row r="23" spans="1:2" x14ac:dyDescent="0.3">
      <c r="A23" s="8" t="s">
        <v>1810</v>
      </c>
      <c r="B23">
        <v>82</v>
      </c>
    </row>
    <row r="24" spans="1:2" x14ac:dyDescent="0.3">
      <c r="A24" s="8" t="s">
        <v>1811</v>
      </c>
      <c r="B24">
        <v>25</v>
      </c>
    </row>
    <row r="25" spans="1:2" x14ac:dyDescent="0.3">
      <c r="A25" s="8" t="s">
        <v>1802</v>
      </c>
      <c r="B25">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76"/>
  <sheetViews>
    <sheetView tabSelected="1" zoomScale="64" workbookViewId="0">
      <selection activeCell="H16" sqref="H16"/>
    </sheetView>
  </sheetViews>
  <sheetFormatPr defaultColWidth="10.69921875" defaultRowHeight="15.6" x14ac:dyDescent="0.3"/>
  <cols>
    <col min="1" max="1" width="4.69921875" customWidth="1"/>
    <col min="8" max="8" width="11" customWidth="1"/>
    <col min="12" max="15" width="11" customWidth="1"/>
    <col min="17" max="17" width="22" customWidth="1"/>
    <col min="18" max="18" width="11" customWidth="1"/>
    <col min="19" max="19" width="22.296875" style="4" customWidth="1"/>
    <col min="20" max="22" width="11" customWidth="1"/>
    <col min="23" max="23" width="12" customWidth="1"/>
    <col min="25" max="25" width="21.19921875" bestFit="1" customWidth="1"/>
    <col min="26" max="26" width="18.796875" customWidth="1"/>
  </cols>
  <sheetData>
    <row r="1" spans="1:25"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1798</v>
      </c>
      <c r="Q1" s="2" t="s">
        <v>1799</v>
      </c>
      <c r="R1" s="2" t="s">
        <v>15</v>
      </c>
      <c r="S1" s="6" t="s">
        <v>16</v>
      </c>
      <c r="T1" s="2" t="s">
        <v>17</v>
      </c>
      <c r="U1" s="2" t="s">
        <v>18</v>
      </c>
      <c r="V1" s="2" t="s">
        <v>19</v>
      </c>
      <c r="W1" s="2" t="s">
        <v>20</v>
      </c>
      <c r="X1" s="2" t="s">
        <v>1800</v>
      </c>
    </row>
    <row r="2" spans="1:25" x14ac:dyDescent="0.3">
      <c r="A2">
        <v>1</v>
      </c>
      <c r="B2" t="s">
        <v>21</v>
      </c>
      <c r="C2" t="s">
        <v>22</v>
      </c>
      <c r="D2" t="s">
        <v>23</v>
      </c>
      <c r="E2" t="s">
        <v>24</v>
      </c>
      <c r="F2" t="s">
        <v>25</v>
      </c>
      <c r="G2" t="s">
        <v>21</v>
      </c>
      <c r="H2" t="b">
        <v>0</v>
      </c>
      <c r="I2" t="s">
        <v>1796</v>
      </c>
      <c r="J2" t="s">
        <v>27</v>
      </c>
      <c r="K2" t="s">
        <v>28</v>
      </c>
      <c r="L2">
        <v>211000</v>
      </c>
      <c r="M2">
        <v>1949</v>
      </c>
      <c r="N2">
        <v>3</v>
      </c>
      <c r="O2">
        <v>5</v>
      </c>
      <c r="P2">
        <f ca="1">DATEDIF(Q2,X2,"Y")</f>
        <v>75</v>
      </c>
      <c r="Q2" s="3">
        <f t="shared" ref="Q2:Q65" si="0">DATE(M2,N2,O2)</f>
        <v>17962</v>
      </c>
      <c r="R2">
        <v>110.05</v>
      </c>
      <c r="S2" s="4">
        <v>2715518274227</v>
      </c>
      <c r="T2">
        <v>82.5</v>
      </c>
      <c r="U2">
        <v>24.2</v>
      </c>
      <c r="V2">
        <v>60.7</v>
      </c>
      <c r="W2">
        <v>67059887</v>
      </c>
      <c r="X2" s="3">
        <f ca="1">TODAY()</f>
        <v>45439</v>
      </c>
      <c r="Y2" s="5"/>
    </row>
    <row r="3" spans="1:25" x14ac:dyDescent="0.3">
      <c r="A3">
        <v>2</v>
      </c>
      <c r="B3" t="s">
        <v>30</v>
      </c>
      <c r="C3" t="s">
        <v>31</v>
      </c>
      <c r="D3" t="s">
        <v>32</v>
      </c>
      <c r="E3" t="s">
        <v>33</v>
      </c>
      <c r="F3" t="s">
        <v>34</v>
      </c>
      <c r="G3" t="s">
        <v>30</v>
      </c>
      <c r="H3" t="b">
        <v>1</v>
      </c>
      <c r="I3" t="s">
        <v>1796</v>
      </c>
      <c r="J3" t="s">
        <v>35</v>
      </c>
      <c r="K3" t="s">
        <v>36</v>
      </c>
      <c r="L3">
        <v>180000</v>
      </c>
      <c r="M3">
        <v>1971</v>
      </c>
      <c r="N3">
        <v>6</v>
      </c>
      <c r="O3">
        <v>28</v>
      </c>
      <c r="P3">
        <f t="shared" ref="P3:P66" ca="1" si="1">DATEDIF(Q3,X3,"Y")</f>
        <v>52</v>
      </c>
      <c r="Q3" s="3">
        <f t="shared" si="0"/>
        <v>26112</v>
      </c>
      <c r="R3">
        <v>117.24</v>
      </c>
      <c r="S3" s="4">
        <v>21427700000000</v>
      </c>
      <c r="T3">
        <v>78.5</v>
      </c>
      <c r="U3">
        <v>9.6</v>
      </c>
      <c r="V3">
        <v>36.6</v>
      </c>
      <c r="W3">
        <v>328239523</v>
      </c>
      <c r="X3" s="3">
        <f t="shared" ref="X3:X66" ca="1" si="2">TODAY()</f>
        <v>45439</v>
      </c>
    </row>
    <row r="4" spans="1:25" x14ac:dyDescent="0.3">
      <c r="A4">
        <v>3</v>
      </c>
      <c r="B4" t="s">
        <v>38</v>
      </c>
      <c r="C4" t="s">
        <v>39</v>
      </c>
      <c r="D4" t="s">
        <v>32</v>
      </c>
      <c r="E4" t="s">
        <v>40</v>
      </c>
      <c r="F4" t="s">
        <v>41</v>
      </c>
      <c r="G4" t="s">
        <v>38</v>
      </c>
      <c r="H4" t="b">
        <v>1</v>
      </c>
      <c r="I4" t="s">
        <v>1796</v>
      </c>
      <c r="J4" t="s">
        <v>42</v>
      </c>
      <c r="K4" t="s">
        <v>43</v>
      </c>
      <c r="L4">
        <v>114000</v>
      </c>
      <c r="M4">
        <v>1964</v>
      </c>
      <c r="N4">
        <v>1</v>
      </c>
      <c r="O4">
        <v>12</v>
      </c>
      <c r="P4">
        <f t="shared" ca="1" si="1"/>
        <v>60</v>
      </c>
      <c r="Q4" s="3">
        <f t="shared" si="0"/>
        <v>23388</v>
      </c>
      <c r="R4">
        <v>117.24</v>
      </c>
      <c r="S4" s="4">
        <v>21427700000000</v>
      </c>
      <c r="T4">
        <v>78.5</v>
      </c>
      <c r="U4">
        <v>9.6</v>
      </c>
      <c r="V4">
        <v>36.6</v>
      </c>
      <c r="W4">
        <v>328239523</v>
      </c>
      <c r="X4" s="3">
        <f t="shared" ca="1" si="2"/>
        <v>45439</v>
      </c>
    </row>
    <row r="5" spans="1:25" x14ac:dyDescent="0.3">
      <c r="A5">
        <v>4</v>
      </c>
      <c r="B5" t="s">
        <v>38</v>
      </c>
      <c r="C5" t="s">
        <v>44</v>
      </c>
      <c r="D5" t="s">
        <v>32</v>
      </c>
      <c r="E5" t="s">
        <v>45</v>
      </c>
      <c r="F5" t="s">
        <v>46</v>
      </c>
      <c r="G5" t="s">
        <v>38</v>
      </c>
      <c r="H5" t="b">
        <v>1</v>
      </c>
      <c r="I5" t="s">
        <v>1796</v>
      </c>
      <c r="J5" t="s">
        <v>47</v>
      </c>
      <c r="K5" t="s">
        <v>48</v>
      </c>
      <c r="L5">
        <v>107000</v>
      </c>
      <c r="M5">
        <v>1944</v>
      </c>
      <c r="N5">
        <v>8</v>
      </c>
      <c r="O5">
        <v>17</v>
      </c>
      <c r="P5">
        <f t="shared" ca="1" si="1"/>
        <v>79</v>
      </c>
      <c r="Q5" s="3">
        <f t="shared" si="0"/>
        <v>16301</v>
      </c>
      <c r="R5">
        <v>117.24</v>
      </c>
      <c r="S5" s="4">
        <v>21427700000000</v>
      </c>
      <c r="T5">
        <v>78.5</v>
      </c>
      <c r="U5">
        <v>9.6</v>
      </c>
      <c r="V5">
        <v>36.6</v>
      </c>
      <c r="W5">
        <v>328239523</v>
      </c>
      <c r="X5" s="3">
        <f t="shared" ca="1" si="2"/>
        <v>45439</v>
      </c>
    </row>
    <row r="6" spans="1:25" x14ac:dyDescent="0.3">
      <c r="A6">
        <v>5</v>
      </c>
      <c r="B6" t="s">
        <v>49</v>
      </c>
      <c r="C6" t="s">
        <v>50</v>
      </c>
      <c r="D6" t="s">
        <v>32</v>
      </c>
      <c r="E6" t="s">
        <v>51</v>
      </c>
      <c r="F6" t="s">
        <v>52</v>
      </c>
      <c r="G6" t="s">
        <v>49</v>
      </c>
      <c r="H6" t="b">
        <v>1</v>
      </c>
      <c r="I6" t="s">
        <v>1796</v>
      </c>
      <c r="J6" t="s">
        <v>53</v>
      </c>
      <c r="K6" t="s">
        <v>54</v>
      </c>
      <c r="L6">
        <v>106000</v>
      </c>
      <c r="M6">
        <v>1930</v>
      </c>
      <c r="N6">
        <v>8</v>
      </c>
      <c r="O6">
        <v>30</v>
      </c>
      <c r="P6">
        <f t="shared" ca="1" si="1"/>
        <v>93</v>
      </c>
      <c r="Q6" s="3">
        <f t="shared" si="0"/>
        <v>11200</v>
      </c>
      <c r="R6">
        <v>117.24</v>
      </c>
      <c r="S6" s="4">
        <v>21427700000000</v>
      </c>
      <c r="T6">
        <v>78.5</v>
      </c>
      <c r="U6">
        <v>9.6</v>
      </c>
      <c r="V6">
        <v>36.6</v>
      </c>
      <c r="W6">
        <v>328239523</v>
      </c>
      <c r="X6" s="3">
        <f t="shared" ca="1" si="2"/>
        <v>45439</v>
      </c>
    </row>
    <row r="7" spans="1:25" x14ac:dyDescent="0.3">
      <c r="A7">
        <v>6</v>
      </c>
      <c r="B7" t="s">
        <v>38</v>
      </c>
      <c r="C7" t="s">
        <v>55</v>
      </c>
      <c r="D7" t="s">
        <v>32</v>
      </c>
      <c r="E7" t="s">
        <v>40</v>
      </c>
      <c r="F7" t="s">
        <v>56</v>
      </c>
      <c r="G7" t="s">
        <v>38</v>
      </c>
      <c r="H7" t="b">
        <v>1</v>
      </c>
      <c r="I7" t="s">
        <v>1796</v>
      </c>
      <c r="J7" t="s">
        <v>57</v>
      </c>
      <c r="K7" t="s">
        <v>58</v>
      </c>
      <c r="L7">
        <v>104000</v>
      </c>
      <c r="M7">
        <v>1955</v>
      </c>
      <c r="N7">
        <v>10</v>
      </c>
      <c r="O7">
        <v>28</v>
      </c>
      <c r="P7">
        <f t="shared" ca="1" si="1"/>
        <v>68</v>
      </c>
      <c r="Q7" s="3">
        <f t="shared" si="0"/>
        <v>20390</v>
      </c>
      <c r="R7">
        <v>117.24</v>
      </c>
      <c r="S7" s="4">
        <v>21427700000000</v>
      </c>
      <c r="T7">
        <v>78.5</v>
      </c>
      <c r="U7">
        <v>9.6</v>
      </c>
      <c r="V7">
        <v>36.6</v>
      </c>
      <c r="W7">
        <v>328239523</v>
      </c>
      <c r="X7" s="3">
        <f t="shared" ca="1" si="2"/>
        <v>45439</v>
      </c>
    </row>
    <row r="8" spans="1:25" x14ac:dyDescent="0.3">
      <c r="A8">
        <v>7</v>
      </c>
      <c r="B8" t="s">
        <v>59</v>
      </c>
      <c r="C8" t="s">
        <v>60</v>
      </c>
      <c r="D8" t="s">
        <v>32</v>
      </c>
      <c r="E8" t="s">
        <v>61</v>
      </c>
      <c r="F8" t="s">
        <v>62</v>
      </c>
      <c r="G8" t="s">
        <v>59</v>
      </c>
      <c r="H8" t="b">
        <v>1</v>
      </c>
      <c r="I8" t="s">
        <v>1796</v>
      </c>
      <c r="J8" t="s">
        <v>63</v>
      </c>
      <c r="K8" t="s">
        <v>64</v>
      </c>
      <c r="L8">
        <v>94500</v>
      </c>
      <c r="M8">
        <v>1942</v>
      </c>
      <c r="N8">
        <v>2</v>
      </c>
      <c r="O8">
        <v>14</v>
      </c>
      <c r="P8">
        <f t="shared" ca="1" si="1"/>
        <v>82</v>
      </c>
      <c r="Q8" s="3">
        <f t="shared" si="0"/>
        <v>15386</v>
      </c>
      <c r="R8">
        <v>117.24</v>
      </c>
      <c r="S8" s="4">
        <v>21427700000000</v>
      </c>
      <c r="T8">
        <v>78.5</v>
      </c>
      <c r="U8">
        <v>9.6</v>
      </c>
      <c r="V8">
        <v>36.6</v>
      </c>
      <c r="W8">
        <v>328239523</v>
      </c>
      <c r="X8" s="3">
        <f t="shared" ca="1" si="2"/>
        <v>45439</v>
      </c>
    </row>
    <row r="9" spans="1:25" x14ac:dyDescent="0.3">
      <c r="A9">
        <v>8</v>
      </c>
      <c r="B9" t="s">
        <v>65</v>
      </c>
      <c r="C9" t="s">
        <v>66</v>
      </c>
      <c r="D9" t="s">
        <v>67</v>
      </c>
      <c r="E9" t="s">
        <v>68</v>
      </c>
      <c r="F9" t="s">
        <v>65</v>
      </c>
      <c r="G9" t="s">
        <v>65</v>
      </c>
      <c r="H9" t="b">
        <v>1</v>
      </c>
      <c r="I9" t="s">
        <v>1796</v>
      </c>
      <c r="J9" t="s">
        <v>69</v>
      </c>
      <c r="K9" t="s">
        <v>70</v>
      </c>
      <c r="L9">
        <v>93000</v>
      </c>
      <c r="M9">
        <v>1940</v>
      </c>
      <c r="N9">
        <v>1</v>
      </c>
      <c r="O9">
        <v>28</v>
      </c>
      <c r="P9">
        <f t="shared" ca="1" si="1"/>
        <v>84</v>
      </c>
      <c r="Q9" s="3">
        <f t="shared" si="0"/>
        <v>14638</v>
      </c>
      <c r="R9">
        <v>141.54</v>
      </c>
      <c r="S9" s="4">
        <v>1258286717125</v>
      </c>
      <c r="T9">
        <v>75</v>
      </c>
      <c r="U9">
        <v>13.1</v>
      </c>
      <c r="V9">
        <v>55.1</v>
      </c>
      <c r="W9">
        <v>126014024</v>
      </c>
      <c r="X9" s="3">
        <f t="shared" ca="1" si="2"/>
        <v>45439</v>
      </c>
    </row>
    <row r="10" spans="1:25" x14ac:dyDescent="0.3">
      <c r="A10">
        <v>9</v>
      </c>
      <c r="B10" t="s">
        <v>72</v>
      </c>
      <c r="C10" t="s">
        <v>73</v>
      </c>
      <c r="D10" t="s">
        <v>74</v>
      </c>
      <c r="E10" t="s">
        <v>75</v>
      </c>
      <c r="F10" t="s">
        <v>72</v>
      </c>
      <c r="G10" t="s">
        <v>72</v>
      </c>
      <c r="H10" t="b">
        <v>0</v>
      </c>
      <c r="I10" t="s">
        <v>1796</v>
      </c>
      <c r="J10" t="s">
        <v>76</v>
      </c>
      <c r="K10" t="s">
        <v>77</v>
      </c>
      <c r="L10">
        <v>83400</v>
      </c>
      <c r="M10">
        <v>1957</v>
      </c>
      <c r="N10">
        <v>4</v>
      </c>
      <c r="O10">
        <v>19</v>
      </c>
      <c r="P10">
        <f t="shared" ca="1" si="1"/>
        <v>67</v>
      </c>
      <c r="Q10" s="3">
        <f t="shared" si="0"/>
        <v>20929</v>
      </c>
      <c r="R10">
        <v>180.44</v>
      </c>
      <c r="S10" s="4">
        <v>2611000000000</v>
      </c>
      <c r="T10">
        <v>69.400000000000006</v>
      </c>
      <c r="U10">
        <v>11.2</v>
      </c>
      <c r="V10">
        <v>49.7</v>
      </c>
      <c r="W10">
        <v>1366417754</v>
      </c>
      <c r="X10" s="3">
        <f t="shared" ca="1" si="2"/>
        <v>45439</v>
      </c>
    </row>
    <row r="11" spans="1:25" x14ac:dyDescent="0.3">
      <c r="A11">
        <v>10</v>
      </c>
      <c r="B11" t="s">
        <v>38</v>
      </c>
      <c r="C11" t="s">
        <v>79</v>
      </c>
      <c r="D11" t="s">
        <v>32</v>
      </c>
      <c r="E11" t="s">
        <v>80</v>
      </c>
      <c r="F11" t="s">
        <v>56</v>
      </c>
      <c r="G11" t="s">
        <v>38</v>
      </c>
      <c r="H11" t="b">
        <v>1</v>
      </c>
      <c r="I11" t="s">
        <v>1796</v>
      </c>
      <c r="J11" t="s">
        <v>81</v>
      </c>
      <c r="K11" t="s">
        <v>82</v>
      </c>
      <c r="L11">
        <v>80700</v>
      </c>
      <c r="M11">
        <v>1956</v>
      </c>
      <c r="N11">
        <v>3</v>
      </c>
      <c r="O11">
        <v>24</v>
      </c>
      <c r="P11">
        <f t="shared" ca="1" si="1"/>
        <v>68</v>
      </c>
      <c r="Q11" s="3">
        <f t="shared" si="0"/>
        <v>20538</v>
      </c>
      <c r="R11">
        <v>117.24</v>
      </c>
      <c r="S11" s="4">
        <v>21427700000000</v>
      </c>
      <c r="T11">
        <v>78.5</v>
      </c>
      <c r="U11">
        <v>9.6</v>
      </c>
      <c r="V11">
        <v>36.6</v>
      </c>
      <c r="W11">
        <v>328239523</v>
      </c>
      <c r="X11" s="3">
        <f t="shared" ca="1" si="2"/>
        <v>45439</v>
      </c>
    </row>
    <row r="12" spans="1:25" x14ac:dyDescent="0.3">
      <c r="A12">
        <v>11</v>
      </c>
      <c r="B12" t="s">
        <v>21</v>
      </c>
      <c r="C12" t="s">
        <v>83</v>
      </c>
      <c r="D12" t="s">
        <v>23</v>
      </c>
      <c r="E12" t="s">
        <v>24</v>
      </c>
      <c r="F12" t="s">
        <v>84</v>
      </c>
      <c r="G12" t="s">
        <v>21</v>
      </c>
      <c r="H12" t="b">
        <v>0</v>
      </c>
      <c r="I12" t="s">
        <v>1797</v>
      </c>
      <c r="J12" t="s">
        <v>86</v>
      </c>
      <c r="K12" t="s">
        <v>87</v>
      </c>
      <c r="L12">
        <v>80500</v>
      </c>
      <c r="M12">
        <v>1953</v>
      </c>
      <c r="N12">
        <v>7</v>
      </c>
      <c r="O12">
        <v>10</v>
      </c>
      <c r="P12">
        <f t="shared" ca="1" si="1"/>
        <v>70</v>
      </c>
      <c r="Q12" s="3">
        <f t="shared" si="0"/>
        <v>19550</v>
      </c>
      <c r="R12">
        <v>110.05</v>
      </c>
      <c r="S12" s="4">
        <v>2715518274227</v>
      </c>
      <c r="T12">
        <v>82.5</v>
      </c>
      <c r="U12">
        <v>24.2</v>
      </c>
      <c r="V12">
        <v>60.7</v>
      </c>
      <c r="W12">
        <v>67059887</v>
      </c>
      <c r="X12" s="3">
        <f t="shared" ca="1" si="2"/>
        <v>45439</v>
      </c>
    </row>
    <row r="13" spans="1:25" x14ac:dyDescent="0.3">
      <c r="A13">
        <v>12</v>
      </c>
      <c r="B13" t="s">
        <v>38</v>
      </c>
      <c r="C13" t="s">
        <v>88</v>
      </c>
      <c r="D13" t="s">
        <v>32</v>
      </c>
      <c r="E13" t="s">
        <v>89</v>
      </c>
      <c r="F13" t="s">
        <v>90</v>
      </c>
      <c r="G13" t="s">
        <v>38</v>
      </c>
      <c r="H13" t="b">
        <v>1</v>
      </c>
      <c r="I13" t="s">
        <v>1796</v>
      </c>
      <c r="J13" t="s">
        <v>91</v>
      </c>
      <c r="K13" t="s">
        <v>48</v>
      </c>
      <c r="L13">
        <v>79200</v>
      </c>
      <c r="M13">
        <v>1973</v>
      </c>
      <c r="N13">
        <v>3</v>
      </c>
      <c r="O13">
        <v>26</v>
      </c>
      <c r="P13">
        <f t="shared" ca="1" si="1"/>
        <v>51</v>
      </c>
      <c r="Q13" s="3">
        <f t="shared" si="0"/>
        <v>26749</v>
      </c>
      <c r="R13">
        <v>117.24</v>
      </c>
      <c r="S13" s="4">
        <v>21427700000000</v>
      </c>
      <c r="T13">
        <v>78.5</v>
      </c>
      <c r="U13">
        <v>9.6</v>
      </c>
      <c r="V13">
        <v>36.6</v>
      </c>
      <c r="W13">
        <v>328239523</v>
      </c>
      <c r="X13" s="3">
        <f t="shared" ca="1" si="2"/>
        <v>45439</v>
      </c>
    </row>
    <row r="14" spans="1:25" x14ac:dyDescent="0.3">
      <c r="A14">
        <v>13</v>
      </c>
      <c r="B14" t="s">
        <v>21</v>
      </c>
      <c r="C14" t="s">
        <v>92</v>
      </c>
      <c r="D14" t="s">
        <v>93</v>
      </c>
      <c r="E14" t="s">
        <v>94</v>
      </c>
      <c r="F14" t="s">
        <v>95</v>
      </c>
      <c r="G14" t="s">
        <v>21</v>
      </c>
      <c r="H14" t="b">
        <v>1</v>
      </c>
      <c r="I14" t="s">
        <v>1796</v>
      </c>
      <c r="J14" t="s">
        <v>96</v>
      </c>
      <c r="K14" t="s">
        <v>97</v>
      </c>
      <c r="L14">
        <v>77300</v>
      </c>
      <c r="M14">
        <v>1936</v>
      </c>
      <c r="N14">
        <v>3</v>
      </c>
      <c r="O14">
        <v>28</v>
      </c>
      <c r="P14">
        <f t="shared" ca="1" si="1"/>
        <v>88</v>
      </c>
      <c r="Q14" s="3">
        <f t="shared" si="0"/>
        <v>13237</v>
      </c>
      <c r="R14">
        <v>110.96</v>
      </c>
      <c r="S14" s="4">
        <v>1394116310769</v>
      </c>
      <c r="T14">
        <v>83.3</v>
      </c>
      <c r="U14">
        <v>14.2</v>
      </c>
      <c r="V14">
        <v>47</v>
      </c>
      <c r="W14">
        <v>47076781</v>
      </c>
      <c r="X14" s="3">
        <f t="shared" ca="1" si="2"/>
        <v>45439</v>
      </c>
    </row>
    <row r="15" spans="1:25" x14ac:dyDescent="0.3">
      <c r="A15">
        <v>14</v>
      </c>
      <c r="B15" t="s">
        <v>38</v>
      </c>
      <c r="C15" t="s">
        <v>99</v>
      </c>
      <c r="D15" t="s">
        <v>32</v>
      </c>
      <c r="E15" t="s">
        <v>100</v>
      </c>
      <c r="F15" t="s">
        <v>90</v>
      </c>
      <c r="G15" t="s">
        <v>38</v>
      </c>
      <c r="H15" t="b">
        <v>1</v>
      </c>
      <c r="I15" t="s">
        <v>1796</v>
      </c>
      <c r="J15" t="s">
        <v>101</v>
      </c>
      <c r="K15" t="s">
        <v>102</v>
      </c>
      <c r="L15">
        <v>76000</v>
      </c>
      <c r="M15">
        <v>1973</v>
      </c>
      <c r="N15">
        <v>8</v>
      </c>
      <c r="O15">
        <v>21</v>
      </c>
      <c r="P15">
        <f t="shared" ca="1" si="1"/>
        <v>50</v>
      </c>
      <c r="Q15" s="3">
        <f t="shared" si="0"/>
        <v>26897</v>
      </c>
      <c r="R15">
        <v>117.24</v>
      </c>
      <c r="S15" s="4">
        <v>21427700000000</v>
      </c>
      <c r="T15">
        <v>78.5</v>
      </c>
      <c r="U15">
        <v>9.6</v>
      </c>
      <c r="V15">
        <v>36.6</v>
      </c>
      <c r="W15">
        <v>328239523</v>
      </c>
      <c r="X15" s="3">
        <f t="shared" ca="1" si="2"/>
        <v>45439</v>
      </c>
    </row>
    <row r="16" spans="1:25" x14ac:dyDescent="0.3">
      <c r="A16">
        <v>15</v>
      </c>
      <c r="B16" t="s">
        <v>103</v>
      </c>
      <c r="C16" t="s">
        <v>104</v>
      </c>
      <c r="D16" t="s">
        <v>105</v>
      </c>
      <c r="E16" t="s">
        <v>106</v>
      </c>
      <c r="F16" t="s">
        <v>107</v>
      </c>
      <c r="G16" t="s">
        <v>103</v>
      </c>
      <c r="H16" t="b">
        <v>1</v>
      </c>
      <c r="I16" t="s">
        <v>1796</v>
      </c>
      <c r="J16" t="s">
        <v>108</v>
      </c>
      <c r="K16" t="s">
        <v>109</v>
      </c>
      <c r="L16">
        <v>68000</v>
      </c>
      <c r="M16">
        <v>1954</v>
      </c>
      <c r="N16">
        <v>12</v>
      </c>
      <c r="O16">
        <v>1</v>
      </c>
      <c r="P16">
        <f t="shared" ca="1" si="1"/>
        <v>69</v>
      </c>
      <c r="Q16" s="3">
        <f t="shared" si="0"/>
        <v>20059</v>
      </c>
      <c r="R16">
        <v>125.08</v>
      </c>
      <c r="S16" s="4">
        <v>19910000000000</v>
      </c>
      <c r="T16">
        <v>77</v>
      </c>
      <c r="U16">
        <v>9.4</v>
      </c>
      <c r="V16">
        <v>59.2</v>
      </c>
      <c r="W16">
        <v>1397715000</v>
      </c>
      <c r="X16" s="3">
        <f t="shared" ca="1" si="2"/>
        <v>45439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f t="shared" ca="1" si="1"/>
        <v>40</v>
      </c>
      <c r="Q17" s="3">
        <f t="shared" si="0"/>
        <v>30816</v>
      </c>
      <c r="R17">
        <v>117.24</v>
      </c>
      <c r="S17" s="4">
        <v>21427700000000</v>
      </c>
      <c r="T17">
        <v>78.5</v>
      </c>
      <c r="U17">
        <v>9.6</v>
      </c>
      <c r="V17">
        <v>36.6</v>
      </c>
      <c r="W17">
        <v>328239523</v>
      </c>
      <c r="X17" s="3">
        <f t="shared" ca="1" si="2"/>
        <v>45439</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f t="shared" ca="1" si="1"/>
        <v>88</v>
      </c>
      <c r="Q18" s="3">
        <f t="shared" si="0"/>
        <v>13089</v>
      </c>
      <c r="R18">
        <v>117.24</v>
      </c>
      <c r="S18" s="4">
        <v>21427700000000</v>
      </c>
      <c r="T18">
        <v>78.5</v>
      </c>
      <c r="U18">
        <v>9.6</v>
      </c>
      <c r="V18">
        <v>36.6</v>
      </c>
      <c r="W18">
        <v>328239523</v>
      </c>
      <c r="X18" s="3">
        <f t="shared" ca="1" si="2"/>
        <v>45439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f t="shared" ca="1" si="1"/>
        <v>62</v>
      </c>
      <c r="Q19" s="3">
        <f t="shared" si="0"/>
        <v>22748</v>
      </c>
      <c r="R19">
        <v>117.24</v>
      </c>
      <c r="S19" s="4">
        <v>21427700000000</v>
      </c>
      <c r="T19">
        <v>78.5</v>
      </c>
      <c r="U19">
        <v>9.6</v>
      </c>
      <c r="V19">
        <v>36.6</v>
      </c>
      <c r="W19">
        <v>328239523</v>
      </c>
      <c r="X19" s="3">
        <f t="shared" ca="1" si="2"/>
        <v>45439</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f t="shared" ca="1" si="1"/>
        <v>75</v>
      </c>
      <c r="Q20" s="3">
        <f t="shared" si="0"/>
        <v>17691</v>
      </c>
      <c r="R20">
        <v>117.24</v>
      </c>
      <c r="S20" s="4">
        <v>21427700000000</v>
      </c>
      <c r="T20">
        <v>78.5</v>
      </c>
      <c r="U20">
        <v>9.6</v>
      </c>
      <c r="V20">
        <v>36.6</v>
      </c>
      <c r="W20">
        <v>328239523</v>
      </c>
      <c r="X20" s="3">
        <f t="shared" ca="1" si="2"/>
        <v>45439</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f t="shared" ca="1" si="1"/>
        <v>79</v>
      </c>
      <c r="Q21" s="3">
        <f t="shared" si="0"/>
        <v>16372</v>
      </c>
      <c r="R21">
        <v>117.24</v>
      </c>
      <c r="S21" s="4">
        <v>21427700000000</v>
      </c>
      <c r="T21">
        <v>78.5</v>
      </c>
      <c r="U21">
        <v>9.6</v>
      </c>
      <c r="V21">
        <v>36.6</v>
      </c>
      <c r="W21">
        <v>328239523</v>
      </c>
      <c r="X21" s="3">
        <f t="shared" ca="1" si="2"/>
        <v>45439</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f t="shared" ca="1" si="1"/>
        <v>74</v>
      </c>
      <c r="Q22" s="3">
        <f t="shared" si="0"/>
        <v>18178</v>
      </c>
      <c r="R22">
        <v>117.24</v>
      </c>
      <c r="S22" s="4">
        <v>21427700000000</v>
      </c>
      <c r="T22">
        <v>78.5</v>
      </c>
      <c r="U22">
        <v>9.6</v>
      </c>
      <c r="V22">
        <v>36.6</v>
      </c>
      <c r="W22">
        <v>328239523</v>
      </c>
      <c r="X22" s="3">
        <f t="shared" ca="1" si="2"/>
        <v>45439</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f t="shared" ca="1" si="1"/>
        <v>66</v>
      </c>
      <c r="Q23" s="3">
        <f t="shared" si="0"/>
        <v>20983</v>
      </c>
      <c r="R23">
        <v>116.76</v>
      </c>
      <c r="S23" s="4">
        <v>1736425629520</v>
      </c>
      <c r="T23">
        <v>81.900000000000006</v>
      </c>
      <c r="U23">
        <v>12.8</v>
      </c>
      <c r="V23">
        <v>24.5</v>
      </c>
      <c r="W23">
        <v>36991981</v>
      </c>
      <c r="X23" s="3">
        <f t="shared" ca="1" si="2"/>
        <v>45439</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f t="shared" ca="1" si="1"/>
        <v>59</v>
      </c>
      <c r="Q24" s="3">
        <f t="shared" si="0"/>
        <v>23796</v>
      </c>
      <c r="R24">
        <v>117.24</v>
      </c>
      <c r="S24" s="4">
        <v>21427700000000</v>
      </c>
      <c r="T24">
        <v>78.5</v>
      </c>
      <c r="U24">
        <v>9.6</v>
      </c>
      <c r="V24">
        <v>36.6</v>
      </c>
      <c r="W24">
        <v>328239523</v>
      </c>
      <c r="X24" s="3">
        <f t="shared" ca="1" si="2"/>
        <v>45439</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f t="shared" ca="1" si="1"/>
        <v>61</v>
      </c>
      <c r="Q25" s="3">
        <f t="shared" si="0"/>
        <v>22821</v>
      </c>
      <c r="R25">
        <v>180.44</v>
      </c>
      <c r="S25" s="4">
        <v>2611000000000</v>
      </c>
      <c r="T25">
        <v>69.400000000000006</v>
      </c>
      <c r="U25">
        <v>11.2</v>
      </c>
      <c r="V25">
        <v>49.7</v>
      </c>
      <c r="W25">
        <v>1366417754</v>
      </c>
      <c r="X25" s="3">
        <f t="shared" ca="1" si="2"/>
        <v>45439</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f t="shared" ca="1" si="1"/>
        <v>86</v>
      </c>
      <c r="Q26" s="3">
        <f t="shared" si="0"/>
        <v>13935</v>
      </c>
      <c r="R26">
        <v>117.24</v>
      </c>
      <c r="S26" s="4">
        <v>21427700000000</v>
      </c>
      <c r="T26">
        <v>78.5</v>
      </c>
      <c r="U26">
        <v>9.6</v>
      </c>
      <c r="V26">
        <v>36.6</v>
      </c>
      <c r="W26">
        <v>328239523</v>
      </c>
      <c r="X26" s="3">
        <f t="shared" ca="1" si="2"/>
        <v>45439</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f t="shared" ca="1" si="1"/>
        <v>40</v>
      </c>
      <c r="Q27" s="3">
        <f t="shared" si="0"/>
        <v>30682</v>
      </c>
      <c r="R27">
        <v>125.08</v>
      </c>
      <c r="S27" s="4">
        <v>19910000000000</v>
      </c>
      <c r="T27">
        <v>77</v>
      </c>
      <c r="U27">
        <v>9.4</v>
      </c>
      <c r="V27">
        <v>59.2</v>
      </c>
      <c r="W27">
        <v>1397715000</v>
      </c>
      <c r="X27" s="3">
        <f t="shared" ca="1" si="2"/>
        <v>45439</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f t="shared" ca="1" si="1"/>
        <v>84</v>
      </c>
      <c r="Q28" s="3">
        <f t="shared" si="0"/>
        <v>14512</v>
      </c>
      <c r="R28">
        <v>112.85</v>
      </c>
      <c r="S28" s="4">
        <v>3845630030824</v>
      </c>
      <c r="T28">
        <v>80.900000000000006</v>
      </c>
      <c r="U28">
        <v>11.5</v>
      </c>
      <c r="V28">
        <v>48.8</v>
      </c>
      <c r="W28">
        <v>83132799</v>
      </c>
      <c r="X28" s="3">
        <f t="shared" ca="1" si="2"/>
        <v>45439</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f t="shared" ca="1" si="1"/>
        <v>87</v>
      </c>
      <c r="Q29" s="3">
        <f t="shared" si="0"/>
        <v>13383</v>
      </c>
      <c r="R29">
        <v>110.05</v>
      </c>
      <c r="S29" s="4">
        <v>2715518274227</v>
      </c>
      <c r="T29">
        <v>82.5</v>
      </c>
      <c r="U29">
        <v>24.2</v>
      </c>
      <c r="V29">
        <v>60.7</v>
      </c>
      <c r="W29">
        <v>67059887</v>
      </c>
      <c r="X29" s="3">
        <f t="shared" ca="1" si="2"/>
        <v>45439</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f t="shared" ca="1" si="1"/>
        <v>86</v>
      </c>
      <c r="Q30" s="3">
        <f t="shared" si="0"/>
        <v>13668</v>
      </c>
      <c r="R30">
        <v>99.55</v>
      </c>
      <c r="S30" s="4">
        <v>703082435360</v>
      </c>
      <c r="T30">
        <v>83.6</v>
      </c>
      <c r="U30">
        <v>10.1</v>
      </c>
      <c r="V30">
        <v>28.8</v>
      </c>
      <c r="W30">
        <v>8574832</v>
      </c>
      <c r="X30" s="3">
        <f t="shared" ca="1" si="2"/>
        <v>45439</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f t="shared" ca="1" si="1"/>
        <v>59</v>
      </c>
      <c r="Q31" s="3">
        <f t="shared" si="0"/>
        <v>23641</v>
      </c>
      <c r="R31">
        <v>117.11</v>
      </c>
      <c r="S31" s="4">
        <v>529606710418</v>
      </c>
      <c r="T31">
        <v>81.599999999999994</v>
      </c>
      <c r="U31">
        <v>24</v>
      </c>
      <c r="V31">
        <v>55.4</v>
      </c>
      <c r="W31">
        <v>11484055</v>
      </c>
      <c r="X31" s="3">
        <f t="shared" ca="1" si="2"/>
        <v>45439</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f t="shared" ca="1" si="1"/>
        <v>84</v>
      </c>
      <c r="Q32" s="3">
        <f t="shared" si="0"/>
        <v>14528</v>
      </c>
      <c r="R32">
        <v>117.24</v>
      </c>
      <c r="S32" s="4">
        <v>21427700000000</v>
      </c>
      <c r="T32">
        <v>78.5</v>
      </c>
      <c r="U32">
        <v>9.6</v>
      </c>
      <c r="V32">
        <v>36.6</v>
      </c>
      <c r="W32">
        <v>328239523</v>
      </c>
      <c r="X32" s="3">
        <f t="shared" ca="1" si="2"/>
        <v>45439</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f t="shared" ca="1" si="1"/>
        <v>88</v>
      </c>
      <c r="Q33" s="3">
        <f t="shared" si="0"/>
        <v>13072</v>
      </c>
      <c r="R33">
        <v>117.24</v>
      </c>
      <c r="S33" s="4">
        <v>21427700000000</v>
      </c>
      <c r="T33">
        <v>78.5</v>
      </c>
      <c r="U33">
        <v>9.6</v>
      </c>
      <c r="V33">
        <v>36.6</v>
      </c>
      <c r="W33">
        <v>328239523</v>
      </c>
      <c r="X33" s="3">
        <f t="shared" ca="1" si="2"/>
        <v>45439</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f t="shared" ca="1" si="1"/>
        <v>52</v>
      </c>
      <c r="Q34" s="3">
        <f t="shared" si="0"/>
        <v>26235</v>
      </c>
      <c r="R34">
        <v>125.08</v>
      </c>
      <c r="S34" s="4">
        <v>19910000000000</v>
      </c>
      <c r="T34">
        <v>77</v>
      </c>
      <c r="U34">
        <v>9.4</v>
      </c>
      <c r="V34">
        <v>59.2</v>
      </c>
      <c r="W34">
        <v>1397715000</v>
      </c>
      <c r="X34" s="3">
        <f t="shared" ca="1" si="2"/>
        <v>45439</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f t="shared" ca="1" si="1"/>
        <v>78</v>
      </c>
      <c r="Q35" s="3">
        <f t="shared" si="0"/>
        <v>16720</v>
      </c>
      <c r="R35">
        <v>117.24</v>
      </c>
      <c r="S35" s="4">
        <v>21427700000000</v>
      </c>
      <c r="T35">
        <v>78.5</v>
      </c>
      <c r="U35">
        <v>9.6</v>
      </c>
      <c r="V35">
        <v>36.6</v>
      </c>
      <c r="W35">
        <v>328239523</v>
      </c>
      <c r="X35" s="3">
        <f t="shared" ca="1" si="2"/>
        <v>45439</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f t="shared" ca="1" si="1"/>
        <v>55</v>
      </c>
      <c r="Q36" s="3">
        <f t="shared" si="0"/>
        <v>25126</v>
      </c>
      <c r="R36">
        <v>117.24</v>
      </c>
      <c r="S36" s="4">
        <v>21427700000000</v>
      </c>
      <c r="T36">
        <v>78.5</v>
      </c>
      <c r="U36">
        <v>9.6</v>
      </c>
      <c r="V36">
        <v>36.6</v>
      </c>
      <c r="W36">
        <v>328239523</v>
      </c>
      <c r="X36" s="3">
        <f t="shared" ca="1" si="2"/>
        <v>45439</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f t="shared" ca="1" si="1"/>
        <v>32</v>
      </c>
      <c r="Q37" s="3">
        <f t="shared" si="0"/>
        <v>33731</v>
      </c>
      <c r="R37">
        <v>118.06</v>
      </c>
      <c r="S37" s="4">
        <v>446314739528</v>
      </c>
      <c r="T37">
        <v>81.599999999999994</v>
      </c>
      <c r="U37">
        <v>25.4</v>
      </c>
      <c r="V37">
        <v>51.4</v>
      </c>
      <c r="W37">
        <v>8877067</v>
      </c>
      <c r="X37" s="3">
        <f t="shared" ca="1" si="2"/>
        <v>45439</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f t="shared" ca="1" si="1"/>
        <v>55</v>
      </c>
      <c r="Q38" s="3">
        <f t="shared" si="0"/>
        <v>25204</v>
      </c>
      <c r="R38">
        <v>125.08</v>
      </c>
      <c r="S38" s="4">
        <v>19910000000000</v>
      </c>
      <c r="T38">
        <v>77</v>
      </c>
      <c r="U38">
        <v>9.4</v>
      </c>
      <c r="V38">
        <v>59.2</v>
      </c>
      <c r="W38">
        <v>1397715000</v>
      </c>
      <c r="X38" s="3">
        <f t="shared" ca="1" si="2"/>
        <v>45439</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f t="shared" ca="1" si="1"/>
        <v>75</v>
      </c>
      <c r="Q39" s="3">
        <f t="shared" si="0"/>
        <v>17936</v>
      </c>
      <c r="R39">
        <v>105.48</v>
      </c>
      <c r="S39" s="4">
        <v>5081769542380</v>
      </c>
      <c r="T39">
        <v>84.2</v>
      </c>
      <c r="U39">
        <v>11.9</v>
      </c>
      <c r="V39">
        <v>46.7</v>
      </c>
      <c r="W39">
        <v>126226568</v>
      </c>
      <c r="X39" s="3">
        <f t="shared" ca="1" si="2"/>
        <v>45439</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f t="shared" ca="1" si="1"/>
        <v>66</v>
      </c>
      <c r="Q40" s="3">
        <f t="shared" si="0"/>
        <v>20972</v>
      </c>
      <c r="R40">
        <v>119.62</v>
      </c>
      <c r="S40" s="4">
        <v>2827113184696</v>
      </c>
      <c r="T40">
        <v>81.3</v>
      </c>
      <c r="U40">
        <v>25.5</v>
      </c>
      <c r="V40">
        <v>30.6</v>
      </c>
      <c r="W40">
        <v>66834405</v>
      </c>
      <c r="X40" s="3">
        <f t="shared" ca="1" si="2"/>
        <v>45439</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f t="shared" ca="1" si="1"/>
        <v>75</v>
      </c>
      <c r="Q41" s="3">
        <f t="shared" si="0"/>
        <v>17773</v>
      </c>
      <c r="R41">
        <v>117.24</v>
      </c>
      <c r="S41" s="4">
        <v>21427700000000</v>
      </c>
      <c r="T41">
        <v>78.5</v>
      </c>
      <c r="U41">
        <v>9.6</v>
      </c>
      <c r="V41">
        <v>36.6</v>
      </c>
      <c r="W41">
        <v>328239523</v>
      </c>
      <c r="X41" s="3">
        <f t="shared" ca="1" si="2"/>
        <v>45439</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f t="shared" ca="1" si="1"/>
        <v>73</v>
      </c>
      <c r="Q42" s="3">
        <f t="shared" si="0"/>
        <v>18637</v>
      </c>
      <c r="R42">
        <v>117.24</v>
      </c>
      <c r="S42" s="4">
        <v>21427700000000</v>
      </c>
      <c r="T42">
        <v>78.5</v>
      </c>
      <c r="U42">
        <v>9.6</v>
      </c>
      <c r="V42">
        <v>36.6</v>
      </c>
      <c r="W42">
        <v>328239523</v>
      </c>
      <c r="X42" s="3">
        <f t="shared" ca="1" si="2"/>
        <v>45439</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f t="shared" ca="1" si="1"/>
        <v>83</v>
      </c>
      <c r="Q43" s="3">
        <f t="shared" si="0"/>
        <v>14789</v>
      </c>
      <c r="R43">
        <v>99.55</v>
      </c>
      <c r="S43" s="4">
        <v>703082435360</v>
      </c>
      <c r="T43">
        <v>83.6</v>
      </c>
      <c r="U43">
        <v>10.1</v>
      </c>
      <c r="V43">
        <v>28.8</v>
      </c>
      <c r="W43">
        <v>8574832</v>
      </c>
      <c r="X43" s="3">
        <f t="shared" ca="1" si="2"/>
        <v>45439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f t="shared" ca="1" si="1"/>
        <v>79</v>
      </c>
      <c r="Q44" s="3">
        <f t="shared" si="0"/>
        <v>16522</v>
      </c>
      <c r="R44">
        <v>99.55</v>
      </c>
      <c r="S44" s="4">
        <v>703082435360</v>
      </c>
      <c r="T44">
        <v>83.6</v>
      </c>
      <c r="U44">
        <v>10.1</v>
      </c>
      <c r="V44">
        <v>28.8</v>
      </c>
      <c r="W44">
        <v>8574832</v>
      </c>
      <c r="X44" s="3">
        <f t="shared" ca="1" si="2"/>
        <v>45439</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f t="shared" ca="1" si="1"/>
        <v>44</v>
      </c>
      <c r="Q45" s="3">
        <f t="shared" si="0"/>
        <v>29253</v>
      </c>
      <c r="R45">
        <v>125.08</v>
      </c>
      <c r="S45" s="4">
        <v>19910000000000</v>
      </c>
      <c r="T45">
        <v>77</v>
      </c>
      <c r="U45">
        <v>9.4</v>
      </c>
      <c r="V45">
        <v>59.2</v>
      </c>
      <c r="W45">
        <v>1397715000</v>
      </c>
      <c r="X45" s="3">
        <f t="shared" ca="1" si="2"/>
        <v>45439</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f t="shared" ca="1" si="1"/>
        <v>89</v>
      </c>
      <c r="Q46" s="3">
        <f t="shared" si="0"/>
        <v>12894</v>
      </c>
      <c r="R46">
        <v>112.85</v>
      </c>
      <c r="S46" s="4">
        <v>3845630030824</v>
      </c>
      <c r="T46">
        <v>80.900000000000006</v>
      </c>
      <c r="U46">
        <v>11.5</v>
      </c>
      <c r="V46">
        <v>48.8</v>
      </c>
      <c r="W46">
        <v>83132799</v>
      </c>
      <c r="X46" s="3">
        <f t="shared" ca="1" si="2"/>
        <v>45439</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f t="shared" ca="1" si="1"/>
        <v>65</v>
      </c>
      <c r="Q47" s="3">
        <f t="shared" si="0"/>
        <v>21383</v>
      </c>
      <c r="R47">
        <v>117.24</v>
      </c>
      <c r="S47" s="4">
        <v>21427700000000</v>
      </c>
      <c r="T47">
        <v>78.5</v>
      </c>
      <c r="U47">
        <v>9.6</v>
      </c>
      <c r="V47">
        <v>36.6</v>
      </c>
      <c r="W47">
        <v>328239523</v>
      </c>
      <c r="X47" s="3">
        <f t="shared" ca="1" si="2"/>
        <v>45439</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f t="shared" ca="1" si="1"/>
        <v>86</v>
      </c>
      <c r="Q48" s="3">
        <f t="shared" si="0"/>
        <v>13995</v>
      </c>
      <c r="R48">
        <v>117.24</v>
      </c>
      <c r="S48" s="4">
        <v>21427700000000</v>
      </c>
      <c r="T48">
        <v>78.5</v>
      </c>
      <c r="U48">
        <v>9.6</v>
      </c>
      <c r="V48">
        <v>36.6</v>
      </c>
      <c r="W48">
        <v>328239523</v>
      </c>
      <c r="X48" s="3">
        <f t="shared" ca="1" si="2"/>
        <v>45439</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f t="shared" ca="1" si="1"/>
        <v>77</v>
      </c>
      <c r="Q49" s="3">
        <f t="shared" si="0"/>
        <v>17212</v>
      </c>
      <c r="R49">
        <v>117.24</v>
      </c>
      <c r="S49" s="4">
        <v>21427700000000</v>
      </c>
      <c r="T49">
        <v>78.5</v>
      </c>
      <c r="U49">
        <v>9.6</v>
      </c>
      <c r="V49">
        <v>36.6</v>
      </c>
      <c r="W49">
        <v>328239523</v>
      </c>
      <c r="X49" s="3">
        <f t="shared" ca="1" si="2"/>
        <v>45439</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f t="shared" ca="1" si="1"/>
        <v>62</v>
      </c>
      <c r="Q50" s="3">
        <f t="shared" si="0"/>
        <v>22764</v>
      </c>
      <c r="R50">
        <v>112.85</v>
      </c>
      <c r="S50" s="4">
        <v>3845630030824</v>
      </c>
      <c r="T50">
        <v>80.900000000000006</v>
      </c>
      <c r="U50">
        <v>11.5</v>
      </c>
      <c r="V50">
        <v>48.8</v>
      </c>
      <c r="W50">
        <v>83132799</v>
      </c>
      <c r="X50" s="3">
        <f t="shared" ca="1" si="2"/>
        <v>45439</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f t="shared" ca="1" si="1"/>
        <v>70</v>
      </c>
      <c r="Q51" s="3">
        <f t="shared" si="0"/>
        <v>19764</v>
      </c>
      <c r="R51">
        <v>119.8</v>
      </c>
      <c r="S51" s="4">
        <v>1392680589329</v>
      </c>
      <c r="T51">
        <v>82.7</v>
      </c>
      <c r="U51">
        <v>23</v>
      </c>
      <c r="V51">
        <v>47.4</v>
      </c>
      <c r="W51">
        <v>25766605</v>
      </c>
      <c r="X51" s="3">
        <f t="shared" ca="1" si="2"/>
        <v>45439</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f t="shared" ca="1" si="1"/>
        <v>52</v>
      </c>
      <c r="Q52" s="3">
        <f t="shared" si="0"/>
        <v>26207</v>
      </c>
      <c r="R52">
        <v>125.08</v>
      </c>
      <c r="S52" s="4">
        <v>19910000000000</v>
      </c>
      <c r="T52">
        <v>77</v>
      </c>
      <c r="U52">
        <v>9.4</v>
      </c>
      <c r="V52">
        <v>59.2</v>
      </c>
      <c r="W52">
        <v>1397715000</v>
      </c>
      <c r="X52" s="3">
        <f t="shared" ca="1" si="2"/>
        <v>45439</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f t="shared" ca="1" si="1"/>
        <v>70</v>
      </c>
      <c r="Q53" s="3">
        <f t="shared" si="0"/>
        <v>19658</v>
      </c>
      <c r="R53">
        <v>141.54</v>
      </c>
      <c r="S53" s="4">
        <v>1258286717125</v>
      </c>
      <c r="T53">
        <v>75</v>
      </c>
      <c r="U53">
        <v>13.1</v>
      </c>
      <c r="V53">
        <v>55.1</v>
      </c>
      <c r="W53">
        <v>126014024</v>
      </c>
      <c r="X53" s="3">
        <f t="shared" ca="1" si="2"/>
        <v>45439</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f t="shared" ca="1" si="1"/>
        <v>78</v>
      </c>
      <c r="Q54" s="3">
        <f t="shared" si="0"/>
        <v>16636</v>
      </c>
      <c r="R54">
        <v>180.44</v>
      </c>
      <c r="S54" s="4">
        <v>2611000000000</v>
      </c>
      <c r="T54">
        <v>69.400000000000006</v>
      </c>
      <c r="U54">
        <v>11.2</v>
      </c>
      <c r="V54">
        <v>49.7</v>
      </c>
      <c r="W54">
        <v>1366417754</v>
      </c>
      <c r="X54" s="3">
        <f t="shared" ca="1" si="2"/>
        <v>45439</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f t="shared" ca="1" si="1"/>
        <v>76</v>
      </c>
      <c r="Q55" s="3">
        <f t="shared" si="0"/>
        <v>17640</v>
      </c>
      <c r="R55">
        <v>151.18</v>
      </c>
      <c r="S55" s="4">
        <v>1119190780753</v>
      </c>
      <c r="T55">
        <v>71.5</v>
      </c>
      <c r="U55">
        <v>10.199999999999999</v>
      </c>
      <c r="V55">
        <v>30.1</v>
      </c>
      <c r="W55">
        <v>270203917</v>
      </c>
      <c r="X55" s="3">
        <f t="shared" ca="1" si="2"/>
        <v>45439</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f t="shared" ca="1" si="1"/>
        <v>79</v>
      </c>
      <c r="Q56" s="3">
        <f t="shared" si="0"/>
        <v>16345</v>
      </c>
      <c r="R56">
        <v>117.24</v>
      </c>
      <c r="S56" s="4">
        <v>21427700000000</v>
      </c>
      <c r="T56">
        <v>78.5</v>
      </c>
      <c r="U56">
        <v>9.6</v>
      </c>
      <c r="V56">
        <v>36.6</v>
      </c>
      <c r="W56">
        <v>328239523</v>
      </c>
      <c r="X56" s="3">
        <f t="shared" ca="1" si="2"/>
        <v>45439</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f t="shared" ca="1" si="1"/>
        <v>52</v>
      </c>
      <c r="Q57" s="3">
        <f t="shared" si="0"/>
        <v>26366</v>
      </c>
      <c r="R57">
        <v>114.52</v>
      </c>
      <c r="S57" s="4">
        <v>421142267938</v>
      </c>
      <c r="T57">
        <v>77.8</v>
      </c>
      <c r="U57">
        <v>0.1</v>
      </c>
      <c r="V57">
        <v>15.9</v>
      </c>
      <c r="W57">
        <v>9770529</v>
      </c>
      <c r="X57" s="3">
        <f t="shared" ca="1" si="2"/>
        <v>45439</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f t="shared" ca="1" si="1"/>
        <v>58</v>
      </c>
      <c r="Q58" s="3">
        <f t="shared" si="0"/>
        <v>24236</v>
      </c>
      <c r="R58">
        <v>112.85</v>
      </c>
      <c r="S58" s="4">
        <v>3845630030824</v>
      </c>
      <c r="T58">
        <v>80.900000000000006</v>
      </c>
      <c r="U58">
        <v>11.5</v>
      </c>
      <c r="V58">
        <v>48.8</v>
      </c>
      <c r="W58">
        <v>83132799</v>
      </c>
      <c r="X58" s="3">
        <f t="shared" ca="1" si="2"/>
        <v>45439</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f t="shared" ca="1" si="1"/>
        <v>54</v>
      </c>
      <c r="Q59" s="3">
        <f t="shared" si="0"/>
        <v>25665</v>
      </c>
      <c r="R59">
        <v>117.24</v>
      </c>
      <c r="S59" s="4">
        <v>21427700000000</v>
      </c>
      <c r="T59">
        <v>78.5</v>
      </c>
      <c r="U59">
        <v>9.6</v>
      </c>
      <c r="V59">
        <v>36.6</v>
      </c>
      <c r="W59">
        <v>328239523</v>
      </c>
      <c r="X59" s="3">
        <f t="shared" ca="1" si="2"/>
        <v>45439</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f t="shared" ca="1" si="1"/>
        <v>83</v>
      </c>
      <c r="Q60" s="3">
        <f t="shared" si="0"/>
        <v>14977</v>
      </c>
      <c r="R60">
        <v>151.18</v>
      </c>
      <c r="S60" s="4">
        <v>1119190780753</v>
      </c>
      <c r="T60">
        <v>71.5</v>
      </c>
      <c r="U60">
        <v>10.199999999999999</v>
      </c>
      <c r="V60">
        <v>30.1</v>
      </c>
      <c r="W60">
        <v>270203917</v>
      </c>
      <c r="X60" s="3">
        <f t="shared" ca="1" si="2"/>
        <v>45439</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f t="shared" ca="1" si="1"/>
        <v>63</v>
      </c>
      <c r="Q61" s="3">
        <f t="shared" si="0"/>
        <v>22284</v>
      </c>
      <c r="R61">
        <v>180.75</v>
      </c>
      <c r="S61" s="4">
        <v>1699876578871</v>
      </c>
      <c r="T61">
        <v>72.7</v>
      </c>
      <c r="U61">
        <v>11.4</v>
      </c>
      <c r="V61">
        <v>46.2</v>
      </c>
      <c r="W61">
        <v>144373535</v>
      </c>
      <c r="X61" s="3">
        <f t="shared" ca="1" si="2"/>
        <v>45439</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f t="shared" ca="1" si="1"/>
        <v>59</v>
      </c>
      <c r="Q62" s="3">
        <f t="shared" si="0"/>
        <v>23630</v>
      </c>
      <c r="R62">
        <v>125.08</v>
      </c>
      <c r="S62" s="4">
        <v>19910000000000</v>
      </c>
      <c r="T62">
        <v>77</v>
      </c>
      <c r="U62">
        <v>9.4</v>
      </c>
      <c r="V62">
        <v>59.2</v>
      </c>
      <c r="W62">
        <v>1397715000</v>
      </c>
      <c r="X62" s="3">
        <f t="shared" ca="1" si="2"/>
        <v>45439</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f t="shared" ca="1" si="1"/>
        <v>81</v>
      </c>
      <c r="Q63" s="3">
        <f t="shared" si="0"/>
        <v>15564</v>
      </c>
      <c r="R63">
        <v>125.08</v>
      </c>
      <c r="S63" s="4">
        <v>19910000000000</v>
      </c>
      <c r="T63">
        <v>77</v>
      </c>
      <c r="U63">
        <v>9.4</v>
      </c>
      <c r="V63">
        <v>59.2</v>
      </c>
      <c r="W63">
        <v>1397715000</v>
      </c>
      <c r="X63" s="3">
        <f t="shared" ca="1" si="2"/>
        <v>45439</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f t="shared" ca="1" si="1"/>
        <v>81</v>
      </c>
      <c r="Q64" s="3">
        <f t="shared" si="0"/>
        <v>15707</v>
      </c>
      <c r="R64">
        <v>131.91</v>
      </c>
      <c r="S64" s="4">
        <v>282318159745</v>
      </c>
      <c r="T64">
        <v>80</v>
      </c>
      <c r="U64">
        <v>18.2</v>
      </c>
      <c r="V64">
        <v>34</v>
      </c>
      <c r="W64">
        <v>18952038</v>
      </c>
      <c r="X64" s="3">
        <f t="shared" ca="1" si="2"/>
        <v>45439</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f t="shared" ca="1" si="1"/>
        <v>84</v>
      </c>
      <c r="Q65" s="3">
        <f t="shared" si="0"/>
        <v>14520</v>
      </c>
      <c r="R65">
        <v>151.18</v>
      </c>
      <c r="S65" s="4">
        <v>1119190780753</v>
      </c>
      <c r="T65">
        <v>71.5</v>
      </c>
      <c r="U65">
        <v>10.199999999999999</v>
      </c>
      <c r="V65">
        <v>30.1</v>
      </c>
      <c r="W65">
        <v>270203917</v>
      </c>
      <c r="X65" s="3">
        <f t="shared" ca="1" si="2"/>
        <v>45439</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f t="shared" ca="1" si="1"/>
        <v>71</v>
      </c>
      <c r="Q66" s="3">
        <f t="shared" ref="Q66:Q129" si="3">DATE(M66,N66,O66)</f>
        <v>19360</v>
      </c>
      <c r="R66">
        <v>119.62</v>
      </c>
      <c r="S66" s="4">
        <v>2827113184696</v>
      </c>
      <c r="T66">
        <v>81.3</v>
      </c>
      <c r="U66">
        <v>25.5</v>
      </c>
      <c r="V66">
        <v>30.6</v>
      </c>
      <c r="W66">
        <v>66834405</v>
      </c>
      <c r="X66" s="3">
        <f t="shared" ca="1" si="2"/>
        <v>45439</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f t="shared" ref="P67:P130" ca="1" si="4">DATEDIF(Q67,X67,"Y")</f>
        <v>83</v>
      </c>
      <c r="Q67" s="3">
        <f t="shared" si="3"/>
        <v>15107</v>
      </c>
      <c r="R67">
        <v>180.44</v>
      </c>
      <c r="S67" s="4">
        <v>2611000000000</v>
      </c>
      <c r="T67">
        <v>69.400000000000006</v>
      </c>
      <c r="U67">
        <v>11.2</v>
      </c>
      <c r="V67">
        <v>49.7</v>
      </c>
      <c r="W67">
        <v>1366417754</v>
      </c>
      <c r="X67" s="3">
        <f t="shared" ref="X67:X130" ca="1" si="5">TODAY()</f>
        <v>45439</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f t="shared" ca="1" si="4"/>
        <v>66</v>
      </c>
      <c r="Q68" s="3">
        <f t="shared" si="3"/>
        <v>21043</v>
      </c>
      <c r="R68">
        <v>105.48</v>
      </c>
      <c r="S68" s="4">
        <v>5081769542380</v>
      </c>
      <c r="T68">
        <v>84.2</v>
      </c>
      <c r="U68">
        <v>11.9</v>
      </c>
      <c r="V68">
        <v>46.7</v>
      </c>
      <c r="W68">
        <v>126226568</v>
      </c>
      <c r="X68" s="3">
        <f t="shared" ca="1" si="5"/>
        <v>45439</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f t="shared" ca="1" si="4"/>
        <v>68</v>
      </c>
      <c r="Q69" s="3">
        <f t="shared" si="3"/>
        <v>20582</v>
      </c>
      <c r="R69">
        <v>180.75</v>
      </c>
      <c r="S69" s="4">
        <v>1699876578871</v>
      </c>
      <c r="T69">
        <v>72.7</v>
      </c>
      <c r="U69">
        <v>11.4</v>
      </c>
      <c r="V69">
        <v>46.2</v>
      </c>
      <c r="W69">
        <v>144373535</v>
      </c>
      <c r="X69" s="3">
        <f t="shared" ca="1" si="5"/>
        <v>45439</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f t="shared" ca="1" si="4"/>
        <v>53</v>
      </c>
      <c r="Q70" s="3">
        <f t="shared" si="3"/>
        <v>25829</v>
      </c>
      <c r="R70">
        <v>110.05</v>
      </c>
      <c r="S70" s="4">
        <v>2715518274227</v>
      </c>
      <c r="T70">
        <v>82.5</v>
      </c>
      <c r="U70">
        <v>24.2</v>
      </c>
      <c r="V70">
        <v>60.7</v>
      </c>
      <c r="W70">
        <v>67059887</v>
      </c>
      <c r="X70" s="3">
        <f t="shared" ca="1" si="5"/>
        <v>45439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f t="shared" ca="1" si="4"/>
        <v>62</v>
      </c>
      <c r="Q71" s="3">
        <f t="shared" si="3"/>
        <v>22634</v>
      </c>
      <c r="R71">
        <v>117.24</v>
      </c>
      <c r="S71" s="4">
        <v>21427700000000</v>
      </c>
      <c r="T71">
        <v>78.5</v>
      </c>
      <c r="U71">
        <v>9.6</v>
      </c>
      <c r="V71">
        <v>36.6</v>
      </c>
      <c r="W71">
        <v>328239523</v>
      </c>
      <c r="X71" s="3">
        <f t="shared" ca="1" si="5"/>
        <v>45439</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f t="shared" ca="1" si="4"/>
        <v>68</v>
      </c>
      <c r="Q72" s="3">
        <f t="shared" si="3"/>
        <v>20312</v>
      </c>
      <c r="R72">
        <v>180.75</v>
      </c>
      <c r="S72" s="4">
        <v>1699876578871</v>
      </c>
      <c r="T72">
        <v>72.7</v>
      </c>
      <c r="U72">
        <v>11.4</v>
      </c>
      <c r="V72">
        <v>46.2</v>
      </c>
      <c r="W72">
        <v>144373535</v>
      </c>
      <c r="X72" s="3">
        <f t="shared" ca="1" si="5"/>
        <v>45439</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f t="shared" ca="1" si="4"/>
        <v>37</v>
      </c>
      <c r="Q73" s="3">
        <f t="shared" si="3"/>
        <v>31674</v>
      </c>
      <c r="R73">
        <v>117.24</v>
      </c>
      <c r="S73" s="4">
        <v>21427700000000</v>
      </c>
      <c r="T73">
        <v>78.5</v>
      </c>
      <c r="U73">
        <v>9.6</v>
      </c>
      <c r="V73">
        <v>36.6</v>
      </c>
      <c r="W73">
        <v>328239523</v>
      </c>
      <c r="X73" s="3">
        <f t="shared" ca="1" si="5"/>
        <v>45439</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f t="shared" ca="1" si="4"/>
        <v>53</v>
      </c>
      <c r="Q74" s="3">
        <f t="shared" si="3"/>
        <v>25842</v>
      </c>
      <c r="R74">
        <v>125.08</v>
      </c>
      <c r="S74" s="4">
        <v>19910000000000</v>
      </c>
      <c r="T74">
        <v>77</v>
      </c>
      <c r="U74">
        <v>9.4</v>
      </c>
      <c r="V74">
        <v>59.2</v>
      </c>
      <c r="W74">
        <v>1397715000</v>
      </c>
      <c r="X74" s="3">
        <f t="shared" ca="1" si="5"/>
        <v>45439</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f t="shared" ca="1" si="4"/>
        <v>61</v>
      </c>
      <c r="Q75" s="3">
        <f t="shared" si="3"/>
        <v>23059</v>
      </c>
      <c r="R75">
        <v>117.24</v>
      </c>
      <c r="S75" s="4">
        <v>21427700000000</v>
      </c>
      <c r="T75">
        <v>78.5</v>
      </c>
      <c r="U75">
        <v>9.6</v>
      </c>
      <c r="V75">
        <v>36.6</v>
      </c>
      <c r="W75">
        <v>328239523</v>
      </c>
      <c r="X75" s="3">
        <f t="shared" ca="1" si="5"/>
        <v>45439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f t="shared" ca="1" si="4"/>
        <v>91</v>
      </c>
      <c r="Q76" s="3">
        <f t="shared" si="3"/>
        <v>12132</v>
      </c>
      <c r="R76">
        <v>117.24</v>
      </c>
      <c r="S76" s="4">
        <v>21427700000000</v>
      </c>
      <c r="T76">
        <v>78.5</v>
      </c>
      <c r="U76">
        <v>9.6</v>
      </c>
      <c r="V76">
        <v>36.6</v>
      </c>
      <c r="W76">
        <v>328239523</v>
      </c>
      <c r="X76" s="3">
        <f t="shared" ca="1" si="5"/>
        <v>45439</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f t="shared" ca="1" si="4"/>
        <v>78</v>
      </c>
      <c r="Q77" s="3">
        <f t="shared" si="3"/>
        <v>16598</v>
      </c>
      <c r="R77">
        <v>105.48</v>
      </c>
      <c r="S77" s="4">
        <v>5081769542380</v>
      </c>
      <c r="T77">
        <v>84.2</v>
      </c>
      <c r="U77">
        <v>11.9</v>
      </c>
      <c r="V77">
        <v>46.7</v>
      </c>
      <c r="W77">
        <v>126226568</v>
      </c>
      <c r="X77" s="3">
        <f t="shared" ca="1" si="5"/>
        <v>45439</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f t="shared" ca="1" si="4"/>
        <v>58</v>
      </c>
      <c r="Q78" s="3">
        <f t="shared" si="3"/>
        <v>24011</v>
      </c>
      <c r="R78">
        <v>180.75</v>
      </c>
      <c r="S78" s="4">
        <v>1699876578871</v>
      </c>
      <c r="T78">
        <v>72.7</v>
      </c>
      <c r="U78">
        <v>11.4</v>
      </c>
      <c r="V78">
        <v>46.2</v>
      </c>
      <c r="W78">
        <v>144373535</v>
      </c>
      <c r="X78" s="3">
        <f t="shared" ca="1" si="5"/>
        <v>45439</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f t="shared" ca="1" si="4"/>
        <v>73</v>
      </c>
      <c r="Q79" s="3">
        <f t="shared" si="3"/>
        <v>18507</v>
      </c>
      <c r="R79">
        <v>180.75</v>
      </c>
      <c r="S79" s="4">
        <v>1699876578871</v>
      </c>
      <c r="T79">
        <v>72.7</v>
      </c>
      <c r="U79">
        <v>11.4</v>
      </c>
      <c r="V79">
        <v>46.2</v>
      </c>
      <c r="W79">
        <v>144373535</v>
      </c>
      <c r="X79" s="3">
        <f t="shared" ca="1" si="5"/>
        <v>45439</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f t="shared" ca="1" si="4"/>
        <v>85</v>
      </c>
      <c r="Q80" s="3">
        <f t="shared" si="3"/>
        <v>14104</v>
      </c>
      <c r="R80">
        <v>117.24</v>
      </c>
      <c r="S80" s="4">
        <v>21427700000000</v>
      </c>
      <c r="T80">
        <v>78.5</v>
      </c>
      <c r="U80">
        <v>9.6</v>
      </c>
      <c r="V80">
        <v>36.6</v>
      </c>
      <c r="W80">
        <v>328239523</v>
      </c>
      <c r="X80" s="3">
        <f t="shared" ca="1" si="5"/>
        <v>45439</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f t="shared" ca="1" si="4"/>
        <v>62</v>
      </c>
      <c r="Q81" s="3">
        <f t="shared" si="3"/>
        <v>22603</v>
      </c>
      <c r="R81">
        <v>119.8</v>
      </c>
      <c r="S81" s="4">
        <v>1392680589329</v>
      </c>
      <c r="T81">
        <v>82.7</v>
      </c>
      <c r="U81">
        <v>23</v>
      </c>
      <c r="V81">
        <v>47.4</v>
      </c>
      <c r="W81">
        <v>25766605</v>
      </c>
      <c r="X81" s="3">
        <f t="shared" ca="1" si="5"/>
        <v>45439</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f t="shared" ca="1" si="4"/>
        <v>74</v>
      </c>
      <c r="Q82" s="3">
        <f t="shared" si="3"/>
        <v>18118</v>
      </c>
      <c r="R82">
        <v>117.24</v>
      </c>
      <c r="S82" s="4">
        <v>21427700000000</v>
      </c>
      <c r="T82">
        <v>78.5</v>
      </c>
      <c r="U82">
        <v>9.6</v>
      </c>
      <c r="V82">
        <v>36.6</v>
      </c>
      <c r="W82">
        <v>328239523</v>
      </c>
      <c r="X82" s="3">
        <f t="shared" ca="1" si="5"/>
        <v>45439</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f t="shared" ca="1" si="4"/>
        <v>60</v>
      </c>
      <c r="Q83" s="3">
        <f t="shared" si="3"/>
        <v>23163</v>
      </c>
      <c r="R83">
        <v>125.08</v>
      </c>
      <c r="S83" s="4">
        <v>19910000000000</v>
      </c>
      <c r="T83">
        <v>77</v>
      </c>
      <c r="U83">
        <v>9.4</v>
      </c>
      <c r="V83">
        <v>59.2</v>
      </c>
      <c r="W83">
        <v>1397715000</v>
      </c>
      <c r="X83" s="3">
        <f t="shared" ca="1" si="5"/>
        <v>45439</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f t="shared" ca="1" si="4"/>
        <v>56</v>
      </c>
      <c r="Q84" s="3">
        <f t="shared" si="3"/>
        <v>24898</v>
      </c>
      <c r="R84">
        <v>125.08</v>
      </c>
      <c r="S84" s="4">
        <v>19910000000000</v>
      </c>
      <c r="T84">
        <v>77</v>
      </c>
      <c r="U84">
        <v>9.4</v>
      </c>
      <c r="V84">
        <v>59.2</v>
      </c>
      <c r="W84">
        <v>1397715000</v>
      </c>
      <c r="X84" s="3">
        <f t="shared" ca="1" si="5"/>
        <v>45439</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f t="shared" ca="1" si="4"/>
        <v>59</v>
      </c>
      <c r="Q85" s="3">
        <f t="shared" si="3"/>
        <v>23849</v>
      </c>
      <c r="R85">
        <v>125.08</v>
      </c>
      <c r="S85" s="4">
        <v>19910000000000</v>
      </c>
      <c r="T85">
        <v>77</v>
      </c>
      <c r="U85">
        <v>9.4</v>
      </c>
      <c r="V85">
        <v>59.2</v>
      </c>
      <c r="W85">
        <v>1397715000</v>
      </c>
      <c r="X85" s="3">
        <f t="shared" ca="1" si="5"/>
        <v>45439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f t="shared" ca="1" si="4"/>
        <v>58</v>
      </c>
      <c r="Q86" s="3">
        <f t="shared" si="3"/>
        <v>24153</v>
      </c>
      <c r="R86">
        <v>125.08</v>
      </c>
      <c r="S86" s="4">
        <v>19910000000000</v>
      </c>
      <c r="T86">
        <v>77</v>
      </c>
      <c r="U86">
        <v>9.4</v>
      </c>
      <c r="V86">
        <v>59.2</v>
      </c>
      <c r="W86">
        <v>1397715000</v>
      </c>
      <c r="X86" s="3">
        <f t="shared" ca="1" si="5"/>
        <v>45439</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f t="shared" ca="1" si="4"/>
        <v>78</v>
      </c>
      <c r="Q87" s="3">
        <f t="shared" si="3"/>
        <v>16782</v>
      </c>
      <c r="R87">
        <v>117.24</v>
      </c>
      <c r="S87" s="4">
        <v>21427700000000</v>
      </c>
      <c r="T87">
        <v>78.5</v>
      </c>
      <c r="U87">
        <v>9.6</v>
      </c>
      <c r="V87">
        <v>36.6</v>
      </c>
      <c r="W87">
        <v>328239523</v>
      </c>
      <c r="X87" s="3">
        <f t="shared" ca="1" si="5"/>
        <v>45439</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f t="shared" ca="1" si="4"/>
        <v>66</v>
      </c>
      <c r="Q88" s="3">
        <f t="shared" si="3"/>
        <v>21074</v>
      </c>
      <c r="R88">
        <v>117.24</v>
      </c>
      <c r="S88" s="4">
        <v>21427700000000</v>
      </c>
      <c r="T88">
        <v>78.5</v>
      </c>
      <c r="U88">
        <v>9.6</v>
      </c>
      <c r="V88">
        <v>36.6</v>
      </c>
      <c r="W88">
        <v>328239523</v>
      </c>
      <c r="X88" s="3">
        <f t="shared" ca="1" si="5"/>
        <v>45439</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f t="shared" ca="1" si="4"/>
        <v>71</v>
      </c>
      <c r="Q89" s="3">
        <f t="shared" si="3"/>
        <v>19307</v>
      </c>
      <c r="R89">
        <v>180.75</v>
      </c>
      <c r="S89" s="4">
        <v>1699876578871</v>
      </c>
      <c r="T89">
        <v>72.7</v>
      </c>
      <c r="U89">
        <v>11.4</v>
      </c>
      <c r="V89">
        <v>46.2</v>
      </c>
      <c r="W89">
        <v>144373535</v>
      </c>
      <c r="X89" s="3">
        <f t="shared" ca="1" si="5"/>
        <v>45439</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f t="shared" ca="1" si="4"/>
        <v>62</v>
      </c>
      <c r="Q90" s="3">
        <f t="shared" si="3"/>
        <v>22663</v>
      </c>
      <c r="R90">
        <v>117.24</v>
      </c>
      <c r="S90" s="4">
        <v>21427700000000</v>
      </c>
      <c r="T90">
        <v>78.5</v>
      </c>
      <c r="U90">
        <v>9.6</v>
      </c>
      <c r="V90">
        <v>36.6</v>
      </c>
      <c r="W90">
        <v>328239523</v>
      </c>
      <c r="X90" s="3">
        <f t="shared" ca="1" si="5"/>
        <v>45439</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f t="shared" ca="1" si="4"/>
        <v>73</v>
      </c>
      <c r="Q91" s="3">
        <f t="shared" si="3"/>
        <v>18429</v>
      </c>
      <c r="R91">
        <v>119.62</v>
      </c>
      <c r="S91" s="4">
        <v>2827113184696</v>
      </c>
      <c r="T91">
        <v>81.3</v>
      </c>
      <c r="U91">
        <v>25.5</v>
      </c>
      <c r="V91">
        <v>30.6</v>
      </c>
      <c r="W91">
        <v>66834405</v>
      </c>
      <c r="X91" s="3">
        <f t="shared" ca="1" si="5"/>
        <v>45439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f t="shared" ca="1" si="4"/>
        <v>67</v>
      </c>
      <c r="Q92" s="3">
        <f t="shared" si="3"/>
        <v>20617</v>
      </c>
      <c r="R92">
        <v>117.24</v>
      </c>
      <c r="S92" s="4">
        <v>21427700000000</v>
      </c>
      <c r="T92">
        <v>78.5</v>
      </c>
      <c r="U92">
        <v>9.6</v>
      </c>
      <c r="V92">
        <v>36.6</v>
      </c>
      <c r="W92">
        <v>328239523</v>
      </c>
      <c r="X92" s="3">
        <f t="shared" ca="1" si="5"/>
        <v>45439</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f t="shared" ca="1" si="4"/>
        <v>88</v>
      </c>
      <c r="Q93" s="3">
        <f t="shared" si="3"/>
        <v>13196</v>
      </c>
      <c r="R93">
        <v>117.24</v>
      </c>
      <c r="S93" s="4">
        <v>21427700000000</v>
      </c>
      <c r="T93">
        <v>78.5</v>
      </c>
      <c r="U93">
        <v>9.6</v>
      </c>
      <c r="V93">
        <v>36.6</v>
      </c>
      <c r="W93">
        <v>328239523</v>
      </c>
      <c r="X93" s="3">
        <f t="shared" ca="1" si="5"/>
        <v>45439</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f t="shared" ca="1" si="4"/>
        <v>74</v>
      </c>
      <c r="Q94" s="3">
        <f t="shared" si="3"/>
        <v>18342</v>
      </c>
      <c r="R94">
        <v>180.44</v>
      </c>
      <c r="S94" s="4">
        <v>2611000000000</v>
      </c>
      <c r="T94">
        <v>69.400000000000006</v>
      </c>
      <c r="U94">
        <v>11.2</v>
      </c>
      <c r="V94">
        <v>49.7</v>
      </c>
      <c r="W94">
        <v>1366417754</v>
      </c>
      <c r="X94" s="3">
        <f t="shared" ca="1" si="5"/>
        <v>45439</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f t="shared" ca="1" si="4"/>
        <v>92</v>
      </c>
      <c r="Q95" s="3">
        <f t="shared" si="3"/>
        <v>11820</v>
      </c>
      <c r="R95">
        <v>117.24</v>
      </c>
      <c r="S95" s="4">
        <v>21427700000000</v>
      </c>
      <c r="T95">
        <v>78.5</v>
      </c>
      <c r="U95">
        <v>9.6</v>
      </c>
      <c r="V95">
        <v>36.6</v>
      </c>
      <c r="W95">
        <v>328239523</v>
      </c>
      <c r="X95" s="3">
        <f t="shared" ca="1" si="5"/>
        <v>45439</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f t="shared" ca="1" si="4"/>
        <v>84</v>
      </c>
      <c r="Q96" s="3">
        <f t="shared" si="3"/>
        <v>14632</v>
      </c>
      <c r="R96">
        <v>117.24</v>
      </c>
      <c r="S96" s="4">
        <v>21427700000000</v>
      </c>
      <c r="T96">
        <v>78.5</v>
      </c>
      <c r="U96">
        <v>9.6</v>
      </c>
      <c r="V96">
        <v>36.6</v>
      </c>
      <c r="W96">
        <v>328239523</v>
      </c>
      <c r="X96" s="3">
        <f t="shared" ca="1" si="5"/>
        <v>45439</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f t="shared" ca="1" si="4"/>
        <v>93</v>
      </c>
      <c r="Q97" s="3">
        <f t="shared" si="3"/>
        <v>11393</v>
      </c>
      <c r="R97">
        <v>117.24</v>
      </c>
      <c r="S97" s="4">
        <v>21427700000000</v>
      </c>
      <c r="T97">
        <v>78.5</v>
      </c>
      <c r="U97">
        <v>9.6</v>
      </c>
      <c r="V97">
        <v>36.6</v>
      </c>
      <c r="W97">
        <v>328239523</v>
      </c>
      <c r="X97" s="3">
        <f t="shared" ca="1" si="5"/>
        <v>45439</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f t="shared" ca="1" si="4"/>
        <v>71</v>
      </c>
      <c r="Q98" s="3">
        <f t="shared" si="3"/>
        <v>19360</v>
      </c>
      <c r="R98">
        <v>99.55</v>
      </c>
      <c r="S98" s="4">
        <v>703082435360</v>
      </c>
      <c r="T98">
        <v>83.6</v>
      </c>
      <c r="U98">
        <v>10.1</v>
      </c>
      <c r="V98">
        <v>28.8</v>
      </c>
      <c r="W98">
        <v>8574832</v>
      </c>
      <c r="X98" s="3">
        <f t="shared" ca="1" si="5"/>
        <v>45439</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f t="shared" ca="1" si="4"/>
        <v>73</v>
      </c>
      <c r="Q99" s="3">
        <f t="shared" si="3"/>
        <v>18629</v>
      </c>
      <c r="R99">
        <v>112.85</v>
      </c>
      <c r="S99" s="4">
        <v>3845630030824</v>
      </c>
      <c r="T99">
        <v>80.900000000000006</v>
      </c>
      <c r="U99">
        <v>11.5</v>
      </c>
      <c r="V99">
        <v>48.8</v>
      </c>
      <c r="W99">
        <v>83132799</v>
      </c>
      <c r="X99" s="3">
        <f t="shared" ca="1" si="5"/>
        <v>45439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f t="shared" ca="1" si="4"/>
        <v>56</v>
      </c>
      <c r="Q100" s="3">
        <f t="shared" si="3"/>
        <v>24657</v>
      </c>
      <c r="R100">
        <v>116.48</v>
      </c>
      <c r="S100" s="4">
        <v>246489245495</v>
      </c>
      <c r="T100">
        <v>79</v>
      </c>
      <c r="U100">
        <v>14.9</v>
      </c>
      <c r="V100">
        <v>46.1</v>
      </c>
      <c r="W100">
        <v>10669709</v>
      </c>
      <c r="X100" s="3">
        <f t="shared" ca="1" si="5"/>
        <v>45439</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f t="shared" ca="1" si="4"/>
        <v>73</v>
      </c>
      <c r="Q101" s="3">
        <f t="shared" si="3"/>
        <v>18629</v>
      </c>
      <c r="R101">
        <v>125.08</v>
      </c>
      <c r="S101" s="4">
        <v>19910000000000</v>
      </c>
      <c r="T101">
        <v>77</v>
      </c>
      <c r="U101">
        <v>9.4</v>
      </c>
      <c r="V101">
        <v>59.2</v>
      </c>
      <c r="W101">
        <v>1397715000</v>
      </c>
      <c r="X101" s="3">
        <f t="shared" ca="1" si="5"/>
        <v>45439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f t="shared" ca="1" si="4"/>
        <v>76</v>
      </c>
      <c r="Q102" s="3">
        <f t="shared" si="3"/>
        <v>17444</v>
      </c>
      <c r="R102">
        <v>110.51</v>
      </c>
      <c r="S102" s="4">
        <v>530832908738</v>
      </c>
      <c r="T102">
        <v>82.5</v>
      </c>
      <c r="U102">
        <v>27.9</v>
      </c>
      <c r="V102">
        <v>49.1</v>
      </c>
      <c r="W102">
        <v>10285453</v>
      </c>
      <c r="X102" s="3">
        <f t="shared" ca="1" si="5"/>
        <v>45439</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f t="shared" ca="1" si="4"/>
        <v>69</v>
      </c>
      <c r="Q103" s="3">
        <f t="shared" si="3"/>
        <v>20206</v>
      </c>
      <c r="R103">
        <v>117.24</v>
      </c>
      <c r="S103" s="4">
        <v>21427700000000</v>
      </c>
      <c r="T103">
        <v>78.5</v>
      </c>
      <c r="U103">
        <v>9.6</v>
      </c>
      <c r="V103">
        <v>36.6</v>
      </c>
      <c r="W103">
        <v>328239523</v>
      </c>
      <c r="X103" s="3">
        <f t="shared" ca="1" si="5"/>
        <v>45439</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f t="shared" ca="1" si="4"/>
        <v>56</v>
      </c>
      <c r="Q104" s="3">
        <f t="shared" si="3"/>
        <v>24915</v>
      </c>
      <c r="R104">
        <v>99.55</v>
      </c>
      <c r="S104" s="4">
        <v>703082435360</v>
      </c>
      <c r="T104">
        <v>83.6</v>
      </c>
      <c r="U104">
        <v>10.1</v>
      </c>
      <c r="V104">
        <v>28.8</v>
      </c>
      <c r="W104">
        <v>8574832</v>
      </c>
      <c r="X104" s="3">
        <f t="shared" ca="1" si="5"/>
        <v>45439</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f t="shared" ca="1" si="4"/>
        <v>68</v>
      </c>
      <c r="Q105" s="3">
        <f t="shared" si="3"/>
        <v>20473</v>
      </c>
      <c r="R105">
        <v>125.08</v>
      </c>
      <c r="S105" s="4">
        <v>19910000000000</v>
      </c>
      <c r="T105">
        <v>77</v>
      </c>
      <c r="U105">
        <v>9.4</v>
      </c>
      <c r="V105">
        <v>59.2</v>
      </c>
      <c r="W105">
        <v>1397715000</v>
      </c>
      <c r="X105" s="3">
        <f t="shared" ca="1" si="5"/>
        <v>45439</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f t="shared" ca="1" si="4"/>
        <v>84</v>
      </c>
      <c r="Q106" s="3">
        <f t="shared" si="3"/>
        <v>14483</v>
      </c>
      <c r="R106">
        <v>99.55</v>
      </c>
      <c r="S106" s="4">
        <v>703082435360</v>
      </c>
      <c r="T106">
        <v>83.6</v>
      </c>
      <c r="U106">
        <v>10.1</v>
      </c>
      <c r="V106">
        <v>28.8</v>
      </c>
      <c r="W106">
        <v>8574832</v>
      </c>
      <c r="X106" s="3">
        <f t="shared" ca="1" si="5"/>
        <v>45439</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f t="shared" ca="1" si="4"/>
        <v>68</v>
      </c>
      <c r="Q107" s="3">
        <f t="shared" si="3"/>
        <v>20363</v>
      </c>
      <c r="R107">
        <v>180.44</v>
      </c>
      <c r="S107" s="4">
        <v>2611000000000</v>
      </c>
      <c r="T107">
        <v>69.400000000000006</v>
      </c>
      <c r="U107">
        <v>11.2</v>
      </c>
      <c r="V107">
        <v>49.7</v>
      </c>
      <c r="W107">
        <v>1366417754</v>
      </c>
      <c r="X107" s="3">
        <f t="shared" ca="1" si="5"/>
        <v>45439</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f t="shared" ca="1" si="4"/>
        <v>46</v>
      </c>
      <c r="Q108" s="3">
        <f t="shared" si="3"/>
        <v>28559</v>
      </c>
      <c r="R108">
        <v>117.24</v>
      </c>
      <c r="S108" s="4">
        <v>21427700000000</v>
      </c>
      <c r="T108">
        <v>78.5</v>
      </c>
      <c r="U108">
        <v>9.6</v>
      </c>
      <c r="V108">
        <v>36.6</v>
      </c>
      <c r="W108">
        <v>328239523</v>
      </c>
      <c r="X108" s="3">
        <f t="shared" ca="1" si="5"/>
        <v>45439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f t="shared" ca="1" si="4"/>
        <v>69</v>
      </c>
      <c r="Q109" s="3">
        <f t="shared" si="3"/>
        <v>20090</v>
      </c>
      <c r="R109">
        <v>180.44</v>
      </c>
      <c r="S109" s="4">
        <v>2611000000000</v>
      </c>
      <c r="T109">
        <v>69.400000000000006</v>
      </c>
      <c r="U109">
        <v>11.2</v>
      </c>
      <c r="V109">
        <v>49.7</v>
      </c>
      <c r="W109">
        <v>1366417754</v>
      </c>
      <c r="X109" s="3">
        <f t="shared" ca="1" si="5"/>
        <v>45439</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f t="shared" ca="1" si="4"/>
        <v>57</v>
      </c>
      <c r="Q110" s="3">
        <f t="shared" si="3"/>
        <v>24473</v>
      </c>
      <c r="R110">
        <v>125.08</v>
      </c>
      <c r="S110" s="4">
        <v>19910000000000</v>
      </c>
      <c r="T110">
        <v>77</v>
      </c>
      <c r="U110">
        <v>9.4</v>
      </c>
      <c r="V110">
        <v>59.2</v>
      </c>
      <c r="W110">
        <v>1397715000</v>
      </c>
      <c r="X110" s="3">
        <f t="shared" ca="1" si="5"/>
        <v>45439</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f t="shared" ca="1" si="4"/>
        <v>85</v>
      </c>
      <c r="Q111" s="3">
        <f t="shared" si="3"/>
        <v>14354</v>
      </c>
      <c r="R111">
        <v>113.27</v>
      </c>
      <c r="S111" s="4">
        <v>543649976166</v>
      </c>
      <c r="T111">
        <v>76.900000000000006</v>
      </c>
      <c r="U111">
        <v>14.9</v>
      </c>
      <c r="V111">
        <v>29.5</v>
      </c>
      <c r="W111">
        <v>69625582</v>
      </c>
      <c r="X111" s="3">
        <f t="shared" ca="1" si="5"/>
        <v>45439</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f t="shared" ca="1" si="4"/>
        <v>82</v>
      </c>
      <c r="Q112" s="3">
        <f t="shared" si="3"/>
        <v>15293</v>
      </c>
      <c r="R112">
        <v>117.24</v>
      </c>
      <c r="S112" s="4">
        <v>21427700000000</v>
      </c>
      <c r="T112">
        <v>78.5</v>
      </c>
      <c r="U112">
        <v>9.6</v>
      </c>
      <c r="V112">
        <v>36.6</v>
      </c>
      <c r="W112">
        <v>328239523</v>
      </c>
      <c r="X112" s="3">
        <f t="shared" ca="1" si="5"/>
        <v>45439</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f t="shared" ca="1" si="4"/>
        <v>80</v>
      </c>
      <c r="Q113" s="3">
        <f t="shared" si="3"/>
        <v>16194</v>
      </c>
      <c r="R113">
        <v>113.27</v>
      </c>
      <c r="S113" s="4">
        <v>543649976166</v>
      </c>
      <c r="T113">
        <v>76.900000000000006</v>
      </c>
      <c r="U113">
        <v>14.9</v>
      </c>
      <c r="V113">
        <v>29.5</v>
      </c>
      <c r="W113">
        <v>69625582</v>
      </c>
      <c r="X113" s="3">
        <f t="shared" ca="1" si="5"/>
        <v>45439</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f t="shared" ca="1" si="4"/>
        <v>69</v>
      </c>
      <c r="Q114" s="3">
        <f t="shared" si="3"/>
        <v>19905</v>
      </c>
      <c r="R114">
        <v>119.62</v>
      </c>
      <c r="S114" s="4">
        <v>2827113184696</v>
      </c>
      <c r="T114">
        <v>81.3</v>
      </c>
      <c r="U114">
        <v>25.5</v>
      </c>
      <c r="V114">
        <v>30.6</v>
      </c>
      <c r="W114">
        <v>66834405</v>
      </c>
      <c r="X114" s="3">
        <f t="shared" ca="1" si="5"/>
        <v>45439</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f t="shared" ca="1" si="4"/>
        <v>62</v>
      </c>
      <c r="Q115" s="3">
        <f t="shared" si="3"/>
        <v>22788</v>
      </c>
      <c r="R115">
        <v>125.08</v>
      </c>
      <c r="S115" s="4">
        <v>19910000000000</v>
      </c>
      <c r="T115">
        <v>77</v>
      </c>
      <c r="U115">
        <v>9.4</v>
      </c>
      <c r="V115">
        <v>59.2</v>
      </c>
      <c r="W115">
        <v>1397715000</v>
      </c>
      <c r="X115" s="3">
        <f t="shared" ca="1" si="5"/>
        <v>45439</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f t="shared" ca="1" si="4"/>
        <v>60</v>
      </c>
      <c r="Q116" s="3">
        <f t="shared" si="3"/>
        <v>23437</v>
      </c>
      <c r="R116">
        <v>125.08</v>
      </c>
      <c r="S116" s="4">
        <v>19910000000000</v>
      </c>
      <c r="T116">
        <v>77</v>
      </c>
      <c r="U116">
        <v>9.4</v>
      </c>
      <c r="V116">
        <v>59.2</v>
      </c>
      <c r="W116">
        <v>1397715000</v>
      </c>
      <c r="X116" s="3">
        <f t="shared" ca="1" si="5"/>
        <v>45439</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f t="shared" ca="1" si="4"/>
        <v>96</v>
      </c>
      <c r="Q117" s="3">
        <f t="shared" si="3"/>
        <v>10040</v>
      </c>
      <c r="R117">
        <v>114.41</v>
      </c>
      <c r="S117" s="4">
        <v>372062527489</v>
      </c>
      <c r="T117">
        <v>83.1</v>
      </c>
      <c r="U117">
        <v>13.1</v>
      </c>
      <c r="V117">
        <v>21</v>
      </c>
      <c r="W117">
        <v>5703569</v>
      </c>
      <c r="X117" s="3">
        <f t="shared" ca="1" si="5"/>
        <v>45439</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f t="shared" ca="1" si="4"/>
        <v>56</v>
      </c>
      <c r="Q118" s="3">
        <f t="shared" si="3"/>
        <v>24637</v>
      </c>
      <c r="R118">
        <v>180.44</v>
      </c>
      <c r="S118" s="4">
        <v>2611000000000</v>
      </c>
      <c r="T118">
        <v>69.400000000000006</v>
      </c>
      <c r="U118">
        <v>11.2</v>
      </c>
      <c r="V118">
        <v>49.7</v>
      </c>
      <c r="W118">
        <v>1366417754</v>
      </c>
      <c r="X118" s="3">
        <f t="shared" ca="1" si="5"/>
        <v>45439</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f t="shared" ca="1" si="4"/>
        <v>67</v>
      </c>
      <c r="Q119" s="3">
        <f t="shared" si="3"/>
        <v>20920</v>
      </c>
      <c r="R119">
        <v>267.51</v>
      </c>
      <c r="S119" s="4">
        <v>448120428859</v>
      </c>
      <c r="T119">
        <v>54.3</v>
      </c>
      <c r="U119">
        <v>1.5</v>
      </c>
      <c r="V119">
        <v>34.799999999999997</v>
      </c>
      <c r="W119">
        <v>200963599</v>
      </c>
      <c r="X119" s="3">
        <f t="shared" ca="1" si="5"/>
        <v>45439</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f t="shared" ca="1" si="4"/>
        <v>68</v>
      </c>
      <c r="Q120" s="3">
        <f t="shared" si="3"/>
        <v>20364</v>
      </c>
      <c r="R120">
        <v>119.62</v>
      </c>
      <c r="S120" s="4">
        <v>2827113184696</v>
      </c>
      <c r="T120">
        <v>81.3</v>
      </c>
      <c r="U120">
        <v>25.5</v>
      </c>
      <c r="V120">
        <v>30.6</v>
      </c>
      <c r="W120">
        <v>66834405</v>
      </c>
      <c r="X120" s="3">
        <f t="shared" ca="1" si="5"/>
        <v>45439</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f t="shared" ca="1" si="4"/>
        <v>58</v>
      </c>
      <c r="Q121" s="3">
        <f t="shared" si="3"/>
        <v>23986</v>
      </c>
      <c r="R121">
        <v>125.08</v>
      </c>
      <c r="S121" s="4">
        <v>19910000000000</v>
      </c>
      <c r="T121">
        <v>77</v>
      </c>
      <c r="U121">
        <v>9.4</v>
      </c>
      <c r="V121">
        <v>59.2</v>
      </c>
      <c r="W121">
        <v>1397715000</v>
      </c>
      <c r="X121" s="3">
        <f t="shared" ca="1" si="5"/>
        <v>45439</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f t="shared" ca="1" si="4"/>
        <v>79</v>
      </c>
      <c r="Q122" s="3">
        <f t="shared" si="3"/>
        <v>16469</v>
      </c>
      <c r="R122">
        <v>119.62</v>
      </c>
      <c r="S122" s="4">
        <v>2827113184696</v>
      </c>
      <c r="T122">
        <v>81.3</v>
      </c>
      <c r="U122">
        <v>25.5</v>
      </c>
      <c r="V122">
        <v>30.6</v>
      </c>
      <c r="W122">
        <v>66834405</v>
      </c>
      <c r="X122" s="3">
        <f t="shared" ca="1" si="5"/>
        <v>45439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f t="shared" ca="1" si="4"/>
        <v>77</v>
      </c>
      <c r="Q123" s="3">
        <f t="shared" si="3"/>
        <v>17228</v>
      </c>
      <c r="R123">
        <v>117.24</v>
      </c>
      <c r="S123" s="4">
        <v>21427700000000</v>
      </c>
      <c r="T123">
        <v>78.5</v>
      </c>
      <c r="U123">
        <v>9.6</v>
      </c>
      <c r="V123">
        <v>36.6</v>
      </c>
      <c r="W123">
        <v>328239523</v>
      </c>
      <c r="X123" s="3">
        <f t="shared" ca="1" si="5"/>
        <v>45439</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f t="shared" ca="1" si="4"/>
        <v>48</v>
      </c>
      <c r="Q124" s="3">
        <f t="shared" si="3"/>
        <v>27814</v>
      </c>
      <c r="R124">
        <v>117.24</v>
      </c>
      <c r="S124" s="4">
        <v>21427700000000</v>
      </c>
      <c r="T124">
        <v>78.5</v>
      </c>
      <c r="U124">
        <v>9.6</v>
      </c>
      <c r="V124">
        <v>36.6</v>
      </c>
      <c r="W124">
        <v>328239523</v>
      </c>
      <c r="X124" s="3">
        <f t="shared" ca="1" si="5"/>
        <v>45439</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f t="shared" ca="1" si="4"/>
        <v>81</v>
      </c>
      <c r="Q125" s="3">
        <f t="shared" si="3"/>
        <v>15627</v>
      </c>
      <c r="R125">
        <v>117.24</v>
      </c>
      <c r="S125" s="4">
        <v>21427700000000</v>
      </c>
      <c r="T125">
        <v>78.5</v>
      </c>
      <c r="U125">
        <v>9.6</v>
      </c>
      <c r="V125">
        <v>36.6</v>
      </c>
      <c r="W125">
        <v>328239523</v>
      </c>
      <c r="X125" s="3">
        <f t="shared" ca="1" si="5"/>
        <v>45439</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f t="shared" ca="1" si="4"/>
        <v>81</v>
      </c>
      <c r="Q126" s="3">
        <f t="shared" si="3"/>
        <v>15551</v>
      </c>
      <c r="R126">
        <v>117.24</v>
      </c>
      <c r="S126" s="4">
        <v>21427700000000</v>
      </c>
      <c r="T126">
        <v>78.5</v>
      </c>
      <c r="U126">
        <v>9.6</v>
      </c>
      <c r="V126">
        <v>36.6</v>
      </c>
      <c r="W126">
        <v>328239523</v>
      </c>
      <c r="X126" s="3">
        <f t="shared" ca="1" si="5"/>
        <v>45439</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f t="shared" ca="1" si="4"/>
        <v>61</v>
      </c>
      <c r="Q127" s="3">
        <f t="shared" si="3"/>
        <v>23008</v>
      </c>
      <c r="R127">
        <v>125.08</v>
      </c>
      <c r="S127" s="4">
        <v>19910000000000</v>
      </c>
      <c r="T127">
        <v>77</v>
      </c>
      <c r="U127">
        <v>9.4</v>
      </c>
      <c r="V127">
        <v>59.2</v>
      </c>
      <c r="W127">
        <v>1397715000</v>
      </c>
      <c r="X127" s="3">
        <f t="shared" ca="1" si="5"/>
        <v>45439</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f t="shared" ca="1" si="4"/>
        <v>91</v>
      </c>
      <c r="Q128" s="3">
        <f t="shared" si="3"/>
        <v>12116</v>
      </c>
      <c r="R128">
        <v>119.8</v>
      </c>
      <c r="S128" s="4">
        <v>1392680589329</v>
      </c>
      <c r="T128">
        <v>82.7</v>
      </c>
      <c r="U128">
        <v>23</v>
      </c>
      <c r="V128">
        <v>47.4</v>
      </c>
      <c r="W128">
        <v>25766605</v>
      </c>
      <c r="X128" s="3">
        <f t="shared" ca="1" si="5"/>
        <v>45439</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f t="shared" ca="1" si="4"/>
        <v>65</v>
      </c>
      <c r="Q129" s="3">
        <f t="shared" si="3"/>
        <v>21624</v>
      </c>
      <c r="R129">
        <v>180.44</v>
      </c>
      <c r="S129" s="4">
        <v>2611000000000</v>
      </c>
      <c r="T129">
        <v>69.400000000000006</v>
      </c>
      <c r="U129">
        <v>11.2</v>
      </c>
      <c r="V129">
        <v>49.7</v>
      </c>
      <c r="W129">
        <v>1366417754</v>
      </c>
      <c r="X129" s="3">
        <f t="shared" ca="1" si="5"/>
        <v>45439</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f t="shared" ca="1" si="4"/>
        <v>76</v>
      </c>
      <c r="Q130" s="3">
        <f t="shared" ref="Q130:Q193" si="6">DATE(M130,N130,O130)</f>
        <v>17377</v>
      </c>
      <c r="R130">
        <v>117.24</v>
      </c>
      <c r="S130" s="4">
        <v>21427700000000</v>
      </c>
      <c r="T130">
        <v>78.5</v>
      </c>
      <c r="U130">
        <v>9.6</v>
      </c>
      <c r="V130">
        <v>36.6</v>
      </c>
      <c r="W130">
        <v>328239523</v>
      </c>
      <c r="X130" s="3">
        <f t="shared" ca="1" si="5"/>
        <v>45439</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f t="shared" ref="P131:P194" ca="1" si="7">DATEDIF(Q131,X131,"Y")</f>
        <v>60</v>
      </c>
      <c r="Q131" s="3">
        <f t="shared" si="6"/>
        <v>23488</v>
      </c>
      <c r="R131">
        <v>119.62</v>
      </c>
      <c r="S131" s="4">
        <v>2827113184696</v>
      </c>
      <c r="T131">
        <v>81.3</v>
      </c>
      <c r="U131">
        <v>25.5</v>
      </c>
      <c r="V131">
        <v>30.6</v>
      </c>
      <c r="W131">
        <v>66834405</v>
      </c>
      <c r="X131" s="3">
        <f t="shared" ref="X131:X194" ca="1" si="8">TODAY()</f>
        <v>45439</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f t="shared" ca="1" si="7"/>
        <v>58</v>
      </c>
      <c r="Q132" s="3">
        <f t="shared" si="6"/>
        <v>23935</v>
      </c>
      <c r="R132">
        <v>113.27</v>
      </c>
      <c r="S132" s="4">
        <v>543649976166</v>
      </c>
      <c r="T132">
        <v>76.900000000000006</v>
      </c>
      <c r="U132">
        <v>14.9</v>
      </c>
      <c r="V132">
        <v>29.5</v>
      </c>
      <c r="W132">
        <v>69625582</v>
      </c>
      <c r="X132" s="3">
        <f t="shared" ca="1" si="8"/>
        <v>45439</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f t="shared" ca="1" si="7"/>
        <v>51</v>
      </c>
      <c r="Q133" s="3">
        <f t="shared" si="6"/>
        <v>26696</v>
      </c>
      <c r="R133">
        <v>125.08</v>
      </c>
      <c r="S133" s="4">
        <v>19910000000000</v>
      </c>
      <c r="T133">
        <v>77</v>
      </c>
      <c r="U133">
        <v>9.4</v>
      </c>
      <c r="V133">
        <v>59.2</v>
      </c>
      <c r="W133">
        <v>1397715000</v>
      </c>
      <c r="X133" s="3">
        <f t="shared" ca="1" si="8"/>
        <v>45439</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f t="shared" ca="1" si="7"/>
        <v>70</v>
      </c>
      <c r="Q134" s="3">
        <f t="shared" si="6"/>
        <v>19640</v>
      </c>
      <c r="R134">
        <v>125.08</v>
      </c>
      <c r="S134" s="4">
        <v>19910000000000</v>
      </c>
      <c r="T134">
        <v>77</v>
      </c>
      <c r="U134">
        <v>9.4</v>
      </c>
      <c r="V134">
        <v>59.2</v>
      </c>
      <c r="W134">
        <v>1397715000</v>
      </c>
      <c r="X134" s="3">
        <f t="shared" ca="1" si="8"/>
        <v>45439</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f t="shared" ca="1" si="7"/>
        <v>73</v>
      </c>
      <c r="Q135" s="3">
        <f t="shared" si="6"/>
        <v>18462</v>
      </c>
      <c r="R135">
        <v>117.24</v>
      </c>
      <c r="S135" s="4">
        <v>21427700000000</v>
      </c>
      <c r="T135">
        <v>78.5</v>
      </c>
      <c r="U135">
        <v>9.6</v>
      </c>
      <c r="V135">
        <v>36.6</v>
      </c>
      <c r="W135">
        <v>328239523</v>
      </c>
      <c r="X135" s="3">
        <f t="shared" ca="1" si="8"/>
        <v>45439</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f t="shared" ca="1" si="7"/>
        <v>60</v>
      </c>
      <c r="Q136" s="3">
        <f t="shared" si="6"/>
        <v>23321</v>
      </c>
      <c r="R136">
        <v>117.24</v>
      </c>
      <c r="S136" s="4">
        <v>21427700000000</v>
      </c>
      <c r="T136">
        <v>78.5</v>
      </c>
      <c r="U136">
        <v>9.6</v>
      </c>
      <c r="V136">
        <v>36.6</v>
      </c>
      <c r="W136">
        <v>328239523</v>
      </c>
      <c r="X136" s="3">
        <f t="shared" ca="1" si="8"/>
        <v>45439</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f t="shared" ca="1" si="7"/>
        <v>84</v>
      </c>
      <c r="Q137" s="3">
        <f t="shared" si="6"/>
        <v>14741</v>
      </c>
      <c r="R137">
        <v>117.24</v>
      </c>
      <c r="S137" s="4">
        <v>21427700000000</v>
      </c>
      <c r="T137">
        <v>78.5</v>
      </c>
      <c r="U137">
        <v>9.6</v>
      </c>
      <c r="V137">
        <v>36.6</v>
      </c>
      <c r="W137">
        <v>328239523</v>
      </c>
      <c r="X137" s="3">
        <f t="shared" ca="1" si="8"/>
        <v>45439</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f t="shared" ca="1" si="7"/>
        <v>39</v>
      </c>
      <c r="Q138" s="3">
        <f t="shared" si="6"/>
        <v>30965</v>
      </c>
      <c r="R138">
        <v>114.52</v>
      </c>
      <c r="S138" s="4">
        <v>421142267938</v>
      </c>
      <c r="T138">
        <v>77.8</v>
      </c>
      <c r="U138">
        <v>0.1</v>
      </c>
      <c r="V138">
        <v>15.9</v>
      </c>
      <c r="W138">
        <v>9770529</v>
      </c>
      <c r="X138" s="3">
        <f t="shared" ca="1" si="8"/>
        <v>45439</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f t="shared" ca="1" si="7"/>
        <v>74</v>
      </c>
      <c r="Q139" s="3">
        <f t="shared" si="6"/>
        <v>18310</v>
      </c>
      <c r="R139">
        <v>112.85</v>
      </c>
      <c r="S139" s="4">
        <v>3845630030824</v>
      </c>
      <c r="T139">
        <v>80.900000000000006</v>
      </c>
      <c r="U139">
        <v>11.5</v>
      </c>
      <c r="V139">
        <v>48.8</v>
      </c>
      <c r="W139">
        <v>83132799</v>
      </c>
      <c r="X139" s="3">
        <f t="shared" ca="1" si="8"/>
        <v>45439</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f t="shared" ca="1" si="7"/>
        <v>74</v>
      </c>
      <c r="Q140" s="3">
        <f t="shared" si="6"/>
        <v>18310</v>
      </c>
      <c r="R140">
        <v>112.85</v>
      </c>
      <c r="S140" s="4">
        <v>3845630030824</v>
      </c>
      <c r="T140">
        <v>80.900000000000006</v>
      </c>
      <c r="U140">
        <v>11.5</v>
      </c>
      <c r="V140">
        <v>48.8</v>
      </c>
      <c r="W140">
        <v>83132799</v>
      </c>
      <c r="X140" s="3">
        <f t="shared" ca="1" si="8"/>
        <v>45439</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f t="shared" ca="1" si="7"/>
        <v>60</v>
      </c>
      <c r="Q141" s="3">
        <f t="shared" si="6"/>
        <v>23377</v>
      </c>
      <c r="R141">
        <v>125.08</v>
      </c>
      <c r="S141" s="4">
        <v>19910000000000</v>
      </c>
      <c r="T141">
        <v>77</v>
      </c>
      <c r="U141">
        <v>9.4</v>
      </c>
      <c r="V141">
        <v>59.2</v>
      </c>
      <c r="W141">
        <v>1397715000</v>
      </c>
      <c r="X141" s="3">
        <f t="shared" ca="1" si="8"/>
        <v>45439</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f t="shared" ca="1" si="7"/>
        <v>51</v>
      </c>
      <c r="Q142" s="3">
        <f t="shared" si="6"/>
        <v>26501</v>
      </c>
      <c r="R142">
        <v>117.24</v>
      </c>
      <c r="S142" s="4">
        <v>21427700000000</v>
      </c>
      <c r="T142">
        <v>78.5</v>
      </c>
      <c r="U142">
        <v>9.6</v>
      </c>
      <c r="V142">
        <v>36.6</v>
      </c>
      <c r="W142">
        <v>328239523</v>
      </c>
      <c r="X142" s="3">
        <f t="shared" ca="1" si="8"/>
        <v>45439</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f t="shared" ca="1" si="7"/>
        <v>75</v>
      </c>
      <c r="Q143" s="3">
        <f t="shared" si="6"/>
        <v>17806</v>
      </c>
      <c r="R143">
        <v>117.24</v>
      </c>
      <c r="S143" s="4">
        <v>21427700000000</v>
      </c>
      <c r="T143">
        <v>78.5</v>
      </c>
      <c r="U143">
        <v>9.6</v>
      </c>
      <c r="V143">
        <v>36.6</v>
      </c>
      <c r="W143">
        <v>328239523</v>
      </c>
      <c r="X143" s="3">
        <f t="shared" ca="1" si="8"/>
        <v>45439</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f t="shared" ca="1" si="7"/>
        <v>70</v>
      </c>
      <c r="Q144" s="3">
        <f t="shared" si="6"/>
        <v>19610</v>
      </c>
      <c r="R144">
        <v>108.15</v>
      </c>
      <c r="S144" s="4">
        <v>395098666122</v>
      </c>
      <c r="T144">
        <v>82.8</v>
      </c>
      <c r="U144">
        <v>23.1</v>
      </c>
      <c r="V144">
        <v>25.3</v>
      </c>
      <c r="W144">
        <v>9053300</v>
      </c>
      <c r="X144" s="3">
        <f t="shared" ca="1" si="8"/>
        <v>45439</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f t="shared" ca="1" si="7"/>
        <v>64</v>
      </c>
      <c r="Q145" s="3">
        <f t="shared" si="6"/>
        <v>22017</v>
      </c>
      <c r="R145">
        <v>119.8</v>
      </c>
      <c r="S145" s="4">
        <v>1392680589329</v>
      </c>
      <c r="T145">
        <v>82.7</v>
      </c>
      <c r="U145">
        <v>23</v>
      </c>
      <c r="V145">
        <v>47.4</v>
      </c>
      <c r="W145">
        <v>25766605</v>
      </c>
      <c r="X145" s="3">
        <f t="shared" ca="1" si="8"/>
        <v>45439</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f t="shared" ca="1" si="7"/>
        <v>59</v>
      </c>
      <c r="Q146" s="3">
        <f t="shared" si="6"/>
        <v>23865</v>
      </c>
      <c r="R146">
        <v>99.55</v>
      </c>
      <c r="S146" s="4">
        <v>703082435360</v>
      </c>
      <c r="T146">
        <v>83.6</v>
      </c>
      <c r="U146">
        <v>10.1</v>
      </c>
      <c r="V146">
        <v>28.8</v>
      </c>
      <c r="W146">
        <v>8574832</v>
      </c>
      <c r="X146" s="3">
        <f t="shared" ca="1" si="8"/>
        <v>45439</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f t="shared" ca="1" si="7"/>
        <v>89</v>
      </c>
      <c r="Q147" s="3">
        <f t="shared" si="6"/>
        <v>12611</v>
      </c>
      <c r="R147">
        <v>110.62</v>
      </c>
      <c r="S147" s="4">
        <v>2001244392042</v>
      </c>
      <c r="T147">
        <v>82.9</v>
      </c>
      <c r="U147">
        <v>24.3</v>
      </c>
      <c r="V147">
        <v>59.1</v>
      </c>
      <c r="W147">
        <v>60297396</v>
      </c>
      <c r="X147" s="3">
        <f t="shared" ca="1" si="8"/>
        <v>45439</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f t="shared" ca="1" si="7"/>
        <v>73</v>
      </c>
      <c r="Q148" s="3">
        <f t="shared" si="6"/>
        <v>18415</v>
      </c>
      <c r="R148">
        <v>158.93</v>
      </c>
      <c r="S148" s="4">
        <v>351431649241</v>
      </c>
      <c r="T148">
        <v>63.9</v>
      </c>
      <c r="U148">
        <v>27.5</v>
      </c>
      <c r="V148">
        <v>29.2</v>
      </c>
      <c r="W148">
        <v>58558270</v>
      </c>
      <c r="X148" s="3">
        <f t="shared" ca="1" si="8"/>
        <v>45439</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f t="shared" ca="1" si="7"/>
        <v>52</v>
      </c>
      <c r="Q149" s="3">
        <f t="shared" si="6"/>
        <v>26299</v>
      </c>
      <c r="R149">
        <v>125.08</v>
      </c>
      <c r="S149" s="4">
        <v>19910000000000</v>
      </c>
      <c r="T149">
        <v>77</v>
      </c>
      <c r="U149">
        <v>9.4</v>
      </c>
      <c r="V149">
        <v>59.2</v>
      </c>
      <c r="W149">
        <v>1397715000</v>
      </c>
      <c r="X149" s="3">
        <f t="shared" ca="1" si="8"/>
        <v>45439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f t="shared" ca="1" si="7"/>
        <v>84</v>
      </c>
      <c r="Q150" s="3">
        <f t="shared" si="6"/>
        <v>14607</v>
      </c>
      <c r="R150">
        <v>117.24</v>
      </c>
      <c r="S150" s="4">
        <v>21427700000000</v>
      </c>
      <c r="T150">
        <v>78.5</v>
      </c>
      <c r="U150">
        <v>9.6</v>
      </c>
      <c r="V150">
        <v>36.6</v>
      </c>
      <c r="W150">
        <v>328239523</v>
      </c>
      <c r="X150" s="3">
        <f t="shared" ca="1" si="8"/>
        <v>45439</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f t="shared" ca="1" si="7"/>
        <v>86</v>
      </c>
      <c r="Q151" s="3">
        <f t="shared" si="6"/>
        <v>13683</v>
      </c>
      <c r="R151">
        <v>117.24</v>
      </c>
      <c r="S151" s="4">
        <v>21427700000000</v>
      </c>
      <c r="T151">
        <v>78.5</v>
      </c>
      <c r="U151">
        <v>9.6</v>
      </c>
      <c r="V151">
        <v>36.6</v>
      </c>
      <c r="W151">
        <v>328239523</v>
      </c>
      <c r="X151" s="3">
        <f t="shared" ca="1" si="8"/>
        <v>45439</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f t="shared" ca="1" si="7"/>
        <v>68</v>
      </c>
      <c r="Q152" s="3">
        <f t="shared" si="6"/>
        <v>20381</v>
      </c>
      <c r="R152">
        <v>141.54</v>
      </c>
      <c r="S152" s="4">
        <v>1258286717125</v>
      </c>
      <c r="T152">
        <v>75</v>
      </c>
      <c r="U152">
        <v>13.1</v>
      </c>
      <c r="V152">
        <v>55.1</v>
      </c>
      <c r="W152">
        <v>126014024</v>
      </c>
      <c r="X152" s="3">
        <f t="shared" ca="1" si="8"/>
        <v>45439</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f t="shared" ca="1" si="7"/>
        <v>94</v>
      </c>
      <c r="Q153" s="3">
        <f t="shared" si="6"/>
        <v>10810</v>
      </c>
      <c r="R153">
        <v>117.24</v>
      </c>
      <c r="S153" s="4">
        <v>21427700000000</v>
      </c>
      <c r="T153">
        <v>78.5</v>
      </c>
      <c r="U153">
        <v>9.6</v>
      </c>
      <c r="V153">
        <v>36.6</v>
      </c>
      <c r="W153">
        <v>328239523</v>
      </c>
      <c r="X153" s="3">
        <f t="shared" ca="1" si="8"/>
        <v>45439</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f t="shared" ca="1" si="7"/>
        <v>82</v>
      </c>
      <c r="Q154" s="3">
        <f t="shared" si="6"/>
        <v>15132</v>
      </c>
      <c r="R154">
        <v>117.24</v>
      </c>
      <c r="S154" s="4">
        <v>21427700000000</v>
      </c>
      <c r="T154">
        <v>78.5</v>
      </c>
      <c r="U154">
        <v>9.6</v>
      </c>
      <c r="V154">
        <v>36.6</v>
      </c>
      <c r="W154">
        <v>328239523</v>
      </c>
      <c r="X154" s="3">
        <f t="shared" ca="1" si="8"/>
        <v>45439</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f t="shared" ca="1" si="7"/>
        <v>74</v>
      </c>
      <c r="Q155" s="3">
        <f t="shared" si="6"/>
        <v>18264</v>
      </c>
      <c r="R155">
        <v>167.4</v>
      </c>
      <c r="S155" s="4">
        <v>1839758040766</v>
      </c>
      <c r="T155">
        <v>75.7</v>
      </c>
      <c r="U155">
        <v>14.2</v>
      </c>
      <c r="V155">
        <v>65.099999999999994</v>
      </c>
      <c r="W155">
        <v>212559417</v>
      </c>
      <c r="X155" s="3">
        <f t="shared" ca="1" si="8"/>
        <v>45439</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f t="shared" ca="1" si="7"/>
        <v>58</v>
      </c>
      <c r="Q156" s="3">
        <f t="shared" si="6"/>
        <v>24178</v>
      </c>
      <c r="R156">
        <v>180.75</v>
      </c>
      <c r="S156" s="4">
        <v>1699876578871</v>
      </c>
      <c r="T156">
        <v>72.7</v>
      </c>
      <c r="U156">
        <v>11.4</v>
      </c>
      <c r="V156">
        <v>46.2</v>
      </c>
      <c r="W156">
        <v>144373535</v>
      </c>
      <c r="X156" s="3">
        <f t="shared" ca="1" si="8"/>
        <v>45439</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f t="shared" ca="1" si="7"/>
        <v>40</v>
      </c>
      <c r="Q157" s="3">
        <f t="shared" si="6"/>
        <v>30682</v>
      </c>
      <c r="R157">
        <v>125.08</v>
      </c>
      <c r="S157" s="4">
        <v>19910000000000</v>
      </c>
      <c r="T157">
        <v>77</v>
      </c>
      <c r="U157">
        <v>9.4</v>
      </c>
      <c r="V157">
        <v>59.2</v>
      </c>
      <c r="W157">
        <v>1397715000</v>
      </c>
      <c r="X157" s="3">
        <f t="shared" ca="1" si="8"/>
        <v>45439</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f t="shared" ca="1" si="7"/>
        <v>46</v>
      </c>
      <c r="Q158" s="3">
        <f t="shared" si="6"/>
        <v>28378</v>
      </c>
      <c r="R158">
        <v>114.52</v>
      </c>
      <c r="S158" s="4">
        <v>421142267938</v>
      </c>
      <c r="T158">
        <v>77.8</v>
      </c>
      <c r="U158">
        <v>0.1</v>
      </c>
      <c r="V158">
        <v>15.9</v>
      </c>
      <c r="W158">
        <v>9770529</v>
      </c>
      <c r="X158" s="3">
        <f t="shared" ca="1" si="8"/>
        <v>45439</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f t="shared" ca="1" si="7"/>
        <v>71</v>
      </c>
      <c r="Q159" s="3">
        <f t="shared" si="6"/>
        <v>19327</v>
      </c>
      <c r="R159">
        <v>117.24</v>
      </c>
      <c r="S159" s="4">
        <v>21427700000000</v>
      </c>
      <c r="T159">
        <v>78.5</v>
      </c>
      <c r="U159">
        <v>9.6</v>
      </c>
      <c r="V159">
        <v>36.6</v>
      </c>
      <c r="W159">
        <v>328239523</v>
      </c>
      <c r="X159" s="3">
        <f t="shared" ca="1" si="8"/>
        <v>45439</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f t="shared" ca="1" si="7"/>
        <v>44</v>
      </c>
      <c r="Q160" s="3">
        <f t="shared" si="6"/>
        <v>29176</v>
      </c>
      <c r="R160">
        <v>119.8</v>
      </c>
      <c r="S160" s="4">
        <v>1392680589329</v>
      </c>
      <c r="T160">
        <v>82.7</v>
      </c>
      <c r="U160">
        <v>23</v>
      </c>
      <c r="V160">
        <v>47.4</v>
      </c>
      <c r="W160">
        <v>25766605</v>
      </c>
      <c r="X160" s="3">
        <f t="shared" ca="1" si="8"/>
        <v>45439</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f t="shared" ca="1" si="7"/>
        <v>61</v>
      </c>
      <c r="Q161" s="3">
        <f t="shared" si="6"/>
        <v>22877</v>
      </c>
      <c r="R161">
        <v>117.24</v>
      </c>
      <c r="S161" s="4">
        <v>21427700000000</v>
      </c>
      <c r="T161">
        <v>78.5</v>
      </c>
      <c r="U161">
        <v>9.6</v>
      </c>
      <c r="V161">
        <v>36.6</v>
      </c>
      <c r="W161">
        <v>328239523</v>
      </c>
      <c r="X161" s="3">
        <f t="shared" ca="1" si="8"/>
        <v>45439</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f t="shared" ca="1" si="7"/>
        <v>83</v>
      </c>
      <c r="Q162" s="3">
        <f t="shared" si="6"/>
        <v>14875</v>
      </c>
      <c r="R162">
        <v>117.24</v>
      </c>
      <c r="S162" s="4">
        <v>21427700000000</v>
      </c>
      <c r="T162">
        <v>78.5</v>
      </c>
      <c r="U162">
        <v>9.6</v>
      </c>
      <c r="V162">
        <v>36.6</v>
      </c>
      <c r="W162">
        <v>328239523</v>
      </c>
      <c r="X162" s="3">
        <f t="shared" ca="1" si="8"/>
        <v>45439</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f t="shared" ca="1" si="7"/>
        <v>65</v>
      </c>
      <c r="Q163" s="3">
        <f t="shared" si="6"/>
        <v>21614</v>
      </c>
      <c r="R163">
        <v>117.24</v>
      </c>
      <c r="S163" s="4">
        <v>21427700000000</v>
      </c>
      <c r="T163">
        <v>78.5</v>
      </c>
      <c r="U163">
        <v>9.6</v>
      </c>
      <c r="V163">
        <v>36.6</v>
      </c>
      <c r="W163">
        <v>328239523</v>
      </c>
      <c r="X163" s="3">
        <f t="shared" ca="1" si="8"/>
        <v>45439</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f t="shared" ca="1" si="7"/>
        <v>75</v>
      </c>
      <c r="Q164" s="3">
        <f t="shared" si="6"/>
        <v>17819</v>
      </c>
      <c r="R164">
        <v>180.75</v>
      </c>
      <c r="S164" s="4">
        <v>1699876578871</v>
      </c>
      <c r="T164">
        <v>72.7</v>
      </c>
      <c r="U164">
        <v>11.4</v>
      </c>
      <c r="V164">
        <v>46.2</v>
      </c>
      <c r="W164">
        <v>144373535</v>
      </c>
      <c r="X164" s="3">
        <f t="shared" ca="1" si="8"/>
        <v>45439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f t="shared" ca="1" si="7"/>
        <v>42</v>
      </c>
      <c r="Q165" s="3">
        <f t="shared" si="6"/>
        <v>30029</v>
      </c>
      <c r="R165">
        <v>114.41</v>
      </c>
      <c r="S165" s="4">
        <v>372062527489</v>
      </c>
      <c r="T165">
        <v>83.1</v>
      </c>
      <c r="U165">
        <v>13.1</v>
      </c>
      <c r="V165">
        <v>21</v>
      </c>
      <c r="W165">
        <v>5703569</v>
      </c>
      <c r="X165" s="3">
        <f t="shared" ca="1" si="8"/>
        <v>45439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f t="shared" ca="1" si="7"/>
        <v>59</v>
      </c>
      <c r="Q166" s="3">
        <f t="shared" si="6"/>
        <v>23669</v>
      </c>
      <c r="R166">
        <v>112.85</v>
      </c>
      <c r="S166" s="4">
        <v>3845630030824</v>
      </c>
      <c r="T166">
        <v>80.900000000000006</v>
      </c>
      <c r="U166">
        <v>11.5</v>
      </c>
      <c r="V166">
        <v>48.8</v>
      </c>
      <c r="W166">
        <v>83132799</v>
      </c>
      <c r="X166" s="3">
        <f t="shared" ca="1" si="8"/>
        <v>45439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f t="shared" ca="1" si="7"/>
        <v>75</v>
      </c>
      <c r="Q167" s="3">
        <f t="shared" si="6"/>
        <v>17937</v>
      </c>
      <c r="R167">
        <v>117.24</v>
      </c>
      <c r="S167" s="4">
        <v>21427700000000</v>
      </c>
      <c r="T167">
        <v>78.5</v>
      </c>
      <c r="U167">
        <v>9.6</v>
      </c>
      <c r="V167">
        <v>36.6</v>
      </c>
      <c r="W167">
        <v>328239523</v>
      </c>
      <c r="X167" s="3">
        <f t="shared" ca="1" si="8"/>
        <v>45439</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f t="shared" ca="1" si="7"/>
        <v>44</v>
      </c>
      <c r="Q168" s="3">
        <f t="shared" si="6"/>
        <v>29206</v>
      </c>
      <c r="R168">
        <v>119.8</v>
      </c>
      <c r="S168" s="4">
        <v>1392680589329</v>
      </c>
      <c r="T168">
        <v>82.7</v>
      </c>
      <c r="U168">
        <v>23</v>
      </c>
      <c r="V168">
        <v>47.4</v>
      </c>
      <c r="W168">
        <v>25766605</v>
      </c>
      <c r="X168" s="3">
        <f t="shared" ca="1" si="8"/>
        <v>45439</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f t="shared" ca="1" si="7"/>
        <v>82</v>
      </c>
      <c r="Q169" s="3">
        <f t="shared" si="6"/>
        <v>15200</v>
      </c>
      <c r="R169">
        <v>121.46</v>
      </c>
      <c r="S169" s="4">
        <v>364701517788</v>
      </c>
      <c r="T169">
        <v>76</v>
      </c>
      <c r="U169">
        <v>12</v>
      </c>
      <c r="V169">
        <v>38.700000000000003</v>
      </c>
      <c r="W169">
        <v>32447385</v>
      </c>
      <c r="X169" s="3">
        <f t="shared" ca="1" si="8"/>
        <v>45439</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f t="shared" ca="1" si="7"/>
        <v>60</v>
      </c>
      <c r="Q170" s="3">
        <f t="shared" si="6"/>
        <v>23377</v>
      </c>
      <c r="R170">
        <v>125.08</v>
      </c>
      <c r="S170" s="4">
        <v>19910000000000</v>
      </c>
      <c r="T170">
        <v>77</v>
      </c>
      <c r="U170">
        <v>9.4</v>
      </c>
      <c r="V170">
        <v>59.2</v>
      </c>
      <c r="W170">
        <v>1397715000</v>
      </c>
      <c r="X170" s="3">
        <f t="shared" ca="1" si="8"/>
        <v>45439</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f t="shared" ca="1" si="7"/>
        <v>86</v>
      </c>
      <c r="Q171" s="3">
        <f t="shared" si="6"/>
        <v>13947</v>
      </c>
      <c r="R171">
        <v>117.24</v>
      </c>
      <c r="S171" s="4">
        <v>21427700000000</v>
      </c>
      <c r="T171">
        <v>78.5</v>
      </c>
      <c r="U171">
        <v>9.6</v>
      </c>
      <c r="V171">
        <v>36.6</v>
      </c>
      <c r="W171">
        <v>328239523</v>
      </c>
      <c r="X171" s="3">
        <f t="shared" ca="1" si="8"/>
        <v>45439</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f t="shared" ca="1" si="7"/>
        <v>75</v>
      </c>
      <c r="Q172" s="3">
        <f t="shared" si="6"/>
        <v>17685</v>
      </c>
      <c r="R172">
        <v>125.08</v>
      </c>
      <c r="S172" s="4">
        <v>19910000000000</v>
      </c>
      <c r="T172">
        <v>77</v>
      </c>
      <c r="U172">
        <v>9.4</v>
      </c>
      <c r="V172">
        <v>59.2</v>
      </c>
      <c r="W172">
        <v>1397715000</v>
      </c>
      <c r="X172" s="3">
        <f t="shared" ca="1" si="8"/>
        <v>45439</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f t="shared" ca="1" si="7"/>
        <v>75</v>
      </c>
      <c r="Q173" s="3">
        <f t="shared" si="6"/>
        <v>17908</v>
      </c>
      <c r="R173">
        <v>114.52</v>
      </c>
      <c r="S173" s="4">
        <v>421142267938</v>
      </c>
      <c r="T173">
        <v>77.8</v>
      </c>
      <c r="U173">
        <v>0.1</v>
      </c>
      <c r="V173">
        <v>15.9</v>
      </c>
      <c r="W173">
        <v>9770529</v>
      </c>
      <c r="X173" s="3">
        <f t="shared" ca="1" si="8"/>
        <v>45439</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f t="shared" ca="1" si="7"/>
        <v>81</v>
      </c>
      <c r="Q174" s="3">
        <f t="shared" si="6"/>
        <v>15735</v>
      </c>
      <c r="R174">
        <v>99.55</v>
      </c>
      <c r="S174" s="4">
        <v>703082435360</v>
      </c>
      <c r="T174">
        <v>83.6</v>
      </c>
      <c r="U174">
        <v>10.1</v>
      </c>
      <c r="V174">
        <v>28.8</v>
      </c>
      <c r="W174">
        <v>8574832</v>
      </c>
      <c r="X174" s="3">
        <f t="shared" ca="1" si="8"/>
        <v>45439</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f t="shared" ca="1" si="7"/>
        <v>52</v>
      </c>
      <c r="Q175" s="3">
        <f t="shared" si="6"/>
        <v>26155</v>
      </c>
      <c r="R175">
        <v>110.05</v>
      </c>
      <c r="S175" s="4">
        <v>2715518274227</v>
      </c>
      <c r="T175">
        <v>82.5</v>
      </c>
      <c r="U175">
        <v>24.2</v>
      </c>
      <c r="V175">
        <v>60.7</v>
      </c>
      <c r="W175">
        <v>67059887</v>
      </c>
      <c r="X175" s="3">
        <f t="shared" ca="1" si="8"/>
        <v>45439</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f t="shared" ca="1" si="7"/>
        <v>54</v>
      </c>
      <c r="Q176" s="3">
        <f t="shared" si="6"/>
        <v>25630</v>
      </c>
      <c r="R176">
        <v>110.05</v>
      </c>
      <c r="S176" s="4">
        <v>2715518274227</v>
      </c>
      <c r="T176">
        <v>82.5</v>
      </c>
      <c r="U176">
        <v>24.2</v>
      </c>
      <c r="V176">
        <v>60.7</v>
      </c>
      <c r="W176">
        <v>67059887</v>
      </c>
      <c r="X176" s="3">
        <f t="shared" ca="1" si="8"/>
        <v>45439</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f t="shared" ca="1" si="7"/>
        <v>56</v>
      </c>
      <c r="Q177" s="3">
        <f t="shared" si="6"/>
        <v>24869</v>
      </c>
      <c r="R177">
        <v>110.05</v>
      </c>
      <c r="S177" s="4">
        <v>2715518274227</v>
      </c>
      <c r="T177">
        <v>82.5</v>
      </c>
      <c r="U177">
        <v>24.2</v>
      </c>
      <c r="V177">
        <v>60.7</v>
      </c>
      <c r="W177">
        <v>67059887</v>
      </c>
      <c r="X177" s="3">
        <f t="shared" ca="1" si="8"/>
        <v>45439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f t="shared" ca="1" si="7"/>
        <v>77</v>
      </c>
      <c r="Q178" s="3">
        <f t="shared" si="6"/>
        <v>17302</v>
      </c>
      <c r="R178">
        <v>110.51</v>
      </c>
      <c r="S178" s="4">
        <v>530832908738</v>
      </c>
      <c r="T178">
        <v>82.5</v>
      </c>
      <c r="U178">
        <v>27.9</v>
      </c>
      <c r="V178">
        <v>49.1</v>
      </c>
      <c r="W178">
        <v>10285453</v>
      </c>
      <c r="X178" s="3">
        <f t="shared" ca="1" si="8"/>
        <v>45439</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f t="shared" ca="1" si="7"/>
        <v>64</v>
      </c>
      <c r="Q179" s="3">
        <f t="shared" si="6"/>
        <v>21999</v>
      </c>
      <c r="R179">
        <v>180.75</v>
      </c>
      <c r="S179" s="4">
        <v>1699876578871</v>
      </c>
      <c r="T179">
        <v>72.7</v>
      </c>
      <c r="U179">
        <v>11.4</v>
      </c>
      <c r="V179">
        <v>46.2</v>
      </c>
      <c r="W179">
        <v>144373535</v>
      </c>
      <c r="X179" s="3">
        <f t="shared" ca="1" si="8"/>
        <v>45439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f t="shared" ca="1" si="7"/>
        <v>60</v>
      </c>
      <c r="Q180" s="3">
        <f t="shared" si="6"/>
        <v>23285</v>
      </c>
      <c r="R180">
        <v>115.16</v>
      </c>
      <c r="S180" s="4">
        <v>2029000000000</v>
      </c>
      <c r="T180">
        <v>82.6</v>
      </c>
      <c r="U180">
        <v>15.6</v>
      </c>
      <c r="V180">
        <v>33.200000000000003</v>
      </c>
      <c r="W180">
        <v>51709098</v>
      </c>
      <c r="X180" s="3">
        <f t="shared" ca="1" si="8"/>
        <v>45439</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f t="shared" ca="1" si="7"/>
        <v>54</v>
      </c>
      <c r="Q181" s="3">
        <f t="shared" si="6"/>
        <v>25553</v>
      </c>
      <c r="R181">
        <v>125.08</v>
      </c>
      <c r="S181" s="4">
        <v>19910000000000</v>
      </c>
      <c r="T181">
        <v>77</v>
      </c>
      <c r="U181">
        <v>9.4</v>
      </c>
      <c r="V181">
        <v>59.2</v>
      </c>
      <c r="W181">
        <v>1397715000</v>
      </c>
      <c r="X181" s="3">
        <f t="shared" ca="1" si="8"/>
        <v>45439</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f t="shared" ca="1" si="7"/>
        <v>77</v>
      </c>
      <c r="Q182" s="3">
        <f t="shared" si="6"/>
        <v>17029</v>
      </c>
      <c r="R182">
        <v>112.85</v>
      </c>
      <c r="S182" s="4">
        <v>3845630030824</v>
      </c>
      <c r="T182">
        <v>80.900000000000006</v>
      </c>
      <c r="U182">
        <v>11.5</v>
      </c>
      <c r="V182">
        <v>48.8</v>
      </c>
      <c r="W182">
        <v>83132799</v>
      </c>
      <c r="X182" s="3">
        <f t="shared" ca="1" si="8"/>
        <v>45439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f t="shared" ca="1" si="7"/>
        <v>65</v>
      </c>
      <c r="Q183" s="3">
        <f t="shared" si="6"/>
        <v>21429</v>
      </c>
      <c r="R183">
        <v>125.08</v>
      </c>
      <c r="S183" s="4">
        <v>19910000000000</v>
      </c>
      <c r="T183">
        <v>77</v>
      </c>
      <c r="U183">
        <v>9.4</v>
      </c>
      <c r="V183">
        <v>59.2</v>
      </c>
      <c r="W183">
        <v>1397715000</v>
      </c>
      <c r="X183" s="3">
        <f t="shared" ca="1" si="8"/>
        <v>45439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f t="shared" ca="1" si="7"/>
        <v>71</v>
      </c>
      <c r="Q184" s="3">
        <f t="shared" si="6"/>
        <v>19200</v>
      </c>
      <c r="R184">
        <v>117.24</v>
      </c>
      <c r="S184" s="4">
        <v>21427700000000</v>
      </c>
      <c r="T184">
        <v>78.5</v>
      </c>
      <c r="U184">
        <v>9.6</v>
      </c>
      <c r="V184">
        <v>36.6</v>
      </c>
      <c r="W184">
        <v>328239523</v>
      </c>
      <c r="X184" s="3">
        <f t="shared" ca="1" si="8"/>
        <v>45439</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f t="shared" ca="1" si="7"/>
        <v>71</v>
      </c>
      <c r="Q185" s="3">
        <f t="shared" si="6"/>
        <v>19238</v>
      </c>
      <c r="R185">
        <v>125.08</v>
      </c>
      <c r="S185" s="4">
        <v>19910000000000</v>
      </c>
      <c r="T185">
        <v>77</v>
      </c>
      <c r="U185">
        <v>9.4</v>
      </c>
      <c r="V185">
        <v>59.2</v>
      </c>
      <c r="W185">
        <v>1397715000</v>
      </c>
      <c r="X185" s="3">
        <f t="shared" ca="1" si="8"/>
        <v>45439</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f t="shared" ca="1" si="7"/>
        <v>68</v>
      </c>
      <c r="Q186" s="3">
        <f t="shared" si="6"/>
        <v>20515</v>
      </c>
      <c r="R186">
        <v>125.08</v>
      </c>
      <c r="S186" s="4">
        <v>19910000000000</v>
      </c>
      <c r="T186">
        <v>77</v>
      </c>
      <c r="U186">
        <v>9.4</v>
      </c>
      <c r="V186">
        <v>59.2</v>
      </c>
      <c r="W186">
        <v>1397715000</v>
      </c>
      <c r="X186" s="3">
        <f t="shared" ca="1" si="8"/>
        <v>45439</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f t="shared" ca="1" si="7"/>
        <v>59</v>
      </c>
      <c r="Q187" s="3">
        <f t="shared" si="6"/>
        <v>23586</v>
      </c>
      <c r="R187">
        <v>117.24</v>
      </c>
      <c r="S187" s="4">
        <v>21427700000000</v>
      </c>
      <c r="T187">
        <v>78.5</v>
      </c>
      <c r="U187">
        <v>9.6</v>
      </c>
      <c r="V187">
        <v>36.6</v>
      </c>
      <c r="W187">
        <v>328239523</v>
      </c>
      <c r="X187" s="3">
        <f t="shared" ca="1" si="8"/>
        <v>45439</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f t="shared" ca="1" si="7"/>
        <v>63</v>
      </c>
      <c r="Q188" s="3">
        <f t="shared" si="6"/>
        <v>22129</v>
      </c>
      <c r="R188">
        <v>117.24</v>
      </c>
      <c r="S188" s="4">
        <v>21427700000000</v>
      </c>
      <c r="T188">
        <v>78.5</v>
      </c>
      <c r="U188">
        <v>9.6</v>
      </c>
      <c r="V188">
        <v>36.6</v>
      </c>
      <c r="W188">
        <v>328239523</v>
      </c>
      <c r="X188" s="3">
        <f t="shared" ca="1" si="8"/>
        <v>45439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f t="shared" ca="1" si="7"/>
        <v>65</v>
      </c>
      <c r="Q189" s="3">
        <f t="shared" si="6"/>
        <v>21576</v>
      </c>
      <c r="R189">
        <v>117.24</v>
      </c>
      <c r="S189" s="4">
        <v>21427700000000</v>
      </c>
      <c r="T189">
        <v>78.5</v>
      </c>
      <c r="U189">
        <v>9.6</v>
      </c>
      <c r="V189">
        <v>36.6</v>
      </c>
      <c r="W189">
        <v>328239523</v>
      </c>
      <c r="X189" s="3">
        <f t="shared" ca="1" si="8"/>
        <v>45439</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f t="shared" ca="1" si="7"/>
        <v>67</v>
      </c>
      <c r="Q190" s="3">
        <f t="shared" si="6"/>
        <v>20804</v>
      </c>
      <c r="R190">
        <v>117.24</v>
      </c>
      <c r="S190" s="4">
        <v>21427700000000</v>
      </c>
      <c r="T190">
        <v>78.5</v>
      </c>
      <c r="U190">
        <v>9.6</v>
      </c>
      <c r="V190">
        <v>36.6</v>
      </c>
      <c r="W190">
        <v>328239523</v>
      </c>
      <c r="X190" s="3">
        <f t="shared" ca="1" si="8"/>
        <v>45439</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f t="shared" ca="1" si="7"/>
        <v>72</v>
      </c>
      <c r="Q191" s="3">
        <f t="shared" si="6"/>
        <v>19085</v>
      </c>
      <c r="R191">
        <v>110.05</v>
      </c>
      <c r="S191" s="4">
        <v>2715518274227</v>
      </c>
      <c r="T191">
        <v>82.5</v>
      </c>
      <c r="U191">
        <v>24.2</v>
      </c>
      <c r="V191">
        <v>60.7</v>
      </c>
      <c r="W191">
        <v>67059887</v>
      </c>
      <c r="X191" s="3">
        <f t="shared" ca="1" si="8"/>
        <v>45439</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f t="shared" ca="1" si="7"/>
        <v>95</v>
      </c>
      <c r="Q192" s="3">
        <f t="shared" si="6"/>
        <v>10502</v>
      </c>
      <c r="R192">
        <v>116.76</v>
      </c>
      <c r="S192" s="4">
        <v>1736425629520</v>
      </c>
      <c r="T192">
        <v>81.900000000000006</v>
      </c>
      <c r="U192">
        <v>12.8</v>
      </c>
      <c r="V192">
        <v>24.5</v>
      </c>
      <c r="W192">
        <v>36991981</v>
      </c>
      <c r="X192" s="3">
        <f t="shared" ca="1" si="8"/>
        <v>45439</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f t="shared" ca="1" si="7"/>
        <v>58</v>
      </c>
      <c r="Q193" s="3">
        <f t="shared" si="6"/>
        <v>24007</v>
      </c>
      <c r="R193">
        <v>99.55</v>
      </c>
      <c r="S193" s="4">
        <v>703082435360</v>
      </c>
      <c r="T193">
        <v>83.6</v>
      </c>
      <c r="U193">
        <v>10.1</v>
      </c>
      <c r="V193">
        <v>28.8</v>
      </c>
      <c r="W193">
        <v>8574832</v>
      </c>
      <c r="X193" s="3">
        <f t="shared" ca="1" si="8"/>
        <v>45439</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f t="shared" ca="1" si="7"/>
        <v>45</v>
      </c>
      <c r="Q194" s="3">
        <f t="shared" ref="Q194:Q257" si="9">DATE(M194,N194,O194)</f>
        <v>28904</v>
      </c>
      <c r="R194">
        <v>125.08</v>
      </c>
      <c r="S194" s="4">
        <v>19910000000000</v>
      </c>
      <c r="T194">
        <v>77</v>
      </c>
      <c r="U194">
        <v>9.4</v>
      </c>
      <c r="V194">
        <v>59.2</v>
      </c>
      <c r="W194">
        <v>1397715000</v>
      </c>
      <c r="X194" s="3">
        <f t="shared" ca="1" si="8"/>
        <v>45439</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f t="shared" ref="P195:P258" ca="1" si="10">DATEDIF(Q195,X195,"Y")</f>
        <v>42</v>
      </c>
      <c r="Q195" s="3">
        <f t="shared" si="9"/>
        <v>29827</v>
      </c>
      <c r="R195">
        <v>117.24</v>
      </c>
      <c r="S195" s="4">
        <v>21427700000000</v>
      </c>
      <c r="T195">
        <v>78.5</v>
      </c>
      <c r="U195">
        <v>9.6</v>
      </c>
      <c r="V195">
        <v>36.6</v>
      </c>
      <c r="W195">
        <v>328239523</v>
      </c>
      <c r="X195" s="3">
        <f t="shared" ref="X195:X258" ca="1" si="11">TODAY()</f>
        <v>45439</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f t="shared" ca="1" si="10"/>
        <v>77</v>
      </c>
      <c r="Q196" s="3">
        <f t="shared" si="9"/>
        <v>17289</v>
      </c>
      <c r="R196">
        <v>119.62</v>
      </c>
      <c r="S196" s="4">
        <v>2827113184696</v>
      </c>
      <c r="T196">
        <v>81.3</v>
      </c>
      <c r="U196">
        <v>25.5</v>
      </c>
      <c r="V196">
        <v>30.6</v>
      </c>
      <c r="W196">
        <v>66834405</v>
      </c>
      <c r="X196" s="3">
        <f t="shared" ca="1" si="11"/>
        <v>45439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f t="shared" ca="1" si="10"/>
        <v>57</v>
      </c>
      <c r="Q197" s="3">
        <f t="shared" si="9"/>
        <v>24404</v>
      </c>
      <c r="R197">
        <v>180.75</v>
      </c>
      <c r="S197" s="4">
        <v>1699876578871</v>
      </c>
      <c r="T197">
        <v>72.7</v>
      </c>
      <c r="U197">
        <v>11.4</v>
      </c>
      <c r="V197">
        <v>46.2</v>
      </c>
      <c r="W197">
        <v>144373535</v>
      </c>
      <c r="X197" s="3">
        <f t="shared" ca="1" si="11"/>
        <v>45439</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f t="shared" ca="1" si="10"/>
        <v>80</v>
      </c>
      <c r="Q198" s="3">
        <f t="shared" si="9"/>
        <v>15955</v>
      </c>
      <c r="R198">
        <v>110.51</v>
      </c>
      <c r="S198" s="4">
        <v>530832908738</v>
      </c>
      <c r="T198">
        <v>82.5</v>
      </c>
      <c r="U198">
        <v>27.9</v>
      </c>
      <c r="V198">
        <v>49.1</v>
      </c>
      <c r="W198">
        <v>10285453</v>
      </c>
      <c r="X198" s="3">
        <f t="shared" ca="1" si="11"/>
        <v>45439</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f t="shared" ca="1" si="10"/>
        <v>48</v>
      </c>
      <c r="Q199" s="3">
        <f t="shared" si="9"/>
        <v>27584</v>
      </c>
      <c r="R199">
        <v>116.48</v>
      </c>
      <c r="S199" s="4">
        <v>246489245495</v>
      </c>
      <c r="T199">
        <v>79</v>
      </c>
      <c r="U199">
        <v>14.9</v>
      </c>
      <c r="V199">
        <v>46.1</v>
      </c>
      <c r="W199">
        <v>10669709</v>
      </c>
      <c r="X199" s="3">
        <f t="shared" ca="1" si="11"/>
        <v>45439</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f t="shared" ca="1" si="10"/>
        <v>83</v>
      </c>
      <c r="Q200" s="3">
        <f t="shared" si="9"/>
        <v>15042</v>
      </c>
      <c r="R200">
        <v>117.24</v>
      </c>
      <c r="S200" s="4">
        <v>21427700000000</v>
      </c>
      <c r="T200">
        <v>78.5</v>
      </c>
      <c r="U200">
        <v>9.6</v>
      </c>
      <c r="V200">
        <v>36.6</v>
      </c>
      <c r="W200">
        <v>328239523</v>
      </c>
      <c r="X200" s="3">
        <f t="shared" ca="1" si="11"/>
        <v>45439</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f t="shared" ca="1" si="10"/>
        <v>78</v>
      </c>
      <c r="Q201" s="3">
        <f t="shared" si="9"/>
        <v>16642</v>
      </c>
      <c r="R201">
        <v>180.44</v>
      </c>
      <c r="S201" s="4">
        <v>2611000000000</v>
      </c>
      <c r="T201">
        <v>69.400000000000006</v>
      </c>
      <c r="U201">
        <v>11.2</v>
      </c>
      <c r="V201">
        <v>49.7</v>
      </c>
      <c r="W201">
        <v>1366417754</v>
      </c>
      <c r="X201" s="3">
        <f t="shared" ca="1" si="11"/>
        <v>45439</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f t="shared" ca="1" si="10"/>
        <v>86</v>
      </c>
      <c r="Q202" s="3">
        <f t="shared" si="9"/>
        <v>13725</v>
      </c>
      <c r="R202">
        <v>117.24</v>
      </c>
      <c r="S202" s="4">
        <v>21427700000000</v>
      </c>
      <c r="T202">
        <v>78.5</v>
      </c>
      <c r="U202">
        <v>9.6</v>
      </c>
      <c r="V202">
        <v>36.6</v>
      </c>
      <c r="W202">
        <v>328239523</v>
      </c>
      <c r="X202" s="3">
        <f t="shared" ca="1" si="11"/>
        <v>45439</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f t="shared" ca="1" si="10"/>
        <v>64</v>
      </c>
      <c r="Q203" s="3">
        <f t="shared" si="9"/>
        <v>21916</v>
      </c>
      <c r="R203">
        <v>117.24</v>
      </c>
      <c r="S203" s="4">
        <v>21427700000000</v>
      </c>
      <c r="T203">
        <v>78.5</v>
      </c>
      <c r="U203">
        <v>9.6</v>
      </c>
      <c r="V203">
        <v>36.6</v>
      </c>
      <c r="W203">
        <v>328239523</v>
      </c>
      <c r="X203" s="3">
        <f t="shared" ca="1" si="11"/>
        <v>45439</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f t="shared" ca="1" si="10"/>
        <v>73</v>
      </c>
      <c r="Q204" s="3">
        <f t="shared" si="9"/>
        <v>18716</v>
      </c>
      <c r="R204">
        <v>117.24</v>
      </c>
      <c r="S204" s="4">
        <v>21427700000000</v>
      </c>
      <c r="T204">
        <v>78.5</v>
      </c>
      <c r="U204">
        <v>9.6</v>
      </c>
      <c r="V204">
        <v>36.6</v>
      </c>
      <c r="W204">
        <v>328239523</v>
      </c>
      <c r="X204" s="3">
        <f t="shared" ca="1" si="11"/>
        <v>45439</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f t="shared" ca="1" si="10"/>
        <v>67</v>
      </c>
      <c r="Q205" s="3">
        <f t="shared" si="9"/>
        <v>20827</v>
      </c>
      <c r="R205">
        <v>99.55</v>
      </c>
      <c r="S205" s="4">
        <v>703082435360</v>
      </c>
      <c r="T205">
        <v>83.6</v>
      </c>
      <c r="U205">
        <v>10.1</v>
      </c>
      <c r="V205">
        <v>28.8</v>
      </c>
      <c r="W205">
        <v>8574832</v>
      </c>
      <c r="X205" s="3">
        <f t="shared" ca="1" si="11"/>
        <v>45439</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f t="shared" ca="1" si="10"/>
        <v>56</v>
      </c>
      <c r="Q206" s="3">
        <f t="shared" si="9"/>
        <v>24660</v>
      </c>
      <c r="R206">
        <v>112.85</v>
      </c>
      <c r="S206" s="4">
        <v>3845630030824</v>
      </c>
      <c r="T206">
        <v>80.900000000000006</v>
      </c>
      <c r="U206">
        <v>11.5</v>
      </c>
      <c r="V206">
        <v>48.8</v>
      </c>
      <c r="W206">
        <v>83132799</v>
      </c>
      <c r="X206" s="3">
        <f t="shared" ca="1" si="11"/>
        <v>45439</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f t="shared" ca="1" si="10"/>
        <v>74</v>
      </c>
      <c r="Q207" s="3">
        <f t="shared" si="9"/>
        <v>18332</v>
      </c>
      <c r="R207">
        <v>116.76</v>
      </c>
      <c r="S207" s="4">
        <v>1736425629520</v>
      </c>
      <c r="T207">
        <v>81.900000000000006</v>
      </c>
      <c r="U207">
        <v>12.8</v>
      </c>
      <c r="V207">
        <v>24.5</v>
      </c>
      <c r="W207">
        <v>36991981</v>
      </c>
      <c r="X207" s="3">
        <f t="shared" ca="1" si="11"/>
        <v>45439</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f t="shared" ca="1" si="10"/>
        <v>58</v>
      </c>
      <c r="Q208" s="3">
        <f t="shared" si="9"/>
        <v>24162</v>
      </c>
      <c r="R208">
        <v>125.08</v>
      </c>
      <c r="S208" s="4">
        <v>19910000000000</v>
      </c>
      <c r="T208">
        <v>77</v>
      </c>
      <c r="U208">
        <v>9.4</v>
      </c>
      <c r="V208">
        <v>59.2</v>
      </c>
      <c r="W208">
        <v>1397715000</v>
      </c>
      <c r="X208" s="3">
        <f t="shared" ca="1" si="11"/>
        <v>45439</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f t="shared" ca="1" si="10"/>
        <v>69</v>
      </c>
      <c r="Q209" s="3">
        <f t="shared" si="9"/>
        <v>20090</v>
      </c>
      <c r="R209">
        <v>119.62</v>
      </c>
      <c r="S209" s="4">
        <v>2827113184696</v>
      </c>
      <c r="T209">
        <v>81.3</v>
      </c>
      <c r="U209">
        <v>25.5</v>
      </c>
      <c r="V209">
        <v>30.6</v>
      </c>
      <c r="W209">
        <v>66834405</v>
      </c>
      <c r="X209" s="3">
        <f t="shared" ca="1" si="11"/>
        <v>45439</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f t="shared" ca="1" si="10"/>
        <v>64</v>
      </c>
      <c r="Q210" s="3">
        <f t="shared" si="9"/>
        <v>21916</v>
      </c>
      <c r="R210">
        <v>119.62</v>
      </c>
      <c r="S210" s="4">
        <v>2827113184696</v>
      </c>
      <c r="T210">
        <v>81.3</v>
      </c>
      <c r="U210">
        <v>25.5</v>
      </c>
      <c r="V210">
        <v>30.6</v>
      </c>
      <c r="W210">
        <v>66834405</v>
      </c>
      <c r="X210" s="3">
        <f t="shared" ca="1" si="11"/>
        <v>45439</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f t="shared" ca="1" si="10"/>
        <v>71</v>
      </c>
      <c r="Q211" s="3">
        <f t="shared" si="9"/>
        <v>19151</v>
      </c>
      <c r="R211">
        <v>119.62</v>
      </c>
      <c r="S211" s="4">
        <v>2827113184696</v>
      </c>
      <c r="T211">
        <v>81.3</v>
      </c>
      <c r="U211">
        <v>25.5</v>
      </c>
      <c r="V211">
        <v>30.6</v>
      </c>
      <c r="W211">
        <v>66834405</v>
      </c>
      <c r="X211" s="3">
        <f t="shared" ca="1" si="11"/>
        <v>45439</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f t="shared" ca="1" si="10"/>
        <v>48</v>
      </c>
      <c r="Q212" s="3">
        <f t="shared" si="9"/>
        <v>27683</v>
      </c>
      <c r="R212">
        <v>180.75</v>
      </c>
      <c r="S212" s="4">
        <v>1699876578871</v>
      </c>
      <c r="T212">
        <v>72.7</v>
      </c>
      <c r="U212">
        <v>11.4</v>
      </c>
      <c r="V212">
        <v>46.2</v>
      </c>
      <c r="W212">
        <v>144373535</v>
      </c>
      <c r="X212" s="3">
        <f t="shared" ca="1" si="11"/>
        <v>45439</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f t="shared" ca="1" si="10"/>
        <v>72</v>
      </c>
      <c r="Q213" s="3">
        <f t="shared" si="9"/>
        <v>18808</v>
      </c>
      <c r="R213">
        <v>117.24</v>
      </c>
      <c r="S213" s="4">
        <v>21427700000000</v>
      </c>
      <c r="T213">
        <v>78.5</v>
      </c>
      <c r="U213">
        <v>9.6</v>
      </c>
      <c r="V213">
        <v>36.6</v>
      </c>
      <c r="W213">
        <v>328239523</v>
      </c>
      <c r="X213" s="3">
        <f t="shared" ca="1" si="11"/>
        <v>45439</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f t="shared" ca="1" si="10"/>
        <v>50</v>
      </c>
      <c r="Q214" s="3">
        <f t="shared" si="9"/>
        <v>27098</v>
      </c>
      <c r="R214">
        <v>125.08</v>
      </c>
      <c r="S214" s="4">
        <v>19910000000000</v>
      </c>
      <c r="T214">
        <v>77</v>
      </c>
      <c r="U214">
        <v>9.4</v>
      </c>
      <c r="V214">
        <v>59.2</v>
      </c>
      <c r="W214">
        <v>1397715000</v>
      </c>
      <c r="X214" s="3">
        <f t="shared" ca="1" si="11"/>
        <v>45439</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f t="shared" ca="1" si="10"/>
        <v>40</v>
      </c>
      <c r="Q215" s="3">
        <f t="shared" si="9"/>
        <v>30824</v>
      </c>
      <c r="R215">
        <v>117.24</v>
      </c>
      <c r="S215" s="4">
        <v>21427700000000</v>
      </c>
      <c r="T215">
        <v>78.5</v>
      </c>
      <c r="U215">
        <v>9.6</v>
      </c>
      <c r="V215">
        <v>36.6</v>
      </c>
      <c r="W215">
        <v>328239523</v>
      </c>
      <c r="X215" s="3">
        <f t="shared" ca="1" si="11"/>
        <v>45439</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f t="shared" ca="1" si="10"/>
        <v>56</v>
      </c>
      <c r="Q216" s="3">
        <f t="shared" si="9"/>
        <v>24644</v>
      </c>
      <c r="R216">
        <v>117.24</v>
      </c>
      <c r="S216" s="4">
        <v>21427700000000</v>
      </c>
      <c r="T216">
        <v>78.5</v>
      </c>
      <c r="U216">
        <v>9.6</v>
      </c>
      <c r="V216">
        <v>36.6</v>
      </c>
      <c r="W216">
        <v>328239523</v>
      </c>
      <c r="X216" s="3">
        <f t="shared" ca="1" si="11"/>
        <v>45439</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f t="shared" ca="1" si="10"/>
        <v>65</v>
      </c>
      <c r="Q217" s="3">
        <f t="shared" si="9"/>
        <v>21551</v>
      </c>
      <c r="R217">
        <v>125.08</v>
      </c>
      <c r="S217" s="4">
        <v>19910000000000</v>
      </c>
      <c r="T217">
        <v>77</v>
      </c>
      <c r="U217">
        <v>9.4</v>
      </c>
      <c r="V217">
        <v>59.2</v>
      </c>
      <c r="W217">
        <v>1397715000</v>
      </c>
      <c r="X217" s="3">
        <f t="shared" ca="1" si="11"/>
        <v>45439</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f t="shared" ca="1" si="10"/>
        <v>73</v>
      </c>
      <c r="Q218" s="3">
        <f t="shared" si="9"/>
        <v>18629</v>
      </c>
      <c r="R218">
        <v>119.62</v>
      </c>
      <c r="S218" s="4">
        <v>2827113184696</v>
      </c>
      <c r="T218">
        <v>81.3</v>
      </c>
      <c r="U218">
        <v>25.5</v>
      </c>
      <c r="V218">
        <v>30.6</v>
      </c>
      <c r="W218">
        <v>66834405</v>
      </c>
      <c r="X218" s="3">
        <f t="shared" ca="1" si="11"/>
        <v>45439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f t="shared" ca="1" si="10"/>
        <v>53</v>
      </c>
      <c r="Q219" s="3">
        <f t="shared" si="9"/>
        <v>25934</v>
      </c>
      <c r="R219">
        <v>125.08</v>
      </c>
      <c r="S219" s="4">
        <v>19910000000000</v>
      </c>
      <c r="T219">
        <v>77</v>
      </c>
      <c r="U219">
        <v>9.4</v>
      </c>
      <c r="V219">
        <v>59.2</v>
      </c>
      <c r="W219">
        <v>1397715000</v>
      </c>
      <c r="X219" s="3">
        <f t="shared" ca="1" si="11"/>
        <v>45439</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f t="shared" ca="1" si="10"/>
        <v>81</v>
      </c>
      <c r="Q220" s="3">
        <f t="shared" si="9"/>
        <v>15808</v>
      </c>
      <c r="R220">
        <v>112.85</v>
      </c>
      <c r="S220" s="4">
        <v>3845630030824</v>
      </c>
      <c r="T220">
        <v>80.900000000000006</v>
      </c>
      <c r="U220">
        <v>11.5</v>
      </c>
      <c r="V220">
        <v>48.8</v>
      </c>
      <c r="W220">
        <v>83132799</v>
      </c>
      <c r="X220" s="3">
        <f t="shared" ca="1" si="11"/>
        <v>45439</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f t="shared" ca="1" si="10"/>
        <v>72</v>
      </c>
      <c r="Q221" s="3">
        <f t="shared" si="9"/>
        <v>18840</v>
      </c>
      <c r="R221">
        <v>117.24</v>
      </c>
      <c r="S221" s="4">
        <v>21427700000000</v>
      </c>
      <c r="T221">
        <v>78.5</v>
      </c>
      <c r="U221">
        <v>9.6</v>
      </c>
      <c r="V221">
        <v>36.6</v>
      </c>
      <c r="W221">
        <v>328239523</v>
      </c>
      <c r="X221" s="3">
        <f t="shared" ca="1" si="11"/>
        <v>45439</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f t="shared" ca="1" si="10"/>
        <v>68</v>
      </c>
      <c r="Q222" s="3">
        <f t="shared" si="9"/>
        <v>20246</v>
      </c>
      <c r="R222">
        <v>114.24</v>
      </c>
      <c r="S222" s="4">
        <v>206928765544</v>
      </c>
      <c r="T222">
        <v>81.900000000000006</v>
      </c>
      <c r="U222">
        <v>29</v>
      </c>
      <c r="V222">
        <v>34.6</v>
      </c>
      <c r="W222">
        <v>4841000</v>
      </c>
      <c r="X222" s="3">
        <f t="shared" ca="1" si="11"/>
        <v>45439</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f t="shared" ca="1" si="10"/>
        <v>69</v>
      </c>
      <c r="Q223" s="3">
        <f t="shared" si="9"/>
        <v>20056</v>
      </c>
      <c r="R223">
        <v>180.44</v>
      </c>
      <c r="S223" s="4">
        <v>2611000000000</v>
      </c>
      <c r="T223">
        <v>69.400000000000006</v>
      </c>
      <c r="U223">
        <v>11.2</v>
      </c>
      <c r="V223">
        <v>49.7</v>
      </c>
      <c r="W223">
        <v>1366417754</v>
      </c>
      <c r="X223" s="3">
        <f t="shared" ca="1" si="11"/>
        <v>45439</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f t="shared" ca="1" si="10"/>
        <v>80</v>
      </c>
      <c r="Q224" s="3">
        <f t="shared" si="9"/>
        <v>16092</v>
      </c>
      <c r="R224">
        <v>112.85</v>
      </c>
      <c r="S224" s="4">
        <v>3845630030824</v>
      </c>
      <c r="T224">
        <v>80.900000000000006</v>
      </c>
      <c r="U224">
        <v>11.5</v>
      </c>
      <c r="V224">
        <v>48.8</v>
      </c>
      <c r="W224">
        <v>83132799</v>
      </c>
      <c r="X224" s="3">
        <f t="shared" ca="1" si="11"/>
        <v>45439</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f t="shared" ca="1" si="10"/>
        <v>76</v>
      </c>
      <c r="Q225" s="3">
        <f t="shared" si="9"/>
        <v>17533</v>
      </c>
      <c r="R225">
        <v>99.55</v>
      </c>
      <c r="S225" s="4">
        <v>703082435360</v>
      </c>
      <c r="T225">
        <v>83.6</v>
      </c>
      <c r="U225">
        <v>10.1</v>
      </c>
      <c r="V225">
        <v>28.8</v>
      </c>
      <c r="W225">
        <v>8574832</v>
      </c>
      <c r="X225" s="3">
        <f t="shared" ca="1" si="11"/>
        <v>45439</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f t="shared" ca="1" si="10"/>
        <v>74</v>
      </c>
      <c r="Q226" s="3">
        <f t="shared" si="9"/>
        <v>18245</v>
      </c>
      <c r="R226">
        <v>129.61000000000001</v>
      </c>
      <c r="S226" s="4">
        <v>376795508680</v>
      </c>
      <c r="T226">
        <v>71.099999999999994</v>
      </c>
      <c r="U226">
        <v>14</v>
      </c>
      <c r="V226">
        <v>43.1</v>
      </c>
      <c r="W226">
        <v>108116615</v>
      </c>
      <c r="X226" s="3">
        <f t="shared" ca="1" si="11"/>
        <v>45439</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f t="shared" ca="1" si="10"/>
        <v>68</v>
      </c>
      <c r="Q227" s="3">
        <f t="shared" si="9"/>
        <v>20362</v>
      </c>
      <c r="R227">
        <v>117.24</v>
      </c>
      <c r="S227" s="4">
        <v>21427700000000</v>
      </c>
      <c r="T227">
        <v>78.5</v>
      </c>
      <c r="U227">
        <v>9.6</v>
      </c>
      <c r="V227">
        <v>36.6</v>
      </c>
      <c r="W227">
        <v>328239523</v>
      </c>
      <c r="X227" s="3">
        <f t="shared" ca="1" si="11"/>
        <v>45439</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f t="shared" ca="1" si="10"/>
        <v>48</v>
      </c>
      <c r="Q228" s="3">
        <f t="shared" si="9"/>
        <v>27566</v>
      </c>
      <c r="R228">
        <v>117.24</v>
      </c>
      <c r="S228" s="4">
        <v>21427700000000</v>
      </c>
      <c r="T228">
        <v>78.5</v>
      </c>
      <c r="U228">
        <v>9.6</v>
      </c>
      <c r="V228">
        <v>36.6</v>
      </c>
      <c r="W228">
        <v>328239523</v>
      </c>
      <c r="X228" s="3">
        <f t="shared" ca="1" si="11"/>
        <v>45439</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f t="shared" ca="1" si="10"/>
        <v>75</v>
      </c>
      <c r="Q229" s="3">
        <f t="shared" si="9"/>
        <v>17885</v>
      </c>
      <c r="R229">
        <v>117.24</v>
      </c>
      <c r="S229" s="4">
        <v>21427700000000</v>
      </c>
      <c r="T229">
        <v>78.5</v>
      </c>
      <c r="U229">
        <v>9.6</v>
      </c>
      <c r="V229">
        <v>36.6</v>
      </c>
      <c r="W229">
        <v>328239523</v>
      </c>
      <c r="X229" s="3">
        <f t="shared" ca="1" si="11"/>
        <v>45439</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f t="shared" ca="1" si="10"/>
        <v>56</v>
      </c>
      <c r="Q230" s="3">
        <f t="shared" si="9"/>
        <v>24838</v>
      </c>
      <c r="R230">
        <v>125.08</v>
      </c>
      <c r="S230" s="4">
        <v>19910000000000</v>
      </c>
      <c r="T230">
        <v>77</v>
      </c>
      <c r="U230">
        <v>9.4</v>
      </c>
      <c r="V230">
        <v>59.2</v>
      </c>
      <c r="W230">
        <v>1397715000</v>
      </c>
      <c r="X230" s="3">
        <f t="shared" ca="1" si="11"/>
        <v>45439</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f t="shared" ca="1" si="10"/>
        <v>76</v>
      </c>
      <c r="Q231" s="3">
        <f t="shared" si="9"/>
        <v>17500</v>
      </c>
      <c r="R231">
        <v>117.24</v>
      </c>
      <c r="S231" s="4">
        <v>21427700000000</v>
      </c>
      <c r="T231">
        <v>78.5</v>
      </c>
      <c r="U231">
        <v>9.6</v>
      </c>
      <c r="V231">
        <v>36.6</v>
      </c>
      <c r="W231">
        <v>328239523</v>
      </c>
      <c r="X231" s="3">
        <f t="shared" ca="1" si="11"/>
        <v>45439</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f t="shared" ca="1" si="10"/>
        <v>78</v>
      </c>
      <c r="Q232" s="3">
        <f t="shared" si="9"/>
        <v>16596</v>
      </c>
      <c r="R232">
        <v>158.93</v>
      </c>
      <c r="S232" s="4">
        <v>351431649241</v>
      </c>
      <c r="T232">
        <v>63.9</v>
      </c>
      <c r="U232">
        <v>27.5</v>
      </c>
      <c r="V232">
        <v>29.2</v>
      </c>
      <c r="W232">
        <v>58558270</v>
      </c>
      <c r="X232" s="3">
        <f t="shared" ca="1" si="11"/>
        <v>45439</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f t="shared" ca="1" si="10"/>
        <v>74</v>
      </c>
      <c r="Q233" s="3">
        <f t="shared" si="9"/>
        <v>18404</v>
      </c>
      <c r="R233">
        <v>119.8</v>
      </c>
      <c r="S233" s="4">
        <v>1392680589329</v>
      </c>
      <c r="T233">
        <v>82.7</v>
      </c>
      <c r="U233">
        <v>23</v>
      </c>
      <c r="V233">
        <v>47.4</v>
      </c>
      <c r="W233">
        <v>25766605</v>
      </c>
      <c r="X233" s="3">
        <f t="shared" ca="1" si="11"/>
        <v>45439</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f t="shared" ca="1" si="10"/>
        <v>78</v>
      </c>
      <c r="Q234" s="3">
        <f t="shared" si="9"/>
        <v>16803</v>
      </c>
      <c r="R234">
        <v>125.08</v>
      </c>
      <c r="S234" s="4">
        <v>19910000000000</v>
      </c>
      <c r="T234">
        <v>77</v>
      </c>
      <c r="U234">
        <v>9.4</v>
      </c>
      <c r="V234">
        <v>59.2</v>
      </c>
      <c r="W234">
        <v>1397715000</v>
      </c>
      <c r="X234" s="3">
        <f t="shared" ca="1" si="11"/>
        <v>45439</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f t="shared" ca="1" si="10"/>
        <v>76</v>
      </c>
      <c r="Q235" s="3">
        <f t="shared" si="9"/>
        <v>17611</v>
      </c>
      <c r="R235">
        <v>117.24</v>
      </c>
      <c r="S235" s="4">
        <v>21427700000000</v>
      </c>
      <c r="T235">
        <v>78.5</v>
      </c>
      <c r="U235">
        <v>9.6</v>
      </c>
      <c r="V235">
        <v>36.6</v>
      </c>
      <c r="W235">
        <v>328239523</v>
      </c>
      <c r="X235" s="3">
        <f t="shared" ca="1" si="11"/>
        <v>45439</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f t="shared" ca="1" si="10"/>
        <v>62</v>
      </c>
      <c r="Q236" s="3">
        <f t="shared" si="9"/>
        <v>22578</v>
      </c>
      <c r="R236">
        <v>180.75</v>
      </c>
      <c r="S236" s="4">
        <v>1699876578871</v>
      </c>
      <c r="T236">
        <v>72.7</v>
      </c>
      <c r="U236">
        <v>11.4</v>
      </c>
      <c r="V236">
        <v>46.2</v>
      </c>
      <c r="W236">
        <v>144373535</v>
      </c>
      <c r="X236" s="3">
        <f t="shared" ca="1" si="11"/>
        <v>45439</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f t="shared" ca="1" si="10"/>
        <v>63</v>
      </c>
      <c r="Q237" s="3">
        <f t="shared" si="9"/>
        <v>22132</v>
      </c>
      <c r="R237">
        <v>267.51</v>
      </c>
      <c r="S237" s="4">
        <v>448120428859</v>
      </c>
      <c r="T237">
        <v>54.3</v>
      </c>
      <c r="U237">
        <v>1.5</v>
      </c>
      <c r="V237">
        <v>34.799999999999997</v>
      </c>
      <c r="W237">
        <v>200963599</v>
      </c>
      <c r="X237" s="3">
        <f t="shared" ca="1" si="11"/>
        <v>45439</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f t="shared" ca="1" si="10"/>
        <v>80</v>
      </c>
      <c r="Q238" s="3">
        <f t="shared" si="9"/>
        <v>15963</v>
      </c>
      <c r="R238">
        <v>117.24</v>
      </c>
      <c r="S238" s="4">
        <v>21427700000000</v>
      </c>
      <c r="T238">
        <v>78.5</v>
      </c>
      <c r="U238">
        <v>9.6</v>
      </c>
      <c r="V238">
        <v>36.6</v>
      </c>
      <c r="W238">
        <v>328239523</v>
      </c>
      <c r="X238" s="3">
        <f t="shared" ca="1" si="11"/>
        <v>45439</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f t="shared" ca="1" si="10"/>
        <v>92</v>
      </c>
      <c r="Q239" s="3">
        <f t="shared" si="9"/>
        <v>11550</v>
      </c>
      <c r="R239">
        <v>180.44</v>
      </c>
      <c r="S239" s="4">
        <v>2611000000000</v>
      </c>
      <c r="T239">
        <v>69.400000000000006</v>
      </c>
      <c r="U239">
        <v>11.2</v>
      </c>
      <c r="V239">
        <v>49.7</v>
      </c>
      <c r="W239">
        <v>1366417754</v>
      </c>
      <c r="X239" s="3">
        <f t="shared" ca="1" si="11"/>
        <v>45439</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f t="shared" ca="1" si="10"/>
        <v>69</v>
      </c>
      <c r="Q240" s="3">
        <f t="shared" si="9"/>
        <v>19998</v>
      </c>
      <c r="R240">
        <v>125.08</v>
      </c>
      <c r="S240" s="4">
        <v>19910000000000</v>
      </c>
      <c r="T240">
        <v>77</v>
      </c>
      <c r="U240">
        <v>9.4</v>
      </c>
      <c r="V240">
        <v>59.2</v>
      </c>
      <c r="W240">
        <v>1397715000</v>
      </c>
      <c r="X240" s="3">
        <f t="shared" ca="1" si="11"/>
        <v>45439</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f t="shared" ca="1" si="10"/>
        <v>42</v>
      </c>
      <c r="Q241" s="3">
        <f t="shared" si="9"/>
        <v>29856</v>
      </c>
      <c r="R241">
        <v>125.08</v>
      </c>
      <c r="S241" s="4">
        <v>19910000000000</v>
      </c>
      <c r="T241">
        <v>77</v>
      </c>
      <c r="U241">
        <v>9.4</v>
      </c>
      <c r="V241">
        <v>59.2</v>
      </c>
      <c r="W241">
        <v>1397715000</v>
      </c>
      <c r="X241" s="3">
        <f t="shared" ca="1" si="11"/>
        <v>45439</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f t="shared" ca="1" si="10"/>
        <v>70</v>
      </c>
      <c r="Q242" s="3">
        <f t="shared" si="9"/>
        <v>19547</v>
      </c>
      <c r="R242">
        <v>110.05</v>
      </c>
      <c r="S242" s="4">
        <v>2715518274227</v>
      </c>
      <c r="T242">
        <v>82.5</v>
      </c>
      <c r="U242">
        <v>24.2</v>
      </c>
      <c r="V242">
        <v>60.7</v>
      </c>
      <c r="W242">
        <v>67059887</v>
      </c>
      <c r="X242" s="3">
        <f t="shared" ca="1" si="11"/>
        <v>45439</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f t="shared" ca="1" si="10"/>
        <v>67</v>
      </c>
      <c r="Q243" s="3">
        <f t="shared" si="9"/>
        <v>20905</v>
      </c>
      <c r="R243">
        <v>110.05</v>
      </c>
      <c r="S243" s="4">
        <v>2715518274227</v>
      </c>
      <c r="T243">
        <v>82.5</v>
      </c>
      <c r="U243">
        <v>24.2</v>
      </c>
      <c r="V243">
        <v>60.7</v>
      </c>
      <c r="W243">
        <v>67059887</v>
      </c>
      <c r="X243" s="3">
        <f t="shared" ca="1" si="11"/>
        <v>45439</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f t="shared" ca="1" si="10"/>
        <v>66</v>
      </c>
      <c r="Q244" s="3">
        <f t="shared" si="9"/>
        <v>20996</v>
      </c>
      <c r="R244">
        <v>117.24</v>
      </c>
      <c r="S244" s="4">
        <v>21427700000000</v>
      </c>
      <c r="T244">
        <v>78.5</v>
      </c>
      <c r="U244">
        <v>9.6</v>
      </c>
      <c r="V244">
        <v>36.6</v>
      </c>
      <c r="W244">
        <v>328239523</v>
      </c>
      <c r="X244" s="3">
        <f t="shared" ca="1" si="11"/>
        <v>45439</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f t="shared" ca="1" si="10"/>
        <v>59</v>
      </c>
      <c r="Q245" s="3">
        <f t="shared" si="9"/>
        <v>23836</v>
      </c>
      <c r="R245">
        <v>110.05</v>
      </c>
      <c r="S245" s="4">
        <v>2715518274227</v>
      </c>
      <c r="T245">
        <v>82.5</v>
      </c>
      <c r="U245">
        <v>24.2</v>
      </c>
      <c r="V245">
        <v>60.7</v>
      </c>
      <c r="W245">
        <v>67059887</v>
      </c>
      <c r="X245" s="3">
        <f t="shared" ca="1" si="11"/>
        <v>45439</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f t="shared" ca="1" si="10"/>
        <v>55</v>
      </c>
      <c r="Q246" s="3">
        <f t="shared" si="9"/>
        <v>25277</v>
      </c>
      <c r="R246">
        <v>99.55</v>
      </c>
      <c r="S246" s="4">
        <v>703082435360</v>
      </c>
      <c r="T246">
        <v>83.6</v>
      </c>
      <c r="U246">
        <v>10.1</v>
      </c>
      <c r="V246">
        <v>28.8</v>
      </c>
      <c r="W246">
        <v>8574832</v>
      </c>
      <c r="X246" s="3">
        <f t="shared" ca="1" si="11"/>
        <v>45439</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f t="shared" ca="1" si="10"/>
        <v>40</v>
      </c>
      <c r="Q247" s="3">
        <f t="shared" si="9"/>
        <v>30478</v>
      </c>
      <c r="R247">
        <v>117.24</v>
      </c>
      <c r="S247" s="4">
        <v>21427700000000</v>
      </c>
      <c r="T247">
        <v>78.5</v>
      </c>
      <c r="U247">
        <v>9.6</v>
      </c>
      <c r="V247">
        <v>36.6</v>
      </c>
      <c r="W247">
        <v>328239523</v>
      </c>
      <c r="X247" s="3">
        <f t="shared" ca="1" si="11"/>
        <v>45439</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f t="shared" ca="1" si="10"/>
        <v>68</v>
      </c>
      <c r="Q248" s="3">
        <f t="shared" si="9"/>
        <v>20550</v>
      </c>
      <c r="R248">
        <v>180.75</v>
      </c>
      <c r="S248" s="4">
        <v>1699876578871</v>
      </c>
      <c r="T248">
        <v>72.7</v>
      </c>
      <c r="U248">
        <v>11.4</v>
      </c>
      <c r="V248">
        <v>46.2</v>
      </c>
      <c r="W248">
        <v>144373535</v>
      </c>
      <c r="X248" s="3">
        <f t="shared" ca="1" si="11"/>
        <v>45439</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f t="shared" ca="1" si="10"/>
        <v>95</v>
      </c>
      <c r="Q249" s="3">
        <f t="shared" si="9"/>
        <v>10725</v>
      </c>
      <c r="R249">
        <v>117.24</v>
      </c>
      <c r="S249" s="4">
        <v>21427700000000</v>
      </c>
      <c r="T249">
        <v>78.5</v>
      </c>
      <c r="U249">
        <v>9.6</v>
      </c>
      <c r="V249">
        <v>36.6</v>
      </c>
      <c r="W249">
        <v>328239523</v>
      </c>
      <c r="X249" s="3">
        <f t="shared" ca="1" si="11"/>
        <v>45439</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f t="shared" ca="1" si="10"/>
        <v>87</v>
      </c>
      <c r="Q250" s="3">
        <f t="shared" si="9"/>
        <v>13650</v>
      </c>
      <c r="R250">
        <v>117.24</v>
      </c>
      <c r="S250" s="4">
        <v>21427700000000</v>
      </c>
      <c r="T250">
        <v>78.5</v>
      </c>
      <c r="U250">
        <v>9.6</v>
      </c>
      <c r="V250">
        <v>36.6</v>
      </c>
      <c r="W250">
        <v>328239523</v>
      </c>
      <c r="X250" s="3">
        <f t="shared" ca="1" si="11"/>
        <v>45439</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f t="shared" ca="1" si="10"/>
        <v>61</v>
      </c>
      <c r="Q251" s="3">
        <f t="shared" si="9"/>
        <v>22981</v>
      </c>
      <c r="R251">
        <v>117.24</v>
      </c>
      <c r="S251" s="4">
        <v>21427700000000</v>
      </c>
      <c r="T251">
        <v>78.5</v>
      </c>
      <c r="U251">
        <v>9.6</v>
      </c>
      <c r="V251">
        <v>36.6</v>
      </c>
      <c r="W251">
        <v>328239523</v>
      </c>
      <c r="X251" s="3">
        <f t="shared" ca="1" si="11"/>
        <v>45439</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f t="shared" ca="1" si="10"/>
        <v>60</v>
      </c>
      <c r="Q252" s="3">
        <f t="shared" si="9"/>
        <v>23512</v>
      </c>
      <c r="R252">
        <v>116.48</v>
      </c>
      <c r="S252" s="4">
        <v>246489245495</v>
      </c>
      <c r="T252">
        <v>79</v>
      </c>
      <c r="U252">
        <v>14.9</v>
      </c>
      <c r="V252">
        <v>46.1</v>
      </c>
      <c r="W252">
        <v>10669709</v>
      </c>
      <c r="X252" s="3">
        <f t="shared" ca="1" si="11"/>
        <v>45439</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f t="shared" ca="1" si="10"/>
        <v>53</v>
      </c>
      <c r="Q253" s="3">
        <f t="shared" si="9"/>
        <v>25834</v>
      </c>
      <c r="R253">
        <v>117.24</v>
      </c>
      <c r="S253" s="4">
        <v>21427700000000</v>
      </c>
      <c r="T253">
        <v>78.5</v>
      </c>
      <c r="U253">
        <v>9.6</v>
      </c>
      <c r="V253">
        <v>36.6</v>
      </c>
      <c r="W253">
        <v>328239523</v>
      </c>
      <c r="X253" s="3">
        <f t="shared" ca="1" si="11"/>
        <v>45439</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f t="shared" ca="1" si="10"/>
        <v>53</v>
      </c>
      <c r="Q254" s="3">
        <f t="shared" si="9"/>
        <v>25903</v>
      </c>
      <c r="R254">
        <v>125.08</v>
      </c>
      <c r="S254" s="4">
        <v>19910000000000</v>
      </c>
      <c r="T254">
        <v>77</v>
      </c>
      <c r="U254">
        <v>9.4</v>
      </c>
      <c r="V254">
        <v>59.2</v>
      </c>
      <c r="W254">
        <v>1397715000</v>
      </c>
      <c r="X254" s="3">
        <f t="shared" ca="1" si="11"/>
        <v>45439</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f t="shared" ca="1" si="10"/>
        <v>73</v>
      </c>
      <c r="Q255" s="3">
        <f t="shared" si="9"/>
        <v>18763</v>
      </c>
      <c r="R255">
        <v>117.24</v>
      </c>
      <c r="S255" s="4">
        <v>21427700000000</v>
      </c>
      <c r="T255">
        <v>78.5</v>
      </c>
      <c r="U255">
        <v>9.6</v>
      </c>
      <c r="V255">
        <v>36.6</v>
      </c>
      <c r="W255">
        <v>328239523</v>
      </c>
      <c r="X255" s="3">
        <f t="shared" ca="1" si="11"/>
        <v>45439</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f t="shared" ca="1" si="10"/>
        <v>55</v>
      </c>
      <c r="Q256" s="3">
        <f t="shared" si="9"/>
        <v>25012</v>
      </c>
      <c r="R256">
        <v>115.16</v>
      </c>
      <c r="S256" s="4">
        <v>2029000000000</v>
      </c>
      <c r="T256">
        <v>82.6</v>
      </c>
      <c r="U256">
        <v>15.6</v>
      </c>
      <c r="V256">
        <v>33.200000000000003</v>
      </c>
      <c r="W256">
        <v>51709098</v>
      </c>
      <c r="X256" s="3">
        <f t="shared" ca="1" si="11"/>
        <v>45439</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f t="shared" ca="1" si="10"/>
        <v>55</v>
      </c>
      <c r="Q257" s="3">
        <f t="shared" si="9"/>
        <v>25098</v>
      </c>
      <c r="R257">
        <v>117.24</v>
      </c>
      <c r="S257" s="4">
        <v>21427700000000</v>
      </c>
      <c r="T257">
        <v>78.5</v>
      </c>
      <c r="U257">
        <v>9.6</v>
      </c>
      <c r="V257">
        <v>36.6</v>
      </c>
      <c r="W257">
        <v>328239523</v>
      </c>
      <c r="X257" s="3">
        <f t="shared" ca="1" si="11"/>
        <v>45439</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f t="shared" ca="1" si="10"/>
        <v>73</v>
      </c>
      <c r="Q258" s="3">
        <f t="shared" ref="Q258:Q321" si="12">DATE(M258,N258,O258)</f>
        <v>18716</v>
      </c>
      <c r="R258">
        <v>117.24</v>
      </c>
      <c r="S258" s="4">
        <v>21427700000000</v>
      </c>
      <c r="T258">
        <v>78.5</v>
      </c>
      <c r="U258">
        <v>9.6</v>
      </c>
      <c r="V258">
        <v>36.6</v>
      </c>
      <c r="W258">
        <v>328239523</v>
      </c>
      <c r="X258" s="3">
        <f t="shared" ca="1" si="11"/>
        <v>45439</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f t="shared" ref="P259:P322" ca="1" si="13">DATEDIF(Q259,X259,"Y")</f>
        <v>58</v>
      </c>
      <c r="Q259" s="3">
        <f t="shared" si="12"/>
        <v>24137</v>
      </c>
      <c r="R259">
        <v>180.75</v>
      </c>
      <c r="S259" s="4">
        <v>1699876578871</v>
      </c>
      <c r="T259">
        <v>72.7</v>
      </c>
      <c r="U259">
        <v>11.4</v>
      </c>
      <c r="V259">
        <v>46.2</v>
      </c>
      <c r="W259">
        <v>144373535</v>
      </c>
      <c r="X259" s="3">
        <f t="shared" ref="X259:X322" ca="1" si="14">TODAY()</f>
        <v>45439</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f t="shared" ca="1" si="13"/>
        <v>51</v>
      </c>
      <c r="Q260" s="3">
        <f t="shared" si="12"/>
        <v>26556</v>
      </c>
      <c r="R260">
        <v>118.06</v>
      </c>
      <c r="S260" s="4">
        <v>446314739528</v>
      </c>
      <c r="T260">
        <v>81.599999999999994</v>
      </c>
      <c r="U260">
        <v>25.4</v>
      </c>
      <c r="V260">
        <v>51.4</v>
      </c>
      <c r="W260">
        <v>8877067</v>
      </c>
      <c r="X260" s="3">
        <f t="shared" ca="1" si="14"/>
        <v>45439</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f t="shared" ca="1" si="13"/>
        <v>74</v>
      </c>
      <c r="Q261" s="3">
        <f t="shared" si="12"/>
        <v>18227</v>
      </c>
      <c r="R261">
        <v>117.24</v>
      </c>
      <c r="S261" s="4">
        <v>21427700000000</v>
      </c>
      <c r="T261">
        <v>78.5</v>
      </c>
      <c r="U261">
        <v>9.6</v>
      </c>
      <c r="V261">
        <v>36.6</v>
      </c>
      <c r="W261">
        <v>328239523</v>
      </c>
      <c r="X261" s="3">
        <f t="shared" ca="1" si="14"/>
        <v>45439</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f t="shared" ca="1" si="13"/>
        <v>67</v>
      </c>
      <c r="Q262" s="3">
        <f t="shared" si="12"/>
        <v>20637</v>
      </c>
      <c r="R262">
        <v>125.08</v>
      </c>
      <c r="S262" s="4">
        <v>19910000000000</v>
      </c>
      <c r="T262">
        <v>77</v>
      </c>
      <c r="U262">
        <v>9.4</v>
      </c>
      <c r="V262">
        <v>59.2</v>
      </c>
      <c r="W262">
        <v>1397715000</v>
      </c>
      <c r="X262" s="3">
        <f t="shared" ca="1" si="14"/>
        <v>45439</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f t="shared" ca="1" si="13"/>
        <v>54</v>
      </c>
      <c r="Q263" s="3">
        <f t="shared" si="12"/>
        <v>25571</v>
      </c>
      <c r="R263">
        <v>125.08</v>
      </c>
      <c r="S263" s="4">
        <v>19910000000000</v>
      </c>
      <c r="T263">
        <v>77</v>
      </c>
      <c r="U263">
        <v>9.4</v>
      </c>
      <c r="V263">
        <v>59.2</v>
      </c>
      <c r="W263">
        <v>1397715000</v>
      </c>
      <c r="X263" s="3">
        <f t="shared" ca="1" si="14"/>
        <v>45439</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f t="shared" ca="1" si="13"/>
        <v>59</v>
      </c>
      <c r="Q264" s="3">
        <f t="shared" si="12"/>
        <v>23590</v>
      </c>
      <c r="R264">
        <v>125.08</v>
      </c>
      <c r="S264" s="4">
        <v>19910000000000</v>
      </c>
      <c r="T264">
        <v>77</v>
      </c>
      <c r="U264">
        <v>9.4</v>
      </c>
      <c r="V264">
        <v>59.2</v>
      </c>
      <c r="W264">
        <v>1397715000</v>
      </c>
      <c r="X264" s="3">
        <f t="shared" ca="1" si="14"/>
        <v>45439</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f t="shared" ca="1" si="13"/>
        <v>56</v>
      </c>
      <c r="Q265" s="3">
        <f t="shared" si="12"/>
        <v>24628</v>
      </c>
      <c r="R265">
        <v>110.05</v>
      </c>
      <c r="S265" s="4">
        <v>2715518274227</v>
      </c>
      <c r="T265">
        <v>82.5</v>
      </c>
      <c r="U265">
        <v>24.2</v>
      </c>
      <c r="V265">
        <v>60.7</v>
      </c>
      <c r="W265">
        <v>67059887</v>
      </c>
      <c r="X265" s="3">
        <f t="shared" ca="1" si="14"/>
        <v>45439</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f t="shared" ca="1" si="13"/>
        <v>43</v>
      </c>
      <c r="Q266" s="3">
        <f t="shared" si="12"/>
        <v>29432</v>
      </c>
      <c r="R266">
        <v>110.05</v>
      </c>
      <c r="S266" s="4">
        <v>2715518274227</v>
      </c>
      <c r="T266">
        <v>82.5</v>
      </c>
      <c r="U266">
        <v>24.2</v>
      </c>
      <c r="V266">
        <v>60.7</v>
      </c>
      <c r="W266">
        <v>67059887</v>
      </c>
      <c r="X266" s="3">
        <f t="shared" ca="1" si="14"/>
        <v>45439</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f t="shared" ca="1" si="13"/>
        <v>81</v>
      </c>
      <c r="Q267" s="3">
        <f t="shared" si="12"/>
        <v>15758</v>
      </c>
      <c r="R267">
        <v>117.24</v>
      </c>
      <c r="S267" s="4">
        <v>21427700000000</v>
      </c>
      <c r="T267">
        <v>78.5</v>
      </c>
      <c r="U267">
        <v>9.6</v>
      </c>
      <c r="V267">
        <v>36.6</v>
      </c>
      <c r="W267">
        <v>328239523</v>
      </c>
      <c r="X267" s="3">
        <f t="shared" ca="1" si="14"/>
        <v>45439</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f t="shared" ca="1" si="13"/>
        <v>55</v>
      </c>
      <c r="Q268" s="3">
        <f t="shared" si="12"/>
        <v>25159</v>
      </c>
      <c r="R268">
        <v>125.08</v>
      </c>
      <c r="S268" s="4">
        <v>19910000000000</v>
      </c>
      <c r="T268">
        <v>77</v>
      </c>
      <c r="U268">
        <v>9.4</v>
      </c>
      <c r="V268">
        <v>59.2</v>
      </c>
      <c r="W268">
        <v>1397715000</v>
      </c>
      <c r="X268" s="3">
        <f t="shared" ca="1" si="14"/>
        <v>45439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f t="shared" ca="1" si="13"/>
        <v>72</v>
      </c>
      <c r="Q269" s="3">
        <f t="shared" si="12"/>
        <v>18872</v>
      </c>
      <c r="R269">
        <v>125.08</v>
      </c>
      <c r="S269" s="4">
        <v>19910000000000</v>
      </c>
      <c r="T269">
        <v>77</v>
      </c>
      <c r="U269">
        <v>9.4</v>
      </c>
      <c r="V269">
        <v>59.2</v>
      </c>
      <c r="W269">
        <v>1397715000</v>
      </c>
      <c r="X269" s="3">
        <f t="shared" ca="1" si="14"/>
        <v>45439</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f t="shared" ca="1" si="13"/>
        <v>69</v>
      </c>
      <c r="Q270" s="3">
        <f t="shared" si="12"/>
        <v>19987</v>
      </c>
      <c r="R270">
        <v>117.24</v>
      </c>
      <c r="S270" s="4">
        <v>21427700000000</v>
      </c>
      <c r="T270">
        <v>78.5</v>
      </c>
      <c r="U270">
        <v>9.6</v>
      </c>
      <c r="V270">
        <v>36.6</v>
      </c>
      <c r="W270">
        <v>328239523</v>
      </c>
      <c r="X270" s="3">
        <f t="shared" ca="1" si="14"/>
        <v>45439</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f t="shared" ca="1" si="13"/>
        <v>69</v>
      </c>
      <c r="Q271" s="3">
        <f t="shared" si="12"/>
        <v>20092</v>
      </c>
      <c r="R271">
        <v>117.24</v>
      </c>
      <c r="S271" s="4">
        <v>21427700000000</v>
      </c>
      <c r="T271">
        <v>78.5</v>
      </c>
      <c r="U271">
        <v>9.6</v>
      </c>
      <c r="V271">
        <v>36.6</v>
      </c>
      <c r="W271">
        <v>328239523</v>
      </c>
      <c r="X271" s="3">
        <f t="shared" ca="1" si="14"/>
        <v>45439</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f t="shared" ca="1" si="13"/>
        <v>62</v>
      </c>
      <c r="Q272" s="3">
        <f t="shared" si="12"/>
        <v>22455</v>
      </c>
      <c r="R272">
        <v>120.27</v>
      </c>
      <c r="S272" s="4">
        <v>403336363636</v>
      </c>
      <c r="T272">
        <v>82.8</v>
      </c>
      <c r="U272">
        <v>23.9</v>
      </c>
      <c r="V272">
        <v>36.200000000000003</v>
      </c>
      <c r="W272">
        <v>5347896</v>
      </c>
      <c r="X272" s="3">
        <f t="shared" ca="1" si="14"/>
        <v>45439</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f t="shared" ca="1" si="13"/>
        <v>55</v>
      </c>
      <c r="Q273" s="3">
        <f t="shared" si="12"/>
        <v>25043</v>
      </c>
      <c r="R273">
        <v>125.08</v>
      </c>
      <c r="S273" s="4">
        <v>19910000000000</v>
      </c>
      <c r="T273">
        <v>77</v>
      </c>
      <c r="U273">
        <v>9.4</v>
      </c>
      <c r="V273">
        <v>59.2</v>
      </c>
      <c r="W273">
        <v>1397715000</v>
      </c>
      <c r="X273" s="3">
        <f t="shared" ca="1" si="14"/>
        <v>45439</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f t="shared" ca="1" si="13"/>
        <v>90</v>
      </c>
      <c r="Q274" s="3">
        <f t="shared" si="12"/>
        <v>12316</v>
      </c>
      <c r="R274">
        <v>180.44</v>
      </c>
      <c r="S274" s="4">
        <v>2611000000000</v>
      </c>
      <c r="T274">
        <v>69.400000000000006</v>
      </c>
      <c r="U274">
        <v>11.2</v>
      </c>
      <c r="V274">
        <v>49.7</v>
      </c>
      <c r="W274">
        <v>1366417754</v>
      </c>
      <c r="X274" s="3">
        <f t="shared" ca="1" si="14"/>
        <v>45439</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f t="shared" ca="1" si="13"/>
        <v>68</v>
      </c>
      <c r="Q275" s="3">
        <f t="shared" si="12"/>
        <v>20427</v>
      </c>
      <c r="R275">
        <v>119.62</v>
      </c>
      <c r="S275" s="4">
        <v>2827113184696</v>
      </c>
      <c r="T275">
        <v>81.3</v>
      </c>
      <c r="U275">
        <v>25.5</v>
      </c>
      <c r="V275">
        <v>30.6</v>
      </c>
      <c r="W275">
        <v>66834405</v>
      </c>
      <c r="X275" s="3">
        <f t="shared" ca="1" si="14"/>
        <v>45439</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f t="shared" ca="1" si="13"/>
        <v>42</v>
      </c>
      <c r="Q276" s="3">
        <f t="shared" si="12"/>
        <v>29819</v>
      </c>
      <c r="R276">
        <v>117.24</v>
      </c>
      <c r="S276" s="4">
        <v>21427700000000</v>
      </c>
      <c r="T276">
        <v>78.5</v>
      </c>
      <c r="U276">
        <v>9.6</v>
      </c>
      <c r="V276">
        <v>36.6</v>
      </c>
      <c r="W276">
        <v>328239523</v>
      </c>
      <c r="X276" s="3">
        <f t="shared" ca="1" si="14"/>
        <v>45439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f t="shared" ca="1" si="13"/>
        <v>65</v>
      </c>
      <c r="Q277" s="3">
        <f t="shared" si="12"/>
        <v>21551</v>
      </c>
      <c r="R277">
        <v>114.41</v>
      </c>
      <c r="S277" s="4">
        <v>372062527489</v>
      </c>
      <c r="T277">
        <v>83.1</v>
      </c>
      <c r="U277">
        <v>13.1</v>
      </c>
      <c r="V277">
        <v>21</v>
      </c>
      <c r="W277">
        <v>5703569</v>
      </c>
      <c r="X277" s="3">
        <f t="shared" ca="1" si="14"/>
        <v>45439</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f t="shared" ca="1" si="13"/>
        <v>67</v>
      </c>
      <c r="Q278" s="3">
        <f t="shared" si="12"/>
        <v>20886</v>
      </c>
      <c r="R278">
        <v>119.62</v>
      </c>
      <c r="S278" s="4">
        <v>2827113184696</v>
      </c>
      <c r="T278">
        <v>81.3</v>
      </c>
      <c r="U278">
        <v>25.5</v>
      </c>
      <c r="V278">
        <v>30.6</v>
      </c>
      <c r="W278">
        <v>66834405</v>
      </c>
      <c r="X278" s="3">
        <f t="shared" ca="1" si="14"/>
        <v>45439</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f t="shared" ca="1" si="13"/>
        <v>86</v>
      </c>
      <c r="Q279" s="3">
        <f t="shared" si="12"/>
        <v>13967</v>
      </c>
      <c r="R279">
        <v>117.24</v>
      </c>
      <c r="S279" s="4">
        <v>21427700000000</v>
      </c>
      <c r="T279">
        <v>78.5</v>
      </c>
      <c r="U279">
        <v>9.6</v>
      </c>
      <c r="V279">
        <v>36.6</v>
      </c>
      <c r="W279">
        <v>328239523</v>
      </c>
      <c r="X279" s="3">
        <f t="shared" ca="1" si="14"/>
        <v>45439</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f t="shared" ca="1" si="13"/>
        <v>63</v>
      </c>
      <c r="Q280" s="3">
        <f t="shared" si="12"/>
        <v>22282</v>
      </c>
      <c r="R280">
        <v>125.08</v>
      </c>
      <c r="S280" s="4">
        <v>19910000000000</v>
      </c>
      <c r="T280">
        <v>77</v>
      </c>
      <c r="U280">
        <v>9.4</v>
      </c>
      <c r="V280">
        <v>59.2</v>
      </c>
      <c r="W280">
        <v>1397715000</v>
      </c>
      <c r="X280" s="3">
        <f t="shared" ca="1" si="14"/>
        <v>45439</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f t="shared" ca="1" si="13"/>
        <v>81</v>
      </c>
      <c r="Q281" s="3">
        <f t="shared" si="12"/>
        <v>15611</v>
      </c>
      <c r="R281">
        <v>117.24</v>
      </c>
      <c r="S281" s="4">
        <v>21427700000000</v>
      </c>
      <c r="T281">
        <v>78.5</v>
      </c>
      <c r="U281">
        <v>9.6</v>
      </c>
      <c r="V281">
        <v>36.6</v>
      </c>
      <c r="W281">
        <v>328239523</v>
      </c>
      <c r="X281" s="3">
        <f t="shared" ca="1" si="14"/>
        <v>45439</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f t="shared" ca="1" si="13"/>
        <v>86</v>
      </c>
      <c r="Q282" s="3">
        <f t="shared" si="12"/>
        <v>13914</v>
      </c>
      <c r="R282">
        <v>117.24</v>
      </c>
      <c r="S282" s="4">
        <v>21427700000000</v>
      </c>
      <c r="T282">
        <v>78.5</v>
      </c>
      <c r="U282">
        <v>9.6</v>
      </c>
      <c r="V282">
        <v>36.6</v>
      </c>
      <c r="W282">
        <v>328239523</v>
      </c>
      <c r="X282" s="3">
        <f t="shared" ca="1" si="14"/>
        <v>45439</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f t="shared" ca="1" si="13"/>
        <v>60</v>
      </c>
      <c r="Q283" s="3">
        <f t="shared" si="12"/>
        <v>23377</v>
      </c>
      <c r="R283">
        <v>125.08</v>
      </c>
      <c r="S283" s="4">
        <v>19910000000000</v>
      </c>
      <c r="T283">
        <v>77</v>
      </c>
      <c r="U283">
        <v>9.4</v>
      </c>
      <c r="V283">
        <v>59.2</v>
      </c>
      <c r="W283">
        <v>1397715000</v>
      </c>
      <c r="X283" s="3">
        <f t="shared" ca="1" si="14"/>
        <v>45439</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f t="shared" ca="1" si="13"/>
        <v>69</v>
      </c>
      <c r="Q284" s="3">
        <f t="shared" si="12"/>
        <v>19995</v>
      </c>
      <c r="R284">
        <v>117.24</v>
      </c>
      <c r="S284" s="4">
        <v>21427700000000</v>
      </c>
      <c r="T284">
        <v>78.5</v>
      </c>
      <c r="U284">
        <v>9.6</v>
      </c>
      <c r="V284">
        <v>36.6</v>
      </c>
      <c r="W284">
        <v>328239523</v>
      </c>
      <c r="X284" s="3">
        <f t="shared" ca="1" si="14"/>
        <v>45439</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f t="shared" ca="1" si="13"/>
        <v>80</v>
      </c>
      <c r="Q285" s="3">
        <f t="shared" si="12"/>
        <v>16077</v>
      </c>
      <c r="R285">
        <v>117.24</v>
      </c>
      <c r="S285" s="4">
        <v>21427700000000</v>
      </c>
      <c r="T285">
        <v>78.5</v>
      </c>
      <c r="U285">
        <v>9.6</v>
      </c>
      <c r="V285">
        <v>36.6</v>
      </c>
      <c r="W285">
        <v>328239523</v>
      </c>
      <c r="X285" s="3">
        <f t="shared" ca="1" si="14"/>
        <v>45439</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f t="shared" ca="1" si="13"/>
        <v>53</v>
      </c>
      <c r="Q286" s="3">
        <f t="shared" si="12"/>
        <v>25750</v>
      </c>
      <c r="R286">
        <v>114.41</v>
      </c>
      <c r="S286" s="4">
        <v>372062527489</v>
      </c>
      <c r="T286">
        <v>83.1</v>
      </c>
      <c r="U286">
        <v>13.1</v>
      </c>
      <c r="V286">
        <v>21</v>
      </c>
      <c r="W286">
        <v>5703569</v>
      </c>
      <c r="X286" s="3">
        <f t="shared" ca="1" si="14"/>
        <v>45439</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f t="shared" ca="1" si="13"/>
        <v>81</v>
      </c>
      <c r="Q287" s="3">
        <f t="shared" si="12"/>
        <v>15712</v>
      </c>
      <c r="R287">
        <v>117.24</v>
      </c>
      <c r="S287" s="4">
        <v>21427700000000</v>
      </c>
      <c r="T287">
        <v>78.5</v>
      </c>
      <c r="U287">
        <v>9.6</v>
      </c>
      <c r="V287">
        <v>36.6</v>
      </c>
      <c r="W287">
        <v>328239523</v>
      </c>
      <c r="X287" s="3">
        <f t="shared" ca="1" si="14"/>
        <v>45439</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f t="shared" ca="1" si="13"/>
        <v>71</v>
      </c>
      <c r="Q288" s="3">
        <f t="shared" si="12"/>
        <v>19217</v>
      </c>
      <c r="R288">
        <v>119.62</v>
      </c>
      <c r="S288" s="4">
        <v>2827113184696</v>
      </c>
      <c r="T288">
        <v>81.3</v>
      </c>
      <c r="U288">
        <v>25.5</v>
      </c>
      <c r="V288">
        <v>30.6</v>
      </c>
      <c r="W288">
        <v>66834405</v>
      </c>
      <c r="X288" s="3">
        <f t="shared" ca="1" si="14"/>
        <v>45439</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f t="shared" ca="1" si="13"/>
        <v>60</v>
      </c>
      <c r="Q289" s="3">
        <f t="shared" si="12"/>
        <v>23377</v>
      </c>
      <c r="R289">
        <v>125.08</v>
      </c>
      <c r="S289" s="4">
        <v>19910000000000</v>
      </c>
      <c r="T289">
        <v>77</v>
      </c>
      <c r="U289">
        <v>9.4</v>
      </c>
      <c r="V289">
        <v>59.2</v>
      </c>
      <c r="W289">
        <v>1397715000</v>
      </c>
      <c r="X289" s="3">
        <f t="shared" ca="1" si="14"/>
        <v>45439</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f t="shared" ca="1" si="13"/>
        <v>72</v>
      </c>
      <c r="Q290" s="3">
        <f t="shared" si="12"/>
        <v>18994</v>
      </c>
      <c r="R290">
        <v>114.41</v>
      </c>
      <c r="S290" s="4">
        <v>372062527489</v>
      </c>
      <c r="T290">
        <v>83.1</v>
      </c>
      <c r="U290">
        <v>13.1</v>
      </c>
      <c r="V290">
        <v>21</v>
      </c>
      <c r="W290">
        <v>5703569</v>
      </c>
      <c r="X290" s="3">
        <f t="shared" ca="1" si="14"/>
        <v>45439</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f t="shared" ca="1" si="13"/>
        <v>73</v>
      </c>
      <c r="Q291" s="3">
        <f t="shared" si="12"/>
        <v>18718</v>
      </c>
      <c r="R291">
        <v>117.24</v>
      </c>
      <c r="S291" s="4">
        <v>21427700000000</v>
      </c>
      <c r="T291">
        <v>78.5</v>
      </c>
      <c r="U291">
        <v>9.6</v>
      </c>
      <c r="V291">
        <v>36.6</v>
      </c>
      <c r="W291">
        <v>328239523</v>
      </c>
      <c r="X291" s="3">
        <f t="shared" ca="1" si="14"/>
        <v>45439</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f t="shared" ca="1" si="13"/>
        <v>63</v>
      </c>
      <c r="Q292" s="3">
        <f t="shared" si="12"/>
        <v>22300</v>
      </c>
      <c r="R292">
        <v>288.57</v>
      </c>
      <c r="S292" s="4">
        <v>303175127598</v>
      </c>
      <c r="T292">
        <v>71.8</v>
      </c>
      <c r="U292">
        <v>12.5</v>
      </c>
      <c r="V292">
        <v>44.4</v>
      </c>
      <c r="W292">
        <v>100388073</v>
      </c>
      <c r="X292" s="3">
        <f t="shared" ca="1" si="14"/>
        <v>45439</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f t="shared" ca="1" si="13"/>
        <v>82</v>
      </c>
      <c r="Q293" s="3">
        <f t="shared" si="12"/>
        <v>15310</v>
      </c>
      <c r="R293">
        <v>117.24</v>
      </c>
      <c r="S293" s="4">
        <v>21427700000000</v>
      </c>
      <c r="T293">
        <v>78.5</v>
      </c>
      <c r="U293">
        <v>9.6</v>
      </c>
      <c r="V293">
        <v>36.6</v>
      </c>
      <c r="W293">
        <v>328239523</v>
      </c>
      <c r="X293" s="3">
        <f t="shared" ca="1" si="14"/>
        <v>45439</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f t="shared" ca="1" si="13"/>
        <v>92</v>
      </c>
      <c r="Q294" s="3">
        <f t="shared" si="12"/>
        <v>11475</v>
      </c>
      <c r="R294">
        <v>180.44</v>
      </c>
      <c r="S294" s="4">
        <v>2611000000000</v>
      </c>
      <c r="T294">
        <v>69.400000000000006</v>
      </c>
      <c r="U294">
        <v>11.2</v>
      </c>
      <c r="V294">
        <v>49.7</v>
      </c>
      <c r="W294">
        <v>1366417754</v>
      </c>
      <c r="X294" s="3">
        <f t="shared" ca="1" si="14"/>
        <v>45439</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f t="shared" ca="1" si="13"/>
        <v>60</v>
      </c>
      <c r="Q295" s="3">
        <f t="shared" si="12"/>
        <v>23350</v>
      </c>
      <c r="R295">
        <v>180.75</v>
      </c>
      <c r="S295" s="4">
        <v>1699876578871</v>
      </c>
      <c r="T295">
        <v>72.7</v>
      </c>
      <c r="U295">
        <v>11.4</v>
      </c>
      <c r="V295">
        <v>46.2</v>
      </c>
      <c r="W295">
        <v>144373535</v>
      </c>
      <c r="X295" s="3">
        <f t="shared" ca="1" si="14"/>
        <v>45439</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f t="shared" ca="1" si="13"/>
        <v>51</v>
      </c>
      <c r="Q296" s="3">
        <f t="shared" si="12"/>
        <v>26607</v>
      </c>
      <c r="R296">
        <v>110.35</v>
      </c>
      <c r="S296" s="4">
        <v>348078018464</v>
      </c>
      <c r="T296">
        <v>81</v>
      </c>
      <c r="U296">
        <v>32.4</v>
      </c>
      <c r="V296">
        <v>23.8</v>
      </c>
      <c r="W296">
        <v>5818553</v>
      </c>
      <c r="X296" s="3">
        <f t="shared" ca="1" si="14"/>
        <v>45439</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f t="shared" ca="1" si="13"/>
        <v>64</v>
      </c>
      <c r="Q297" s="3">
        <f t="shared" si="12"/>
        <v>21978</v>
      </c>
      <c r="R297">
        <v>129.61000000000001</v>
      </c>
      <c r="S297" s="4">
        <v>376795508680</v>
      </c>
      <c r="T297">
        <v>71.099999999999994</v>
      </c>
      <c r="U297">
        <v>14</v>
      </c>
      <c r="V297">
        <v>43.1</v>
      </c>
      <c r="W297">
        <v>108116615</v>
      </c>
      <c r="X297" s="3">
        <f t="shared" ca="1" si="14"/>
        <v>45439</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f t="shared" ca="1" si="13"/>
        <v>56</v>
      </c>
      <c r="Q298" s="3">
        <f t="shared" si="12"/>
        <v>24626</v>
      </c>
      <c r="R298">
        <v>125.08</v>
      </c>
      <c r="S298" s="4">
        <v>19910000000000</v>
      </c>
      <c r="T298">
        <v>77</v>
      </c>
      <c r="U298">
        <v>9.4</v>
      </c>
      <c r="V298">
        <v>59.2</v>
      </c>
      <c r="W298">
        <v>1397715000</v>
      </c>
      <c r="X298" s="3">
        <f t="shared" ca="1" si="14"/>
        <v>45439</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f t="shared" ca="1" si="13"/>
        <v>66</v>
      </c>
      <c r="Q299" s="3">
        <f t="shared" si="12"/>
        <v>21149</v>
      </c>
      <c r="R299">
        <v>117.24</v>
      </c>
      <c r="S299" s="4">
        <v>21427700000000</v>
      </c>
      <c r="T299">
        <v>78.5</v>
      </c>
      <c r="U299">
        <v>9.6</v>
      </c>
      <c r="V299">
        <v>36.6</v>
      </c>
      <c r="W299">
        <v>328239523</v>
      </c>
      <c r="X299" s="3">
        <f t="shared" ca="1" si="14"/>
        <v>45439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f t="shared" ca="1" si="13"/>
        <v>69</v>
      </c>
      <c r="Q300" s="3">
        <f t="shared" si="12"/>
        <v>20068</v>
      </c>
      <c r="R300">
        <v>117.24</v>
      </c>
      <c r="S300" s="4">
        <v>21427700000000</v>
      </c>
      <c r="T300">
        <v>78.5</v>
      </c>
      <c r="U300">
        <v>9.6</v>
      </c>
      <c r="V300">
        <v>36.6</v>
      </c>
      <c r="W300">
        <v>328239523</v>
      </c>
      <c r="X300" s="3">
        <f t="shared" ca="1" si="14"/>
        <v>45439</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f t="shared" ca="1" si="13"/>
        <v>80</v>
      </c>
      <c r="Q301" s="3">
        <f t="shared" si="12"/>
        <v>15870</v>
      </c>
      <c r="R301">
        <v>117.24</v>
      </c>
      <c r="S301" s="4">
        <v>21427700000000</v>
      </c>
      <c r="T301">
        <v>78.5</v>
      </c>
      <c r="U301">
        <v>9.6</v>
      </c>
      <c r="V301">
        <v>36.6</v>
      </c>
      <c r="W301">
        <v>328239523</v>
      </c>
      <c r="X301" s="3">
        <f t="shared" ca="1" si="14"/>
        <v>45439</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f t="shared" ca="1" si="13"/>
        <v>79</v>
      </c>
      <c r="Q302" s="3">
        <f t="shared" si="12"/>
        <v>16364</v>
      </c>
      <c r="R302">
        <v>117.24</v>
      </c>
      <c r="S302" s="4">
        <v>21427700000000</v>
      </c>
      <c r="T302">
        <v>78.5</v>
      </c>
      <c r="U302">
        <v>9.6</v>
      </c>
      <c r="V302">
        <v>36.6</v>
      </c>
      <c r="W302">
        <v>328239523</v>
      </c>
      <c r="X302" s="3">
        <f t="shared" ca="1" si="14"/>
        <v>45439</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f t="shared" ca="1" si="13"/>
        <v>42</v>
      </c>
      <c r="Q303" s="3">
        <f t="shared" si="12"/>
        <v>29813</v>
      </c>
      <c r="R303">
        <v>114.52</v>
      </c>
      <c r="S303" s="4">
        <v>421142267938</v>
      </c>
      <c r="T303">
        <v>77.8</v>
      </c>
      <c r="U303">
        <v>0.1</v>
      </c>
      <c r="V303">
        <v>15.9</v>
      </c>
      <c r="W303">
        <v>9770529</v>
      </c>
      <c r="X303" s="3">
        <f t="shared" ca="1" si="14"/>
        <v>45439</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f t="shared" ca="1" si="13"/>
        <v>62</v>
      </c>
      <c r="Q304" s="3">
        <f t="shared" si="12"/>
        <v>22474</v>
      </c>
      <c r="R304">
        <v>105.48</v>
      </c>
      <c r="S304" s="4">
        <v>5081769542380</v>
      </c>
      <c r="T304">
        <v>84.2</v>
      </c>
      <c r="U304">
        <v>11.9</v>
      </c>
      <c r="V304">
        <v>46.7</v>
      </c>
      <c r="W304">
        <v>126226568</v>
      </c>
      <c r="X304" s="3">
        <f t="shared" ca="1" si="14"/>
        <v>45439</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f t="shared" ca="1" si="13"/>
        <v>78</v>
      </c>
      <c r="Q305" s="3">
        <f t="shared" si="12"/>
        <v>16711</v>
      </c>
      <c r="R305">
        <v>125.08</v>
      </c>
      <c r="S305" s="4">
        <v>19910000000000</v>
      </c>
      <c r="T305">
        <v>77</v>
      </c>
      <c r="U305">
        <v>9.4</v>
      </c>
      <c r="V305">
        <v>59.2</v>
      </c>
      <c r="W305">
        <v>1397715000</v>
      </c>
      <c r="X305" s="3">
        <f t="shared" ca="1" si="14"/>
        <v>45439</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f t="shared" ca="1" si="13"/>
        <v>80</v>
      </c>
      <c r="Q306" s="3">
        <f t="shared" si="12"/>
        <v>15919</v>
      </c>
      <c r="R306">
        <v>117.24</v>
      </c>
      <c r="S306" s="4">
        <v>21427700000000</v>
      </c>
      <c r="T306">
        <v>78.5</v>
      </c>
      <c r="U306">
        <v>9.6</v>
      </c>
      <c r="V306">
        <v>36.6</v>
      </c>
      <c r="W306">
        <v>328239523</v>
      </c>
      <c r="X306" s="3">
        <f t="shared" ca="1" si="14"/>
        <v>45439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f t="shared" ca="1" si="13"/>
        <v>77</v>
      </c>
      <c r="Q307" s="3">
        <f t="shared" si="12"/>
        <v>17170</v>
      </c>
      <c r="R307">
        <v>118.06</v>
      </c>
      <c r="S307" s="4">
        <v>446314739528</v>
      </c>
      <c r="T307">
        <v>81.599999999999994</v>
      </c>
      <c r="U307">
        <v>25.4</v>
      </c>
      <c r="V307">
        <v>51.4</v>
      </c>
      <c r="W307">
        <v>8877067</v>
      </c>
      <c r="X307" s="3">
        <f t="shared" ca="1" si="14"/>
        <v>45439</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f t="shared" ca="1" si="13"/>
        <v>62</v>
      </c>
      <c r="Q308" s="3">
        <f t="shared" si="12"/>
        <v>22601</v>
      </c>
      <c r="R308">
        <v>117.24</v>
      </c>
      <c r="S308" s="4">
        <v>21427700000000</v>
      </c>
      <c r="T308">
        <v>78.5</v>
      </c>
      <c r="U308">
        <v>9.6</v>
      </c>
      <c r="V308">
        <v>36.6</v>
      </c>
      <c r="W308">
        <v>328239523</v>
      </c>
      <c r="X308" s="3">
        <f t="shared" ca="1" si="14"/>
        <v>45439</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f t="shared" ca="1" si="13"/>
        <v>67</v>
      </c>
      <c r="Q309" s="3">
        <f t="shared" si="12"/>
        <v>20803</v>
      </c>
      <c r="R309">
        <v>125.08</v>
      </c>
      <c r="S309" s="4">
        <v>19910000000000</v>
      </c>
      <c r="T309">
        <v>77</v>
      </c>
      <c r="U309">
        <v>9.4</v>
      </c>
      <c r="V309">
        <v>59.2</v>
      </c>
      <c r="W309">
        <v>1397715000</v>
      </c>
      <c r="X309" s="3">
        <f t="shared" ca="1" si="14"/>
        <v>45439</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f t="shared" ca="1" si="13"/>
        <v>73</v>
      </c>
      <c r="Q310" s="3">
        <f t="shared" si="12"/>
        <v>18566</v>
      </c>
      <c r="R310">
        <v>99.55</v>
      </c>
      <c r="S310" s="4">
        <v>703082435360</v>
      </c>
      <c r="T310">
        <v>83.6</v>
      </c>
      <c r="U310">
        <v>10.1</v>
      </c>
      <c r="V310">
        <v>28.8</v>
      </c>
      <c r="W310">
        <v>8574832</v>
      </c>
      <c r="X310" s="3">
        <f t="shared" ca="1" si="14"/>
        <v>45439</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f t="shared" ca="1" si="13"/>
        <v>95</v>
      </c>
      <c r="Q311" s="3">
        <f t="shared" si="12"/>
        <v>10603</v>
      </c>
      <c r="R311">
        <v>114.41</v>
      </c>
      <c r="S311" s="4">
        <v>372062527489</v>
      </c>
      <c r="T311">
        <v>83.1</v>
      </c>
      <c r="U311">
        <v>13.1</v>
      </c>
      <c r="V311">
        <v>21</v>
      </c>
      <c r="W311">
        <v>5703569</v>
      </c>
      <c r="X311" s="3">
        <f t="shared" ca="1" si="14"/>
        <v>45439</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f t="shared" ca="1" si="13"/>
        <v>72</v>
      </c>
      <c r="Q312" s="3">
        <f t="shared" si="12"/>
        <v>18994</v>
      </c>
      <c r="R312">
        <v>125.08</v>
      </c>
      <c r="S312" s="4">
        <v>19910000000000</v>
      </c>
      <c r="T312">
        <v>77</v>
      </c>
      <c r="U312">
        <v>9.4</v>
      </c>
      <c r="V312">
        <v>59.2</v>
      </c>
      <c r="W312">
        <v>1397715000</v>
      </c>
      <c r="X312" s="3">
        <f t="shared" ca="1" si="14"/>
        <v>45439</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f t="shared" ca="1" si="13"/>
        <v>59</v>
      </c>
      <c r="Q313" s="3">
        <f t="shared" si="12"/>
        <v>23645</v>
      </c>
      <c r="R313">
        <v>117.24</v>
      </c>
      <c r="S313" s="4">
        <v>21427700000000</v>
      </c>
      <c r="T313">
        <v>78.5</v>
      </c>
      <c r="U313">
        <v>9.6</v>
      </c>
      <c r="V313">
        <v>36.6</v>
      </c>
      <c r="W313">
        <v>328239523</v>
      </c>
      <c r="X313" s="3">
        <f t="shared" ca="1" si="14"/>
        <v>45439</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f t="shared" ca="1" si="13"/>
        <v>39</v>
      </c>
      <c r="Q314" s="3">
        <f t="shared" si="12"/>
        <v>31194</v>
      </c>
      <c r="R314">
        <v>119.62</v>
      </c>
      <c r="S314" s="4">
        <v>2827113184696</v>
      </c>
      <c r="T314">
        <v>81.3</v>
      </c>
      <c r="U314">
        <v>25.5</v>
      </c>
      <c r="V314">
        <v>30.6</v>
      </c>
      <c r="W314">
        <v>66834405</v>
      </c>
      <c r="X314" s="3">
        <f t="shared" ca="1" si="14"/>
        <v>45439</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f t="shared" ca="1" si="13"/>
        <v>42</v>
      </c>
      <c r="Q315" s="3">
        <f t="shared" si="12"/>
        <v>30039</v>
      </c>
      <c r="R315">
        <v>119.62</v>
      </c>
      <c r="S315" s="4">
        <v>2827113184696</v>
      </c>
      <c r="T315">
        <v>81.3</v>
      </c>
      <c r="U315">
        <v>25.5</v>
      </c>
      <c r="V315">
        <v>30.6</v>
      </c>
      <c r="W315">
        <v>66834405</v>
      </c>
      <c r="X315" s="3">
        <f t="shared" ca="1" si="14"/>
        <v>45439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f t="shared" ca="1" si="13"/>
        <v>78</v>
      </c>
      <c r="Q316" s="3">
        <f t="shared" si="12"/>
        <v>16641</v>
      </c>
      <c r="R316">
        <v>117.24</v>
      </c>
      <c r="S316" s="4">
        <v>21427700000000</v>
      </c>
      <c r="T316">
        <v>78.5</v>
      </c>
      <c r="U316">
        <v>9.6</v>
      </c>
      <c r="V316">
        <v>36.6</v>
      </c>
      <c r="W316">
        <v>328239523</v>
      </c>
      <c r="X316" s="3">
        <f t="shared" ca="1" si="14"/>
        <v>45439</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f t="shared" ca="1" si="13"/>
        <v>81</v>
      </c>
      <c r="Q317" s="3">
        <f t="shared" si="12"/>
        <v>15638</v>
      </c>
      <c r="R317">
        <v>180.44</v>
      </c>
      <c r="S317" s="4">
        <v>2611000000000</v>
      </c>
      <c r="T317">
        <v>69.400000000000006</v>
      </c>
      <c r="U317">
        <v>11.2</v>
      </c>
      <c r="V317">
        <v>49.7</v>
      </c>
      <c r="W317">
        <v>1366417754</v>
      </c>
      <c r="X317" s="3">
        <f t="shared" ca="1" si="14"/>
        <v>45439</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f t="shared" ca="1" si="13"/>
        <v>84</v>
      </c>
      <c r="Q318" s="3">
        <f t="shared" si="12"/>
        <v>14532</v>
      </c>
      <c r="R318">
        <v>117.24</v>
      </c>
      <c r="S318" s="4">
        <v>21427700000000</v>
      </c>
      <c r="T318">
        <v>78.5</v>
      </c>
      <c r="U318">
        <v>9.6</v>
      </c>
      <c r="V318">
        <v>36.6</v>
      </c>
      <c r="W318">
        <v>328239523</v>
      </c>
      <c r="X318" s="3">
        <f t="shared" ca="1" si="14"/>
        <v>45439</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f t="shared" ca="1" si="13"/>
        <v>56</v>
      </c>
      <c r="Q319" s="3">
        <f t="shared" si="12"/>
        <v>24629</v>
      </c>
      <c r="R319">
        <v>180.44</v>
      </c>
      <c r="S319" s="4">
        <v>2611000000000</v>
      </c>
      <c r="T319">
        <v>69.400000000000006</v>
      </c>
      <c r="U319">
        <v>11.2</v>
      </c>
      <c r="V319">
        <v>49.7</v>
      </c>
      <c r="W319">
        <v>1366417754</v>
      </c>
      <c r="X319" s="3">
        <f t="shared" ca="1" si="14"/>
        <v>45439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f t="shared" ca="1" si="13"/>
        <v>59</v>
      </c>
      <c r="Q320" s="3">
        <f t="shared" si="12"/>
        <v>23626</v>
      </c>
      <c r="R320">
        <v>180.44</v>
      </c>
      <c r="S320" s="4">
        <v>2611000000000</v>
      </c>
      <c r="T320">
        <v>69.400000000000006</v>
      </c>
      <c r="U320">
        <v>11.2</v>
      </c>
      <c r="V320">
        <v>49.7</v>
      </c>
      <c r="W320">
        <v>1366417754</v>
      </c>
      <c r="X320" s="3">
        <f t="shared" ca="1" si="14"/>
        <v>45439</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f t="shared" ca="1" si="13"/>
        <v>70</v>
      </c>
      <c r="Q321" s="3">
        <f t="shared" si="12"/>
        <v>19722</v>
      </c>
      <c r="R321">
        <v>117.24</v>
      </c>
      <c r="S321" s="4">
        <v>21427700000000</v>
      </c>
      <c r="T321">
        <v>78.5</v>
      </c>
      <c r="U321">
        <v>9.6</v>
      </c>
      <c r="V321">
        <v>36.6</v>
      </c>
      <c r="W321">
        <v>328239523</v>
      </c>
      <c r="X321" s="3">
        <f t="shared" ca="1" si="14"/>
        <v>45439</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f t="shared" ca="1" si="13"/>
        <v>68</v>
      </c>
      <c r="Q322" s="3">
        <f t="shared" ref="Q322:Q385" si="15">DATE(M322,N322,O322)</f>
        <v>20348</v>
      </c>
      <c r="R322">
        <v>117.24</v>
      </c>
      <c r="S322" s="4">
        <v>21427700000000</v>
      </c>
      <c r="T322">
        <v>78.5</v>
      </c>
      <c r="U322">
        <v>9.6</v>
      </c>
      <c r="V322">
        <v>36.6</v>
      </c>
      <c r="W322">
        <v>328239523</v>
      </c>
      <c r="X322" s="3">
        <f t="shared" ca="1" si="14"/>
        <v>45439</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f t="shared" ref="P323:P386" ca="1" si="16">DATEDIF(Q323,X323,"Y")</f>
        <v>72</v>
      </c>
      <c r="Q323" s="3">
        <f t="shared" si="15"/>
        <v>19050</v>
      </c>
      <c r="R323">
        <v>117.24</v>
      </c>
      <c r="S323" s="4">
        <v>21427700000000</v>
      </c>
      <c r="T323">
        <v>78.5</v>
      </c>
      <c r="U323">
        <v>9.6</v>
      </c>
      <c r="V323">
        <v>36.6</v>
      </c>
      <c r="W323">
        <v>328239523</v>
      </c>
      <c r="X323" s="3">
        <f t="shared" ref="X323:X386" ca="1" si="17">TODAY()</f>
        <v>45439</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f t="shared" ca="1" si="16"/>
        <v>88</v>
      </c>
      <c r="Q324" s="3">
        <f t="shared" si="15"/>
        <v>13150</v>
      </c>
      <c r="R324">
        <v>117.24</v>
      </c>
      <c r="S324" s="4">
        <v>21427700000000</v>
      </c>
      <c r="T324">
        <v>78.5</v>
      </c>
      <c r="U324">
        <v>9.6</v>
      </c>
      <c r="V324">
        <v>36.6</v>
      </c>
      <c r="W324">
        <v>328239523</v>
      </c>
      <c r="X324" s="3">
        <f t="shared" ca="1" si="17"/>
        <v>45439</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f t="shared" ca="1" si="16"/>
        <v>90</v>
      </c>
      <c r="Q325" s="3">
        <f t="shared" si="15"/>
        <v>12420</v>
      </c>
      <c r="R325">
        <v>117.24</v>
      </c>
      <c r="S325" s="4">
        <v>21427700000000</v>
      </c>
      <c r="T325">
        <v>78.5</v>
      </c>
      <c r="U325">
        <v>9.6</v>
      </c>
      <c r="V325">
        <v>36.6</v>
      </c>
      <c r="W325">
        <v>328239523</v>
      </c>
      <c r="X325" s="3">
        <f t="shared" ca="1" si="17"/>
        <v>45439</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f t="shared" ca="1" si="16"/>
        <v>56</v>
      </c>
      <c r="Q326" s="3">
        <f t="shared" si="15"/>
        <v>24731</v>
      </c>
      <c r="R326">
        <v>117.24</v>
      </c>
      <c r="S326" s="4">
        <v>21427700000000</v>
      </c>
      <c r="T326">
        <v>78.5</v>
      </c>
      <c r="U326">
        <v>9.6</v>
      </c>
      <c r="V326">
        <v>36.6</v>
      </c>
      <c r="W326">
        <v>328239523</v>
      </c>
      <c r="X326" s="3">
        <f t="shared" ca="1" si="17"/>
        <v>45439</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f t="shared" ca="1" si="16"/>
        <v>59</v>
      </c>
      <c r="Q327" s="3">
        <f t="shared" si="15"/>
        <v>23642</v>
      </c>
      <c r="R327">
        <v>125.08</v>
      </c>
      <c r="S327" s="4">
        <v>19910000000000</v>
      </c>
      <c r="T327">
        <v>77</v>
      </c>
      <c r="U327">
        <v>9.4</v>
      </c>
      <c r="V327">
        <v>59.2</v>
      </c>
      <c r="W327">
        <v>1397715000</v>
      </c>
      <c r="X327" s="3">
        <f t="shared" ca="1" si="17"/>
        <v>45439</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f t="shared" ca="1" si="16"/>
        <v>81</v>
      </c>
      <c r="Q328" s="3">
        <f t="shared" si="15"/>
        <v>15604</v>
      </c>
      <c r="R328">
        <v>117.24</v>
      </c>
      <c r="S328" s="4">
        <v>21427700000000</v>
      </c>
      <c r="T328">
        <v>78.5</v>
      </c>
      <c r="U328">
        <v>9.6</v>
      </c>
      <c r="V328">
        <v>36.6</v>
      </c>
      <c r="W328">
        <v>328239523</v>
      </c>
      <c r="X328" s="3">
        <f t="shared" ca="1" si="17"/>
        <v>45439</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f t="shared" ca="1" si="16"/>
        <v>55</v>
      </c>
      <c r="Q329" s="3">
        <f t="shared" si="15"/>
        <v>25028</v>
      </c>
      <c r="R329">
        <v>110.96</v>
      </c>
      <c r="S329" s="4">
        <v>1394116310769</v>
      </c>
      <c r="T329">
        <v>83.3</v>
      </c>
      <c r="U329">
        <v>14.2</v>
      </c>
      <c r="V329">
        <v>47</v>
      </c>
      <c r="W329">
        <v>47076781</v>
      </c>
      <c r="X329" s="3">
        <f t="shared" ca="1" si="17"/>
        <v>45439</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f t="shared" ca="1" si="16"/>
        <v>70</v>
      </c>
      <c r="Q330" s="3">
        <f t="shared" si="15"/>
        <v>19845</v>
      </c>
      <c r="R330">
        <v>117.24</v>
      </c>
      <c r="S330" s="4">
        <v>21427700000000</v>
      </c>
      <c r="T330">
        <v>78.5</v>
      </c>
      <c r="U330">
        <v>9.6</v>
      </c>
      <c r="V330">
        <v>36.6</v>
      </c>
      <c r="W330">
        <v>328239523</v>
      </c>
      <c r="X330" s="3">
        <f t="shared" ca="1" si="17"/>
        <v>45439</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f t="shared" ca="1" si="16"/>
        <v>60</v>
      </c>
      <c r="Q331" s="3">
        <f t="shared" si="15"/>
        <v>23445</v>
      </c>
      <c r="R331">
        <v>117.24</v>
      </c>
      <c r="S331" s="4">
        <v>21427700000000</v>
      </c>
      <c r="T331">
        <v>78.5</v>
      </c>
      <c r="U331">
        <v>9.6</v>
      </c>
      <c r="V331">
        <v>36.6</v>
      </c>
      <c r="W331">
        <v>328239523</v>
      </c>
      <c r="X331" s="3">
        <f t="shared" ca="1" si="17"/>
        <v>45439</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f t="shared" ca="1" si="16"/>
        <v>87</v>
      </c>
      <c r="Q332" s="3">
        <f t="shared" si="15"/>
        <v>13422</v>
      </c>
      <c r="R332">
        <v>110.62</v>
      </c>
      <c r="S332" s="4">
        <v>2001244392042</v>
      </c>
      <c r="T332">
        <v>82.9</v>
      </c>
      <c r="U332">
        <v>24.3</v>
      </c>
      <c r="V332">
        <v>59.1</v>
      </c>
      <c r="W332">
        <v>60297396</v>
      </c>
      <c r="X332" s="3">
        <f t="shared" ca="1" si="17"/>
        <v>45439</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f t="shared" ca="1" si="16"/>
        <v>56</v>
      </c>
      <c r="Q333" s="3">
        <f t="shared" si="15"/>
        <v>24741</v>
      </c>
      <c r="R333">
        <v>119.62</v>
      </c>
      <c r="S333" s="4">
        <v>2827113184696</v>
      </c>
      <c r="T333">
        <v>81.3</v>
      </c>
      <c r="U333">
        <v>25.5</v>
      </c>
      <c r="V333">
        <v>30.6</v>
      </c>
      <c r="W333">
        <v>66834405</v>
      </c>
      <c r="X333" s="3">
        <f t="shared" ca="1" si="17"/>
        <v>45439</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f t="shared" ca="1" si="16"/>
        <v>41</v>
      </c>
      <c r="Q334" s="3">
        <f t="shared" si="15"/>
        <v>30256</v>
      </c>
      <c r="R334">
        <v>117.24</v>
      </c>
      <c r="S334" s="4">
        <v>21427700000000</v>
      </c>
      <c r="T334">
        <v>78.5</v>
      </c>
      <c r="U334">
        <v>9.6</v>
      </c>
      <c r="V334">
        <v>36.6</v>
      </c>
      <c r="W334">
        <v>328239523</v>
      </c>
      <c r="X334" s="3">
        <f t="shared" ca="1" si="17"/>
        <v>45439</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f t="shared" ca="1" si="16"/>
        <v>54</v>
      </c>
      <c r="Q335" s="3">
        <f t="shared" si="15"/>
        <v>25427</v>
      </c>
      <c r="R335">
        <v>117.24</v>
      </c>
      <c r="S335" s="4">
        <v>21427700000000</v>
      </c>
      <c r="T335">
        <v>78.5</v>
      </c>
      <c r="U335">
        <v>9.6</v>
      </c>
      <c r="V335">
        <v>36.6</v>
      </c>
      <c r="W335">
        <v>328239523</v>
      </c>
      <c r="X335" s="3">
        <f t="shared" ca="1" si="17"/>
        <v>45439</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f t="shared" ca="1" si="16"/>
        <v>59</v>
      </c>
      <c r="Q336" s="3">
        <f t="shared" si="15"/>
        <v>23699</v>
      </c>
      <c r="R336">
        <v>117.24</v>
      </c>
      <c r="S336" s="4">
        <v>21427700000000</v>
      </c>
      <c r="T336">
        <v>78.5</v>
      </c>
      <c r="U336">
        <v>9.6</v>
      </c>
      <c r="V336">
        <v>36.6</v>
      </c>
      <c r="W336">
        <v>328239523</v>
      </c>
      <c r="X336" s="3">
        <f t="shared" ca="1" si="17"/>
        <v>45439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f t="shared" ca="1" si="16"/>
        <v>62</v>
      </c>
      <c r="Q337" s="3">
        <f t="shared" si="15"/>
        <v>22596</v>
      </c>
      <c r="R337">
        <v>117.24</v>
      </c>
      <c r="S337" s="4">
        <v>21427700000000</v>
      </c>
      <c r="T337">
        <v>78.5</v>
      </c>
      <c r="U337">
        <v>9.6</v>
      </c>
      <c r="V337">
        <v>36.6</v>
      </c>
      <c r="W337">
        <v>328239523</v>
      </c>
      <c r="X337" s="3">
        <f t="shared" ca="1" si="17"/>
        <v>45439</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f t="shared" ca="1" si="16"/>
        <v>95</v>
      </c>
      <c r="Q338" s="3">
        <f t="shared" si="15"/>
        <v>10596</v>
      </c>
      <c r="R338">
        <v>117.24</v>
      </c>
      <c r="S338" s="4">
        <v>21427700000000</v>
      </c>
      <c r="T338">
        <v>78.5</v>
      </c>
      <c r="U338">
        <v>9.6</v>
      </c>
      <c r="V338">
        <v>36.6</v>
      </c>
      <c r="W338">
        <v>328239523</v>
      </c>
      <c r="X338" s="3">
        <f t="shared" ca="1" si="17"/>
        <v>45439</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f t="shared" ca="1" si="16"/>
        <v>54</v>
      </c>
      <c r="Q339" s="3">
        <f t="shared" si="15"/>
        <v>25558</v>
      </c>
      <c r="R339">
        <v>117.24</v>
      </c>
      <c r="S339" s="4">
        <v>21427700000000</v>
      </c>
      <c r="T339">
        <v>78.5</v>
      </c>
      <c r="U339">
        <v>9.6</v>
      </c>
      <c r="V339">
        <v>36.6</v>
      </c>
      <c r="W339">
        <v>328239523</v>
      </c>
      <c r="X339" s="3">
        <f t="shared" ca="1" si="17"/>
        <v>45439</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f t="shared" ca="1" si="16"/>
        <v>62</v>
      </c>
      <c r="Q340" s="3">
        <f t="shared" si="15"/>
        <v>22477</v>
      </c>
      <c r="R340">
        <v>117.24</v>
      </c>
      <c r="S340" s="4">
        <v>21427700000000</v>
      </c>
      <c r="T340">
        <v>78.5</v>
      </c>
      <c r="U340">
        <v>9.6</v>
      </c>
      <c r="V340">
        <v>36.6</v>
      </c>
      <c r="W340">
        <v>328239523</v>
      </c>
      <c r="X340" s="3">
        <f t="shared" ca="1" si="17"/>
        <v>45439</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f t="shared" ca="1" si="16"/>
        <v>67</v>
      </c>
      <c r="Q341" s="3">
        <f t="shared" si="15"/>
        <v>20924</v>
      </c>
      <c r="R341">
        <v>180.75</v>
      </c>
      <c r="S341" s="4">
        <v>1699876578871</v>
      </c>
      <c r="T341">
        <v>72.7</v>
      </c>
      <c r="U341">
        <v>11.4</v>
      </c>
      <c r="V341">
        <v>46.2</v>
      </c>
      <c r="W341">
        <v>144373535</v>
      </c>
      <c r="X341" s="3">
        <f t="shared" ca="1" si="17"/>
        <v>45439</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f t="shared" ca="1" si="16"/>
        <v>59</v>
      </c>
      <c r="Q342" s="3">
        <f t="shared" si="15"/>
        <v>23725</v>
      </c>
      <c r="R342">
        <v>125.08</v>
      </c>
      <c r="S342" s="4">
        <v>19910000000000</v>
      </c>
      <c r="T342">
        <v>77</v>
      </c>
      <c r="U342">
        <v>9.4</v>
      </c>
      <c r="V342">
        <v>59.2</v>
      </c>
      <c r="W342">
        <v>1397715000</v>
      </c>
      <c r="X342" s="3">
        <f t="shared" ca="1" si="17"/>
        <v>45439</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f t="shared" ca="1" si="16"/>
        <v>62</v>
      </c>
      <c r="Q343" s="3">
        <f t="shared" si="15"/>
        <v>22521</v>
      </c>
      <c r="R343">
        <v>117.24</v>
      </c>
      <c r="S343" s="4">
        <v>21427700000000</v>
      </c>
      <c r="T343">
        <v>78.5</v>
      </c>
      <c r="U343">
        <v>9.6</v>
      </c>
      <c r="V343">
        <v>36.6</v>
      </c>
      <c r="W343">
        <v>328239523</v>
      </c>
      <c r="X343" s="3">
        <f t="shared" ca="1" si="17"/>
        <v>45439</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f t="shared" ca="1" si="16"/>
        <v>73</v>
      </c>
      <c r="Q344" s="3">
        <f t="shared" si="15"/>
        <v>18596</v>
      </c>
      <c r="R344">
        <v>117.24</v>
      </c>
      <c r="S344" s="4">
        <v>21427700000000</v>
      </c>
      <c r="T344">
        <v>78.5</v>
      </c>
      <c r="U344">
        <v>9.6</v>
      </c>
      <c r="V344">
        <v>36.6</v>
      </c>
      <c r="W344">
        <v>328239523</v>
      </c>
      <c r="X344" s="3">
        <f t="shared" ca="1" si="17"/>
        <v>45439</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f t="shared" ca="1" si="16"/>
        <v>57</v>
      </c>
      <c r="Q345" s="3">
        <f t="shared" si="15"/>
        <v>24407</v>
      </c>
      <c r="R345">
        <v>119.62</v>
      </c>
      <c r="S345" s="4">
        <v>2827113184696</v>
      </c>
      <c r="T345">
        <v>81.3</v>
      </c>
      <c r="U345">
        <v>25.5</v>
      </c>
      <c r="V345">
        <v>30.6</v>
      </c>
      <c r="W345">
        <v>66834405</v>
      </c>
      <c r="X345" s="3">
        <f t="shared" ca="1" si="17"/>
        <v>45439</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f t="shared" ca="1" si="16"/>
        <v>76</v>
      </c>
      <c r="Q346" s="3">
        <f t="shared" si="15"/>
        <v>17528</v>
      </c>
      <c r="R346">
        <v>110.35</v>
      </c>
      <c r="S346" s="4">
        <v>348078018464</v>
      </c>
      <c r="T346">
        <v>81</v>
      </c>
      <c r="U346">
        <v>32.4</v>
      </c>
      <c r="V346">
        <v>23.8</v>
      </c>
      <c r="W346">
        <v>5818553</v>
      </c>
      <c r="X346" s="3">
        <f t="shared" ca="1" si="17"/>
        <v>45439</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f t="shared" ca="1" si="16"/>
        <v>48</v>
      </c>
      <c r="Q347" s="3">
        <f t="shared" si="15"/>
        <v>27760</v>
      </c>
      <c r="R347">
        <v>110.35</v>
      </c>
      <c r="S347" s="4">
        <v>348078018464</v>
      </c>
      <c r="T347">
        <v>81</v>
      </c>
      <c r="U347">
        <v>32.4</v>
      </c>
      <c r="V347">
        <v>23.8</v>
      </c>
      <c r="W347">
        <v>5818553</v>
      </c>
      <c r="X347" s="3">
        <f t="shared" ca="1" si="17"/>
        <v>45439</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f t="shared" ca="1" si="16"/>
        <v>45</v>
      </c>
      <c r="Q348" s="3">
        <f t="shared" si="15"/>
        <v>28856</v>
      </c>
      <c r="R348">
        <v>110.35</v>
      </c>
      <c r="S348" s="4">
        <v>348078018464</v>
      </c>
      <c r="T348">
        <v>81</v>
      </c>
      <c r="U348">
        <v>32.4</v>
      </c>
      <c r="V348">
        <v>23.8</v>
      </c>
      <c r="W348">
        <v>5818553</v>
      </c>
      <c r="X348" s="3">
        <f t="shared" ca="1" si="17"/>
        <v>45439</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f t="shared" ca="1" si="16"/>
        <v>81</v>
      </c>
      <c r="Q349" s="3">
        <f t="shared" si="15"/>
        <v>15707</v>
      </c>
      <c r="R349">
        <v>110.62</v>
      </c>
      <c r="S349" s="4">
        <v>2001244392042</v>
      </c>
      <c r="T349">
        <v>82.9</v>
      </c>
      <c r="U349">
        <v>24.3</v>
      </c>
      <c r="V349">
        <v>59.1</v>
      </c>
      <c r="W349">
        <v>60297396</v>
      </c>
      <c r="X349" s="3">
        <f t="shared" ca="1" si="17"/>
        <v>45439</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f t="shared" ca="1" si="16"/>
        <v>56</v>
      </c>
      <c r="Q350" s="3">
        <f t="shared" si="15"/>
        <v>24838</v>
      </c>
      <c r="R350">
        <v>125.08</v>
      </c>
      <c r="S350" s="4">
        <v>19910000000000</v>
      </c>
      <c r="T350">
        <v>77</v>
      </c>
      <c r="U350">
        <v>9.4</v>
      </c>
      <c r="V350">
        <v>59.2</v>
      </c>
      <c r="W350">
        <v>1397715000</v>
      </c>
      <c r="X350" s="3">
        <f t="shared" ca="1" si="17"/>
        <v>45439</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f t="shared" ca="1" si="16"/>
        <v>61</v>
      </c>
      <c r="Q351" s="3">
        <f t="shared" si="15"/>
        <v>22859</v>
      </c>
      <c r="R351">
        <v>125.08</v>
      </c>
      <c r="S351" s="4">
        <v>19910000000000</v>
      </c>
      <c r="T351">
        <v>77</v>
      </c>
      <c r="U351">
        <v>9.4</v>
      </c>
      <c r="V351">
        <v>59.2</v>
      </c>
      <c r="W351">
        <v>1397715000</v>
      </c>
      <c r="X351" s="3">
        <f t="shared" ca="1" si="17"/>
        <v>45439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f t="shared" ca="1" si="16"/>
        <v>55</v>
      </c>
      <c r="Q352" s="3">
        <f t="shared" si="15"/>
        <v>25204</v>
      </c>
      <c r="R352">
        <v>99.55</v>
      </c>
      <c r="S352" s="4">
        <v>703082435360</v>
      </c>
      <c r="T352">
        <v>83.6</v>
      </c>
      <c r="U352">
        <v>10.1</v>
      </c>
      <c r="V352">
        <v>28.8</v>
      </c>
      <c r="W352">
        <v>8574832</v>
      </c>
      <c r="X352" s="3">
        <f t="shared" ca="1" si="17"/>
        <v>45439</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f t="shared" ca="1" si="16"/>
        <v>56</v>
      </c>
      <c r="Q353" s="3">
        <f t="shared" si="15"/>
        <v>24709</v>
      </c>
      <c r="R353">
        <v>110.05</v>
      </c>
      <c r="S353" s="4">
        <v>2715518274227</v>
      </c>
      <c r="T353">
        <v>82.5</v>
      </c>
      <c r="U353">
        <v>24.2</v>
      </c>
      <c r="V353">
        <v>60.7</v>
      </c>
      <c r="W353">
        <v>67059887</v>
      </c>
      <c r="X353" s="3">
        <f t="shared" ca="1" si="17"/>
        <v>45439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f t="shared" ca="1" si="16"/>
        <v>73</v>
      </c>
      <c r="Q354" s="3">
        <f t="shared" si="15"/>
        <v>18714</v>
      </c>
      <c r="R354">
        <v>117.24</v>
      </c>
      <c r="S354" s="4">
        <v>21427700000000</v>
      </c>
      <c r="T354">
        <v>78.5</v>
      </c>
      <c r="U354">
        <v>9.6</v>
      </c>
      <c r="V354">
        <v>36.6</v>
      </c>
      <c r="W354">
        <v>328239523</v>
      </c>
      <c r="X354" s="3">
        <f t="shared" ca="1" si="17"/>
        <v>45439</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f t="shared" ca="1" si="16"/>
        <v>85</v>
      </c>
      <c r="Q355" s="3">
        <f t="shared" si="15"/>
        <v>14239</v>
      </c>
      <c r="R355">
        <v>117.24</v>
      </c>
      <c r="S355" s="4">
        <v>21427700000000</v>
      </c>
      <c r="T355">
        <v>78.5</v>
      </c>
      <c r="U355">
        <v>9.6</v>
      </c>
      <c r="V355">
        <v>36.6</v>
      </c>
      <c r="W355">
        <v>328239523</v>
      </c>
      <c r="X355" s="3">
        <f t="shared" ca="1" si="17"/>
        <v>45439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f t="shared" ca="1" si="16"/>
        <v>85</v>
      </c>
      <c r="Q356" s="3">
        <f t="shared" si="15"/>
        <v>14388</v>
      </c>
      <c r="R356">
        <v>117.24</v>
      </c>
      <c r="S356" s="4">
        <v>21427700000000</v>
      </c>
      <c r="T356">
        <v>78.5</v>
      </c>
      <c r="U356">
        <v>9.6</v>
      </c>
      <c r="V356">
        <v>36.6</v>
      </c>
      <c r="W356">
        <v>328239523</v>
      </c>
      <c r="X356" s="3">
        <f t="shared" ca="1" si="17"/>
        <v>45439</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f t="shared" ca="1" si="16"/>
        <v>93</v>
      </c>
      <c r="Q357" s="3">
        <f t="shared" si="15"/>
        <v>11182</v>
      </c>
      <c r="R357">
        <v>117.24</v>
      </c>
      <c r="S357" s="4">
        <v>21427700000000</v>
      </c>
      <c r="T357">
        <v>78.5</v>
      </c>
      <c r="U357">
        <v>9.6</v>
      </c>
      <c r="V357">
        <v>36.6</v>
      </c>
      <c r="W357">
        <v>328239523</v>
      </c>
      <c r="X357" s="3">
        <f t="shared" ca="1" si="17"/>
        <v>45439</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f t="shared" ca="1" si="16"/>
        <v>72</v>
      </c>
      <c r="Q358" s="3">
        <f t="shared" si="15"/>
        <v>18913</v>
      </c>
      <c r="R358">
        <v>117.24</v>
      </c>
      <c r="S358" s="4">
        <v>21427700000000</v>
      </c>
      <c r="T358">
        <v>78.5</v>
      </c>
      <c r="U358">
        <v>9.6</v>
      </c>
      <c r="V358">
        <v>36.6</v>
      </c>
      <c r="W358">
        <v>328239523</v>
      </c>
      <c r="X358" s="3">
        <f t="shared" ca="1" si="17"/>
        <v>45439</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f t="shared" ca="1" si="16"/>
        <v>41</v>
      </c>
      <c r="Q359" s="3">
        <f t="shared" si="15"/>
        <v>30454</v>
      </c>
      <c r="R359">
        <v>110.35</v>
      </c>
      <c r="S359" s="4">
        <v>348078018464</v>
      </c>
      <c r="T359">
        <v>81</v>
      </c>
      <c r="U359">
        <v>32.4</v>
      </c>
      <c r="V359">
        <v>23.8</v>
      </c>
      <c r="W359">
        <v>5818553</v>
      </c>
      <c r="X359" s="3">
        <f t="shared" ca="1" si="17"/>
        <v>45439</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f t="shared" ca="1" si="16"/>
        <v>82</v>
      </c>
      <c r="Q360" s="3">
        <f t="shared" si="15"/>
        <v>15200</v>
      </c>
      <c r="R360">
        <v>117.24</v>
      </c>
      <c r="S360" s="4">
        <v>21427700000000</v>
      </c>
      <c r="T360">
        <v>78.5</v>
      </c>
      <c r="U360">
        <v>9.6</v>
      </c>
      <c r="V360">
        <v>36.6</v>
      </c>
      <c r="W360">
        <v>328239523</v>
      </c>
      <c r="X360" s="3">
        <f t="shared" ca="1" si="17"/>
        <v>45439</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f t="shared" ca="1" si="16"/>
        <v>66</v>
      </c>
      <c r="Q361" s="3">
        <f t="shared" si="15"/>
        <v>21186</v>
      </c>
      <c r="R361">
        <v>125.08</v>
      </c>
      <c r="S361" s="4">
        <v>19910000000000</v>
      </c>
      <c r="T361">
        <v>77</v>
      </c>
      <c r="U361">
        <v>9.4</v>
      </c>
      <c r="V361">
        <v>59.2</v>
      </c>
      <c r="W361">
        <v>1397715000</v>
      </c>
      <c r="X361" s="3">
        <f t="shared" ca="1" si="17"/>
        <v>45439</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f t="shared" ca="1" si="16"/>
        <v>48</v>
      </c>
      <c r="Q362" s="3">
        <f t="shared" si="15"/>
        <v>27760</v>
      </c>
      <c r="R362">
        <v>99.55</v>
      </c>
      <c r="S362" s="4">
        <v>703082435360</v>
      </c>
      <c r="T362">
        <v>83.6</v>
      </c>
      <c r="U362">
        <v>10.1</v>
      </c>
      <c r="V362">
        <v>28.8</v>
      </c>
      <c r="W362">
        <v>8574832</v>
      </c>
      <c r="X362" s="3">
        <f t="shared" ca="1" si="17"/>
        <v>45439</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f t="shared" ca="1" si="16"/>
        <v>70</v>
      </c>
      <c r="Q363" s="3">
        <f t="shared" si="15"/>
        <v>19836</v>
      </c>
      <c r="R363">
        <v>117.24</v>
      </c>
      <c r="S363" s="4">
        <v>21427700000000</v>
      </c>
      <c r="T363">
        <v>78.5</v>
      </c>
      <c r="U363">
        <v>9.6</v>
      </c>
      <c r="V363">
        <v>36.6</v>
      </c>
      <c r="W363">
        <v>328239523</v>
      </c>
      <c r="X363" s="3">
        <f t="shared" ca="1" si="17"/>
        <v>45439</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f t="shared" ca="1" si="16"/>
        <v>71</v>
      </c>
      <c r="Q364" s="3">
        <f t="shared" si="15"/>
        <v>19419</v>
      </c>
      <c r="R364">
        <v>117.24</v>
      </c>
      <c r="S364" s="4">
        <v>21427700000000</v>
      </c>
      <c r="T364">
        <v>78.5</v>
      </c>
      <c r="U364">
        <v>9.6</v>
      </c>
      <c r="V364">
        <v>36.6</v>
      </c>
      <c r="W364">
        <v>328239523</v>
      </c>
      <c r="X364" s="3">
        <f t="shared" ca="1" si="17"/>
        <v>45439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f t="shared" ca="1" si="16"/>
        <v>68</v>
      </c>
      <c r="Q365" s="3">
        <f t="shared" si="15"/>
        <v>20440</v>
      </c>
      <c r="R365">
        <v>117.24</v>
      </c>
      <c r="S365" s="4">
        <v>21427700000000</v>
      </c>
      <c r="T365">
        <v>78.5</v>
      </c>
      <c r="U365">
        <v>9.6</v>
      </c>
      <c r="V365">
        <v>36.6</v>
      </c>
      <c r="W365">
        <v>328239523</v>
      </c>
      <c r="X365" s="3">
        <f t="shared" ca="1" si="17"/>
        <v>45439</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f t="shared" ca="1" si="16"/>
        <v>79</v>
      </c>
      <c r="Q366" s="3">
        <f t="shared" si="15"/>
        <v>16493</v>
      </c>
      <c r="R366">
        <v>117.24</v>
      </c>
      <c r="S366" s="4">
        <v>21427700000000</v>
      </c>
      <c r="T366">
        <v>78.5</v>
      </c>
      <c r="U366">
        <v>9.6</v>
      </c>
      <c r="V366">
        <v>36.6</v>
      </c>
      <c r="W366">
        <v>328239523</v>
      </c>
      <c r="X366" s="3">
        <f t="shared" ca="1" si="17"/>
        <v>45439</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f t="shared" ca="1" si="16"/>
        <v>64</v>
      </c>
      <c r="Q367" s="3">
        <f t="shared" si="15"/>
        <v>21831</v>
      </c>
      <c r="R367">
        <v>117.24</v>
      </c>
      <c r="S367" s="4">
        <v>21427700000000</v>
      </c>
      <c r="T367">
        <v>78.5</v>
      </c>
      <c r="U367">
        <v>9.6</v>
      </c>
      <c r="V367">
        <v>36.6</v>
      </c>
      <c r="W367">
        <v>328239523</v>
      </c>
      <c r="X367" s="3">
        <f t="shared" ca="1" si="17"/>
        <v>45439</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f t="shared" ca="1" si="16"/>
        <v>48</v>
      </c>
      <c r="Q368" s="3">
        <f t="shared" si="15"/>
        <v>27766</v>
      </c>
      <c r="R368">
        <v>112.85</v>
      </c>
      <c r="S368" s="4">
        <v>3845630030824</v>
      </c>
      <c r="T368">
        <v>80.900000000000006</v>
      </c>
      <c r="U368">
        <v>11.5</v>
      </c>
      <c r="V368">
        <v>48.8</v>
      </c>
      <c r="W368">
        <v>83132799</v>
      </c>
      <c r="X368" s="3">
        <f t="shared" ca="1" si="17"/>
        <v>45439</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f t="shared" ca="1" si="16"/>
        <v>81</v>
      </c>
      <c r="Q369" s="3">
        <f t="shared" si="15"/>
        <v>15672</v>
      </c>
      <c r="R369">
        <v>117.24</v>
      </c>
      <c r="S369" s="4">
        <v>21427700000000</v>
      </c>
      <c r="T369">
        <v>78.5</v>
      </c>
      <c r="U369">
        <v>9.6</v>
      </c>
      <c r="V369">
        <v>36.6</v>
      </c>
      <c r="W369">
        <v>328239523</v>
      </c>
      <c r="X369" s="3">
        <f t="shared" ca="1" si="17"/>
        <v>45439</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f t="shared" ca="1" si="16"/>
        <v>59</v>
      </c>
      <c r="Q370" s="3">
        <f t="shared" si="15"/>
        <v>23604</v>
      </c>
      <c r="R370">
        <v>117.24</v>
      </c>
      <c r="S370" s="4">
        <v>21427700000000</v>
      </c>
      <c r="T370">
        <v>78.5</v>
      </c>
      <c r="U370">
        <v>9.6</v>
      </c>
      <c r="V370">
        <v>36.6</v>
      </c>
      <c r="W370">
        <v>328239523</v>
      </c>
      <c r="X370" s="3">
        <f t="shared" ca="1" si="17"/>
        <v>45439</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f t="shared" ca="1" si="16"/>
        <v>94</v>
      </c>
      <c r="Q371" s="3">
        <f t="shared" si="15"/>
        <v>11016</v>
      </c>
      <c r="R371">
        <v>117.24</v>
      </c>
      <c r="S371" s="4">
        <v>21427700000000</v>
      </c>
      <c r="T371">
        <v>78.5</v>
      </c>
      <c r="U371">
        <v>9.6</v>
      </c>
      <c r="V371">
        <v>36.6</v>
      </c>
      <c r="W371">
        <v>328239523</v>
      </c>
      <c r="X371" s="3">
        <f t="shared" ca="1" si="17"/>
        <v>45439</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f t="shared" ca="1" si="16"/>
        <v>85</v>
      </c>
      <c r="Q372" s="3">
        <f t="shared" si="15"/>
        <v>14124</v>
      </c>
      <c r="R372">
        <v>119.62</v>
      </c>
      <c r="S372" s="4">
        <v>2827113184696</v>
      </c>
      <c r="T372">
        <v>81.3</v>
      </c>
      <c r="U372">
        <v>25.5</v>
      </c>
      <c r="V372">
        <v>30.6</v>
      </c>
      <c r="W372">
        <v>66834405</v>
      </c>
      <c r="X372" s="3">
        <f t="shared" ca="1" si="17"/>
        <v>45439</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f t="shared" ca="1" si="16"/>
        <v>53</v>
      </c>
      <c r="Q373" s="3">
        <f t="shared" si="15"/>
        <v>26045</v>
      </c>
      <c r="R373">
        <v>99.55</v>
      </c>
      <c r="S373" s="4">
        <v>703082435360</v>
      </c>
      <c r="T373">
        <v>83.6</v>
      </c>
      <c r="U373">
        <v>10.1</v>
      </c>
      <c r="V373">
        <v>28.8</v>
      </c>
      <c r="W373">
        <v>8574832</v>
      </c>
      <c r="X373" s="3">
        <f t="shared" ca="1" si="17"/>
        <v>45439</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f t="shared" ca="1" si="16"/>
        <v>72</v>
      </c>
      <c r="Q374" s="3">
        <f t="shared" si="15"/>
        <v>18859</v>
      </c>
      <c r="R374">
        <v>110.51</v>
      </c>
      <c r="S374" s="4">
        <v>530832908738</v>
      </c>
      <c r="T374">
        <v>82.5</v>
      </c>
      <c r="U374">
        <v>27.9</v>
      </c>
      <c r="V374">
        <v>49.1</v>
      </c>
      <c r="W374">
        <v>10285453</v>
      </c>
      <c r="X374" s="3">
        <f t="shared" ca="1" si="17"/>
        <v>45439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f t="shared" ca="1" si="16"/>
        <v>64</v>
      </c>
      <c r="Q375" s="3">
        <f t="shared" si="15"/>
        <v>22016</v>
      </c>
      <c r="R375">
        <v>117.24</v>
      </c>
      <c r="S375" s="4">
        <v>21427700000000</v>
      </c>
      <c r="T375">
        <v>78.5</v>
      </c>
      <c r="U375">
        <v>9.6</v>
      </c>
      <c r="V375">
        <v>36.6</v>
      </c>
      <c r="W375">
        <v>328239523</v>
      </c>
      <c r="X375" s="3">
        <f t="shared" ca="1" si="17"/>
        <v>45439</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f t="shared" ca="1" si="16"/>
        <v>70</v>
      </c>
      <c r="Q376" s="3">
        <f t="shared" si="15"/>
        <v>19524</v>
      </c>
      <c r="R376">
        <v>117.24</v>
      </c>
      <c r="S376" s="4">
        <v>21427700000000</v>
      </c>
      <c r="T376">
        <v>78.5</v>
      </c>
      <c r="U376">
        <v>9.6</v>
      </c>
      <c r="V376">
        <v>36.6</v>
      </c>
      <c r="W376">
        <v>328239523</v>
      </c>
      <c r="X376" s="3">
        <f t="shared" ca="1" si="17"/>
        <v>45439</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f t="shared" ca="1" si="16"/>
        <v>60</v>
      </c>
      <c r="Q377" s="3">
        <f t="shared" si="15"/>
        <v>23316</v>
      </c>
      <c r="R377">
        <v>125.08</v>
      </c>
      <c r="S377" s="4">
        <v>19910000000000</v>
      </c>
      <c r="T377">
        <v>77</v>
      </c>
      <c r="U377">
        <v>9.4</v>
      </c>
      <c r="V377">
        <v>59.2</v>
      </c>
      <c r="W377">
        <v>1397715000</v>
      </c>
      <c r="X377" s="3">
        <f t="shared" ca="1" si="17"/>
        <v>45439</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f t="shared" ca="1" si="16"/>
        <v>61</v>
      </c>
      <c r="Q378" s="3">
        <f t="shared" si="15"/>
        <v>22934</v>
      </c>
      <c r="R378">
        <v>110.05</v>
      </c>
      <c r="S378" s="4">
        <v>2715518274227</v>
      </c>
      <c r="T378">
        <v>82.5</v>
      </c>
      <c r="U378">
        <v>24.2</v>
      </c>
      <c r="V378">
        <v>60.7</v>
      </c>
      <c r="W378">
        <v>67059887</v>
      </c>
      <c r="X378" s="3">
        <f t="shared" ca="1" si="17"/>
        <v>45439</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f t="shared" ca="1" si="16"/>
        <v>91</v>
      </c>
      <c r="Q379" s="3">
        <f t="shared" si="15"/>
        <v>12081</v>
      </c>
      <c r="R379">
        <v>140.94999999999999</v>
      </c>
      <c r="S379" s="4">
        <v>323802808108</v>
      </c>
      <c r="T379">
        <v>77.099999999999994</v>
      </c>
      <c r="U379">
        <v>14.4</v>
      </c>
      <c r="V379">
        <v>71.2</v>
      </c>
      <c r="W379">
        <v>50339443</v>
      </c>
      <c r="X379" s="3">
        <f t="shared" ca="1" si="17"/>
        <v>45439</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f t="shared" ca="1" si="16"/>
        <v>89</v>
      </c>
      <c r="Q380" s="3">
        <f t="shared" si="15"/>
        <v>12627</v>
      </c>
      <c r="R380">
        <v>117.24</v>
      </c>
      <c r="S380" s="4">
        <v>21427700000000</v>
      </c>
      <c r="T380">
        <v>78.5</v>
      </c>
      <c r="U380">
        <v>9.6</v>
      </c>
      <c r="V380">
        <v>36.6</v>
      </c>
      <c r="W380">
        <v>328239523</v>
      </c>
      <c r="X380" s="3">
        <f t="shared" ca="1" si="17"/>
        <v>45439</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f t="shared" ca="1" si="16"/>
        <v>78</v>
      </c>
      <c r="Q381" s="3">
        <f t="shared" si="15"/>
        <v>16733</v>
      </c>
      <c r="R381">
        <v>119.62</v>
      </c>
      <c r="S381" s="4">
        <v>2827113184696</v>
      </c>
      <c r="T381">
        <v>81.3</v>
      </c>
      <c r="U381">
        <v>25.5</v>
      </c>
      <c r="V381">
        <v>30.6</v>
      </c>
      <c r="W381">
        <v>66834405</v>
      </c>
      <c r="X381" s="3">
        <f t="shared" ca="1" si="17"/>
        <v>45439</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f t="shared" ca="1" si="16"/>
        <v>59</v>
      </c>
      <c r="Q382" s="3">
        <f t="shared" si="15"/>
        <v>23743</v>
      </c>
      <c r="R382">
        <v>125.08</v>
      </c>
      <c r="S382" s="4">
        <v>19910000000000</v>
      </c>
      <c r="T382">
        <v>77</v>
      </c>
      <c r="U382">
        <v>9.4</v>
      </c>
      <c r="V382">
        <v>59.2</v>
      </c>
      <c r="W382">
        <v>1397715000</v>
      </c>
      <c r="X382" s="3">
        <f t="shared" ca="1" si="17"/>
        <v>45439</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f t="shared" ca="1" si="16"/>
        <v>67</v>
      </c>
      <c r="Q383" s="3">
        <f t="shared" si="15"/>
        <v>20607</v>
      </c>
      <c r="R383">
        <v>119.62</v>
      </c>
      <c r="S383" s="4">
        <v>2827113184696</v>
      </c>
      <c r="T383">
        <v>81.3</v>
      </c>
      <c r="U383">
        <v>25.5</v>
      </c>
      <c r="V383">
        <v>30.6</v>
      </c>
      <c r="W383">
        <v>66834405</v>
      </c>
      <c r="X383" s="3">
        <f t="shared" ca="1" si="17"/>
        <v>45439</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f t="shared" ca="1" si="16"/>
        <v>86</v>
      </c>
      <c r="Q384" s="3">
        <f t="shared" si="15"/>
        <v>13881</v>
      </c>
      <c r="R384">
        <v>110.05</v>
      </c>
      <c r="S384" s="4">
        <v>2715518274227</v>
      </c>
      <c r="T384">
        <v>82.5</v>
      </c>
      <c r="U384">
        <v>24.2</v>
      </c>
      <c r="V384">
        <v>60.7</v>
      </c>
      <c r="W384">
        <v>67059887</v>
      </c>
      <c r="X384" s="3">
        <f t="shared" ca="1" si="17"/>
        <v>45439</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f t="shared" ca="1" si="16"/>
        <v>60</v>
      </c>
      <c r="Q385" s="3">
        <f t="shared" si="15"/>
        <v>23447</v>
      </c>
      <c r="R385">
        <v>125.08</v>
      </c>
      <c r="S385" s="4">
        <v>19910000000000</v>
      </c>
      <c r="T385">
        <v>77</v>
      </c>
      <c r="U385">
        <v>9.4</v>
      </c>
      <c r="V385">
        <v>59.2</v>
      </c>
      <c r="W385">
        <v>1397715000</v>
      </c>
      <c r="X385" s="3">
        <f t="shared" ca="1" si="17"/>
        <v>45439</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f t="shared" ca="1" si="16"/>
        <v>97</v>
      </c>
      <c r="Q386" s="3">
        <f t="shared" ref="Q386:Q449" si="18">DATE(M386,N386,O386)</f>
        <v>9694</v>
      </c>
      <c r="R386">
        <v>108.15</v>
      </c>
      <c r="S386" s="4">
        <v>395098666122</v>
      </c>
      <c r="T386">
        <v>82.8</v>
      </c>
      <c r="U386">
        <v>23.1</v>
      </c>
      <c r="V386">
        <v>25.3</v>
      </c>
      <c r="W386">
        <v>9053300</v>
      </c>
      <c r="X386" s="3">
        <f t="shared" ca="1" si="17"/>
        <v>45439</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f t="shared" ref="P387:P450" ca="1" si="19">DATEDIF(Q387,X387,"Y")</f>
        <v>61</v>
      </c>
      <c r="Q387" s="3">
        <f t="shared" si="18"/>
        <v>23133</v>
      </c>
      <c r="R387">
        <v>141.54</v>
      </c>
      <c r="S387" s="4">
        <v>1258286717125</v>
      </c>
      <c r="T387">
        <v>75</v>
      </c>
      <c r="U387">
        <v>13.1</v>
      </c>
      <c r="V387">
        <v>55.1</v>
      </c>
      <c r="W387">
        <v>126014024</v>
      </c>
      <c r="X387" s="3">
        <f t="shared" ref="X387:X450" ca="1" si="20">TODAY()</f>
        <v>45439</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f t="shared" ca="1" si="19"/>
        <v>86</v>
      </c>
      <c r="Q388" s="3">
        <f t="shared" si="18"/>
        <v>13942</v>
      </c>
      <c r="R388">
        <v>110.51</v>
      </c>
      <c r="S388" s="4">
        <v>530832908738</v>
      </c>
      <c r="T388">
        <v>82.5</v>
      </c>
      <c r="U388">
        <v>27.9</v>
      </c>
      <c r="V388">
        <v>49.1</v>
      </c>
      <c r="W388">
        <v>10285453</v>
      </c>
      <c r="X388" s="3">
        <f t="shared" ca="1" si="20"/>
        <v>45439</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f t="shared" ca="1" si="19"/>
        <v>90</v>
      </c>
      <c r="Q389" s="3">
        <f t="shared" si="18"/>
        <v>12268</v>
      </c>
      <c r="R389">
        <v>115.91</v>
      </c>
      <c r="S389" s="4">
        <v>909070395161</v>
      </c>
      <c r="T389">
        <v>81.8</v>
      </c>
      <c r="U389">
        <v>23</v>
      </c>
      <c r="V389">
        <v>41.2</v>
      </c>
      <c r="W389">
        <v>17332850</v>
      </c>
      <c r="X389" s="3">
        <f t="shared" ca="1" si="20"/>
        <v>45439</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f t="shared" ca="1" si="19"/>
        <v>60</v>
      </c>
      <c r="Q390" s="3">
        <f t="shared" si="18"/>
        <v>23377</v>
      </c>
      <c r="R390">
        <v>125.08</v>
      </c>
      <c r="S390" s="4">
        <v>19910000000000</v>
      </c>
      <c r="T390">
        <v>77</v>
      </c>
      <c r="U390">
        <v>9.4</v>
      </c>
      <c r="V390">
        <v>59.2</v>
      </c>
      <c r="W390">
        <v>1397715000</v>
      </c>
      <c r="X390" s="3">
        <f t="shared" ca="1" si="20"/>
        <v>45439</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f t="shared" ca="1" si="19"/>
        <v>60</v>
      </c>
      <c r="Q391" s="3">
        <f t="shared" si="18"/>
        <v>23377</v>
      </c>
      <c r="R391">
        <v>125.08</v>
      </c>
      <c r="S391" s="4">
        <v>19910000000000</v>
      </c>
      <c r="T391">
        <v>77</v>
      </c>
      <c r="U391">
        <v>9.4</v>
      </c>
      <c r="V391">
        <v>59.2</v>
      </c>
      <c r="W391">
        <v>1397715000</v>
      </c>
      <c r="X391" s="3">
        <f t="shared" ca="1" si="20"/>
        <v>45439</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f t="shared" ca="1" si="19"/>
        <v>52</v>
      </c>
      <c r="Q392" s="3">
        <f t="shared" si="18"/>
        <v>26299</v>
      </c>
      <c r="R392">
        <v>125.08</v>
      </c>
      <c r="S392" s="4">
        <v>19910000000000</v>
      </c>
      <c r="T392">
        <v>77</v>
      </c>
      <c r="U392">
        <v>9.4</v>
      </c>
      <c r="V392">
        <v>59.2</v>
      </c>
      <c r="W392">
        <v>1397715000</v>
      </c>
      <c r="X392" s="3">
        <f t="shared" ca="1" si="20"/>
        <v>45439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f t="shared" ca="1" si="19"/>
        <v>61</v>
      </c>
      <c r="Q393" s="3">
        <f t="shared" si="18"/>
        <v>22838</v>
      </c>
      <c r="R393">
        <v>114.11</v>
      </c>
      <c r="S393" s="4">
        <v>592164400688</v>
      </c>
      <c r="T393">
        <v>77.599999999999994</v>
      </c>
      <c r="U393">
        <v>17.399999999999999</v>
      </c>
      <c r="V393">
        <v>40.799999999999997</v>
      </c>
      <c r="W393">
        <v>37970874</v>
      </c>
      <c r="X393" s="3">
        <f t="shared" ca="1" si="20"/>
        <v>45439</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f t="shared" ca="1" si="19"/>
        <v>71</v>
      </c>
      <c r="Q394" s="3">
        <f t="shared" si="18"/>
        <v>19478</v>
      </c>
      <c r="R394">
        <v>267.51</v>
      </c>
      <c r="S394" s="4">
        <v>448120428859</v>
      </c>
      <c r="T394">
        <v>54.3</v>
      </c>
      <c r="U394">
        <v>1.5</v>
      </c>
      <c r="V394">
        <v>34.799999999999997</v>
      </c>
      <c r="W394">
        <v>200963599</v>
      </c>
      <c r="X394" s="3">
        <f t="shared" ca="1" si="20"/>
        <v>45439</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f t="shared" ca="1" si="19"/>
        <v>59</v>
      </c>
      <c r="Q395" s="3">
        <f t="shared" si="18"/>
        <v>23589</v>
      </c>
      <c r="R395">
        <v>117.24</v>
      </c>
      <c r="S395" s="4">
        <v>21427700000000</v>
      </c>
      <c r="T395">
        <v>78.5</v>
      </c>
      <c r="U395">
        <v>9.6</v>
      </c>
      <c r="V395">
        <v>36.6</v>
      </c>
      <c r="W395">
        <v>328239523</v>
      </c>
      <c r="X395" s="3">
        <f t="shared" ca="1" si="20"/>
        <v>45439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f t="shared" ca="1" si="19"/>
        <v>80</v>
      </c>
      <c r="Q396" s="3">
        <f t="shared" si="18"/>
        <v>15977</v>
      </c>
      <c r="R396">
        <v>112.85</v>
      </c>
      <c r="S396" s="4">
        <v>3845630030824</v>
      </c>
      <c r="T396">
        <v>80.900000000000006</v>
      </c>
      <c r="U396">
        <v>11.5</v>
      </c>
      <c r="V396">
        <v>48.8</v>
      </c>
      <c r="W396">
        <v>83132799</v>
      </c>
      <c r="X396" s="3">
        <f t="shared" ca="1" si="20"/>
        <v>45439</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f t="shared" ca="1" si="19"/>
        <v>73</v>
      </c>
      <c r="Q397" s="3">
        <f t="shared" si="18"/>
        <v>18629</v>
      </c>
      <c r="R397">
        <v>112.85</v>
      </c>
      <c r="S397" s="4">
        <v>3845630030824</v>
      </c>
      <c r="T397">
        <v>80.900000000000006</v>
      </c>
      <c r="U397">
        <v>11.5</v>
      </c>
      <c r="V397">
        <v>48.8</v>
      </c>
      <c r="W397">
        <v>83132799</v>
      </c>
      <c r="X397" s="3">
        <f t="shared" ca="1" si="20"/>
        <v>45439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f t="shared" ca="1" si="19"/>
        <v>65</v>
      </c>
      <c r="Q398" s="3">
        <f t="shared" si="18"/>
        <v>21601</v>
      </c>
      <c r="R398">
        <v>180.75</v>
      </c>
      <c r="S398" s="4">
        <v>1699876578871</v>
      </c>
      <c r="T398">
        <v>72.7</v>
      </c>
      <c r="U398">
        <v>11.4</v>
      </c>
      <c r="V398">
        <v>46.2</v>
      </c>
      <c r="W398">
        <v>144373535</v>
      </c>
      <c r="X398" s="3">
        <f t="shared" ca="1" si="20"/>
        <v>45439</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f t="shared" ca="1" si="19"/>
        <v>86</v>
      </c>
      <c r="Q399" s="3">
        <f t="shared" si="18"/>
        <v>13892</v>
      </c>
      <c r="R399">
        <v>117.24</v>
      </c>
      <c r="S399" s="4">
        <v>21427700000000</v>
      </c>
      <c r="T399">
        <v>78.5</v>
      </c>
      <c r="U399">
        <v>9.6</v>
      </c>
      <c r="V399">
        <v>36.6</v>
      </c>
      <c r="W399">
        <v>328239523</v>
      </c>
      <c r="X399" s="3">
        <f t="shared" ca="1" si="20"/>
        <v>45439</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f t="shared" ca="1" si="19"/>
        <v>75</v>
      </c>
      <c r="Q400" s="3">
        <f t="shared" si="18"/>
        <v>17947</v>
      </c>
      <c r="R400">
        <v>116.76</v>
      </c>
      <c r="S400" s="4">
        <v>1736425629520</v>
      </c>
      <c r="T400">
        <v>81.900000000000006</v>
      </c>
      <c r="U400">
        <v>12.8</v>
      </c>
      <c r="V400">
        <v>24.5</v>
      </c>
      <c r="W400">
        <v>36991981</v>
      </c>
      <c r="X400" s="3">
        <f t="shared" ca="1" si="20"/>
        <v>45439</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f t="shared" ca="1" si="19"/>
        <v>64</v>
      </c>
      <c r="Q401" s="3">
        <f t="shared" si="18"/>
        <v>21788</v>
      </c>
      <c r="R401">
        <v>117.24</v>
      </c>
      <c r="S401" s="4">
        <v>21427700000000</v>
      </c>
      <c r="T401">
        <v>78.5</v>
      </c>
      <c r="U401">
        <v>9.6</v>
      </c>
      <c r="V401">
        <v>36.6</v>
      </c>
      <c r="W401">
        <v>328239523</v>
      </c>
      <c r="X401" s="3">
        <f t="shared" ca="1" si="20"/>
        <v>45439</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f t="shared" ca="1" si="19"/>
        <v>66</v>
      </c>
      <c r="Q402" s="3">
        <f t="shared" si="18"/>
        <v>21186</v>
      </c>
      <c r="R402">
        <v>180.44</v>
      </c>
      <c r="S402" s="4">
        <v>2611000000000</v>
      </c>
      <c r="T402">
        <v>69.400000000000006</v>
      </c>
      <c r="U402">
        <v>11.2</v>
      </c>
      <c r="V402">
        <v>49.7</v>
      </c>
      <c r="W402">
        <v>1366417754</v>
      </c>
      <c r="X402" s="3">
        <f t="shared" ca="1" si="20"/>
        <v>45439</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f t="shared" ca="1" si="19"/>
        <v>89</v>
      </c>
      <c r="Q403" s="3">
        <f t="shared" si="18"/>
        <v>12725</v>
      </c>
      <c r="R403">
        <v>113.27</v>
      </c>
      <c r="S403" s="4">
        <v>543649976166</v>
      </c>
      <c r="T403">
        <v>76.900000000000006</v>
      </c>
      <c r="U403">
        <v>14.9</v>
      </c>
      <c r="V403">
        <v>29.5</v>
      </c>
      <c r="W403">
        <v>69625582</v>
      </c>
      <c r="X403" s="3">
        <f t="shared" ca="1" si="20"/>
        <v>45439</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f t="shared" ca="1" si="19"/>
        <v>93</v>
      </c>
      <c r="Q404" s="3">
        <f t="shared" si="18"/>
        <v>11253</v>
      </c>
      <c r="R404">
        <v>108.15</v>
      </c>
      <c r="S404" s="4">
        <v>395098666122</v>
      </c>
      <c r="T404">
        <v>82.8</v>
      </c>
      <c r="U404">
        <v>23.1</v>
      </c>
      <c r="V404">
        <v>25.3</v>
      </c>
      <c r="W404">
        <v>9053300</v>
      </c>
      <c r="X404" s="3">
        <f t="shared" ca="1" si="20"/>
        <v>45439</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f t="shared" ca="1" si="19"/>
        <v>77</v>
      </c>
      <c r="Q405" s="3">
        <f t="shared" si="18"/>
        <v>16987</v>
      </c>
      <c r="R405">
        <v>117.24</v>
      </c>
      <c r="S405" s="4">
        <v>21427700000000</v>
      </c>
      <c r="T405">
        <v>78.5</v>
      </c>
      <c r="U405">
        <v>9.6</v>
      </c>
      <c r="V405">
        <v>36.6</v>
      </c>
      <c r="W405">
        <v>328239523</v>
      </c>
      <c r="X405" s="3">
        <f t="shared" ca="1" si="20"/>
        <v>45439</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f t="shared" ca="1" si="19"/>
        <v>72</v>
      </c>
      <c r="Q406" s="3">
        <f t="shared" si="18"/>
        <v>18811</v>
      </c>
      <c r="R406">
        <v>117.24</v>
      </c>
      <c r="S406" s="4">
        <v>21427700000000</v>
      </c>
      <c r="T406">
        <v>78.5</v>
      </c>
      <c r="U406">
        <v>9.6</v>
      </c>
      <c r="V406">
        <v>36.6</v>
      </c>
      <c r="W406">
        <v>328239523</v>
      </c>
      <c r="X406" s="3">
        <f t="shared" ca="1" si="20"/>
        <v>45439</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f t="shared" ca="1" si="19"/>
        <v>86</v>
      </c>
      <c r="Q407" s="3">
        <f t="shared" si="18"/>
        <v>13766</v>
      </c>
      <c r="R407">
        <v>117.24</v>
      </c>
      <c r="S407" s="4">
        <v>21427700000000</v>
      </c>
      <c r="T407">
        <v>78.5</v>
      </c>
      <c r="U407">
        <v>9.6</v>
      </c>
      <c r="V407">
        <v>36.6</v>
      </c>
      <c r="W407">
        <v>328239523</v>
      </c>
      <c r="X407" s="3">
        <f t="shared" ca="1" si="20"/>
        <v>45439</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f t="shared" ca="1" si="19"/>
        <v>61</v>
      </c>
      <c r="Q408" s="3">
        <f t="shared" si="18"/>
        <v>23012</v>
      </c>
      <c r="R408">
        <v>125.08</v>
      </c>
      <c r="S408" s="4">
        <v>19910000000000</v>
      </c>
      <c r="T408">
        <v>77</v>
      </c>
      <c r="U408">
        <v>9.4</v>
      </c>
      <c r="V408">
        <v>59.2</v>
      </c>
      <c r="W408">
        <v>1397715000</v>
      </c>
      <c r="X408" s="3">
        <f t="shared" ca="1" si="20"/>
        <v>45439</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f t="shared" ca="1" si="19"/>
        <v>94</v>
      </c>
      <c r="Q409" s="3">
        <f t="shared" si="18"/>
        <v>11049</v>
      </c>
      <c r="R409">
        <v>113.27</v>
      </c>
      <c r="S409" s="4">
        <v>543649976166</v>
      </c>
      <c r="T409">
        <v>76.900000000000006</v>
      </c>
      <c r="U409">
        <v>14.9</v>
      </c>
      <c r="V409">
        <v>29.5</v>
      </c>
      <c r="W409">
        <v>69625582</v>
      </c>
      <c r="X409" s="3">
        <f t="shared" ca="1" si="20"/>
        <v>45439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f t="shared" ca="1" si="19"/>
        <v>63</v>
      </c>
      <c r="Q410" s="3">
        <f t="shared" si="18"/>
        <v>22394</v>
      </c>
      <c r="R410">
        <v>117.24</v>
      </c>
      <c r="S410" s="4">
        <v>21427700000000</v>
      </c>
      <c r="T410">
        <v>78.5</v>
      </c>
      <c r="U410">
        <v>9.6</v>
      </c>
      <c r="V410">
        <v>36.6</v>
      </c>
      <c r="W410">
        <v>328239523</v>
      </c>
      <c r="X410" s="3">
        <f t="shared" ca="1" si="20"/>
        <v>45439</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f t="shared" ca="1" si="19"/>
        <v>63</v>
      </c>
      <c r="Q411" s="3">
        <f t="shared" si="18"/>
        <v>22201</v>
      </c>
      <c r="R411">
        <v>117.24</v>
      </c>
      <c r="S411" s="4">
        <v>21427700000000</v>
      </c>
      <c r="T411">
        <v>78.5</v>
      </c>
      <c r="U411">
        <v>9.6</v>
      </c>
      <c r="V411">
        <v>36.6</v>
      </c>
      <c r="W411">
        <v>328239523</v>
      </c>
      <c r="X411" s="3">
        <f t="shared" ca="1" si="20"/>
        <v>45439</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f t="shared" ca="1" si="19"/>
        <v>67</v>
      </c>
      <c r="Q412" s="3">
        <f t="shared" si="18"/>
        <v>20835</v>
      </c>
      <c r="R412">
        <v>125.08</v>
      </c>
      <c r="S412" s="4">
        <v>19910000000000</v>
      </c>
      <c r="T412">
        <v>77</v>
      </c>
      <c r="U412">
        <v>9.4</v>
      </c>
      <c r="V412">
        <v>59.2</v>
      </c>
      <c r="W412">
        <v>1397715000</v>
      </c>
      <c r="X412" s="3">
        <f t="shared" ca="1" si="20"/>
        <v>45439</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f t="shared" ca="1" si="19"/>
        <v>59</v>
      </c>
      <c r="Q413" s="3">
        <f t="shared" si="18"/>
        <v>23740</v>
      </c>
      <c r="R413">
        <v>117.24</v>
      </c>
      <c r="S413" s="4">
        <v>21427700000000</v>
      </c>
      <c r="T413">
        <v>78.5</v>
      </c>
      <c r="U413">
        <v>9.6</v>
      </c>
      <c r="V413">
        <v>36.6</v>
      </c>
      <c r="W413">
        <v>328239523</v>
      </c>
      <c r="X413" s="3">
        <f t="shared" ca="1" si="20"/>
        <v>45439</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f t="shared" ca="1" si="19"/>
        <v>76</v>
      </c>
      <c r="Q414" s="3">
        <f t="shared" si="18"/>
        <v>17465</v>
      </c>
      <c r="R414">
        <v>110.35</v>
      </c>
      <c r="S414" s="4">
        <v>348078018464</v>
      </c>
      <c r="T414">
        <v>81</v>
      </c>
      <c r="U414">
        <v>32.4</v>
      </c>
      <c r="V414">
        <v>23.8</v>
      </c>
      <c r="W414">
        <v>5818553</v>
      </c>
      <c r="X414" s="3">
        <f t="shared" ca="1" si="20"/>
        <v>45439</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f t="shared" ca="1" si="19"/>
        <v>71</v>
      </c>
      <c r="Q415" s="3">
        <f t="shared" si="18"/>
        <v>19204</v>
      </c>
      <c r="R415">
        <v>117.24</v>
      </c>
      <c r="S415" s="4">
        <v>21427700000000</v>
      </c>
      <c r="T415">
        <v>78.5</v>
      </c>
      <c r="U415">
        <v>9.6</v>
      </c>
      <c r="V415">
        <v>36.6</v>
      </c>
      <c r="W415">
        <v>328239523</v>
      </c>
      <c r="X415" s="3">
        <f t="shared" ca="1" si="20"/>
        <v>45439</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f t="shared" ca="1" si="19"/>
        <v>57</v>
      </c>
      <c r="Q416" s="3">
        <f t="shared" si="18"/>
        <v>24371</v>
      </c>
      <c r="R416">
        <v>281.66000000000003</v>
      </c>
      <c r="S416" s="4">
        <v>153781069118</v>
      </c>
      <c r="T416">
        <v>71.599999999999994</v>
      </c>
      <c r="U416">
        <v>20.100000000000001</v>
      </c>
      <c r="V416">
        <v>45.2</v>
      </c>
      <c r="W416">
        <v>44385155</v>
      </c>
      <c r="X416" s="3">
        <f t="shared" ca="1" si="20"/>
        <v>45439</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f t="shared" ca="1" si="19"/>
        <v>89</v>
      </c>
      <c r="Q417" s="3">
        <f t="shared" si="18"/>
        <v>12677</v>
      </c>
      <c r="R417">
        <v>117.24</v>
      </c>
      <c r="S417" s="4">
        <v>21427700000000</v>
      </c>
      <c r="T417">
        <v>78.5</v>
      </c>
      <c r="U417">
        <v>9.6</v>
      </c>
      <c r="V417">
        <v>36.6</v>
      </c>
      <c r="W417">
        <v>328239523</v>
      </c>
      <c r="X417" s="3">
        <f t="shared" ca="1" si="20"/>
        <v>45439</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f t="shared" ca="1" si="19"/>
        <v>94</v>
      </c>
      <c r="Q418" s="3">
        <f t="shared" si="18"/>
        <v>10959</v>
      </c>
      <c r="R418">
        <v>116.76</v>
      </c>
      <c r="S418" s="4">
        <v>1736425629520</v>
      </c>
      <c r="T418">
        <v>81.900000000000006</v>
      </c>
      <c r="U418">
        <v>12.8</v>
      </c>
      <c r="V418">
        <v>24.5</v>
      </c>
      <c r="W418">
        <v>36991981</v>
      </c>
      <c r="X418" s="3">
        <f t="shared" ca="1" si="20"/>
        <v>45439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f t="shared" ca="1" si="19"/>
        <v>72</v>
      </c>
      <c r="Q419" s="3">
        <f t="shared" si="18"/>
        <v>18845</v>
      </c>
      <c r="R419">
        <v>110.51</v>
      </c>
      <c r="S419" s="4">
        <v>530832908738</v>
      </c>
      <c r="T419">
        <v>82.5</v>
      </c>
      <c r="U419">
        <v>27.9</v>
      </c>
      <c r="V419">
        <v>49.1</v>
      </c>
      <c r="W419">
        <v>10285453</v>
      </c>
      <c r="X419" s="3">
        <f t="shared" ca="1" si="20"/>
        <v>45439</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f t="shared" ca="1" si="19"/>
        <v>78</v>
      </c>
      <c r="Q420" s="3">
        <f t="shared" si="18"/>
        <v>16788</v>
      </c>
      <c r="R420">
        <v>99.55</v>
      </c>
      <c r="S420" s="4">
        <v>703082435360</v>
      </c>
      <c r="T420">
        <v>83.6</v>
      </c>
      <c r="U420">
        <v>10.1</v>
      </c>
      <c r="V420">
        <v>28.8</v>
      </c>
      <c r="W420">
        <v>8574832</v>
      </c>
      <c r="X420" s="3">
        <f t="shared" ca="1" si="20"/>
        <v>45439</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f t="shared" ca="1" si="19"/>
        <v>52</v>
      </c>
      <c r="Q421" s="3">
        <f t="shared" si="18"/>
        <v>26239</v>
      </c>
      <c r="R421">
        <v>117.24</v>
      </c>
      <c r="S421" s="4">
        <v>21427700000000</v>
      </c>
      <c r="T421">
        <v>78.5</v>
      </c>
      <c r="U421">
        <v>9.6</v>
      </c>
      <c r="V421">
        <v>36.6</v>
      </c>
      <c r="W421">
        <v>328239523</v>
      </c>
      <c r="X421" s="3">
        <f t="shared" ca="1" si="20"/>
        <v>45439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f t="shared" ca="1" si="19"/>
        <v>60</v>
      </c>
      <c r="Q422" s="3">
        <f t="shared" si="18"/>
        <v>23468</v>
      </c>
      <c r="R422">
        <v>117.24</v>
      </c>
      <c r="S422" s="4">
        <v>21427700000000</v>
      </c>
      <c r="T422">
        <v>78.5</v>
      </c>
      <c r="U422">
        <v>9.6</v>
      </c>
      <c r="V422">
        <v>36.6</v>
      </c>
      <c r="W422">
        <v>328239523</v>
      </c>
      <c r="X422" s="3">
        <f t="shared" ca="1" si="20"/>
        <v>45439</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f t="shared" ca="1" si="19"/>
        <v>57</v>
      </c>
      <c r="Q423" s="3">
        <f t="shared" si="18"/>
        <v>24331</v>
      </c>
      <c r="R423">
        <v>117.24</v>
      </c>
      <c r="S423" s="4">
        <v>21427700000000</v>
      </c>
      <c r="T423">
        <v>78.5</v>
      </c>
      <c r="U423">
        <v>9.6</v>
      </c>
      <c r="V423">
        <v>36.6</v>
      </c>
      <c r="W423">
        <v>328239523</v>
      </c>
      <c r="X423" s="3">
        <f t="shared" ca="1" si="20"/>
        <v>45439</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f t="shared" ca="1" si="19"/>
        <v>81</v>
      </c>
      <c r="Q424" s="3">
        <f t="shared" si="18"/>
        <v>15802</v>
      </c>
      <c r="R424">
        <v>117.24</v>
      </c>
      <c r="S424" s="4">
        <v>21427700000000</v>
      </c>
      <c r="T424">
        <v>78.5</v>
      </c>
      <c r="U424">
        <v>9.6</v>
      </c>
      <c r="V424">
        <v>36.6</v>
      </c>
      <c r="W424">
        <v>328239523</v>
      </c>
      <c r="X424" s="3">
        <f t="shared" ca="1" si="20"/>
        <v>45439</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f t="shared" ca="1" si="19"/>
        <v>53</v>
      </c>
      <c r="Q425" s="3">
        <f t="shared" si="18"/>
        <v>25903</v>
      </c>
      <c r="R425">
        <v>125.08</v>
      </c>
      <c r="S425" s="4">
        <v>19910000000000</v>
      </c>
      <c r="T425">
        <v>77</v>
      </c>
      <c r="U425">
        <v>9.4</v>
      </c>
      <c r="V425">
        <v>59.2</v>
      </c>
      <c r="W425">
        <v>1397715000</v>
      </c>
      <c r="X425" s="3">
        <f t="shared" ca="1" si="20"/>
        <v>45439</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f t="shared" ca="1" si="19"/>
        <v>82</v>
      </c>
      <c r="Q426" s="3">
        <f t="shared" si="18"/>
        <v>15405</v>
      </c>
      <c r="R426">
        <v>180.44</v>
      </c>
      <c r="S426" s="4">
        <v>2611000000000</v>
      </c>
      <c r="T426">
        <v>69.400000000000006</v>
      </c>
      <c r="U426">
        <v>11.2</v>
      </c>
      <c r="V426">
        <v>49.7</v>
      </c>
      <c r="W426">
        <v>1366417754</v>
      </c>
      <c r="X426" s="3">
        <f t="shared" ca="1" si="20"/>
        <v>45439</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f t="shared" ca="1" si="19"/>
        <v>88</v>
      </c>
      <c r="Q427" s="3">
        <f t="shared" si="18"/>
        <v>13043</v>
      </c>
      <c r="R427">
        <v>117.24</v>
      </c>
      <c r="S427" s="4">
        <v>21427700000000</v>
      </c>
      <c r="T427">
        <v>78.5</v>
      </c>
      <c r="U427">
        <v>9.6</v>
      </c>
      <c r="V427">
        <v>36.6</v>
      </c>
      <c r="W427">
        <v>328239523</v>
      </c>
      <c r="X427" s="3">
        <f t="shared" ca="1" si="20"/>
        <v>45439</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f t="shared" ca="1" si="19"/>
        <v>57</v>
      </c>
      <c r="Q428" s="3">
        <f t="shared" si="18"/>
        <v>24473</v>
      </c>
      <c r="R428">
        <v>125.08</v>
      </c>
      <c r="S428" s="4">
        <v>19910000000000</v>
      </c>
      <c r="T428">
        <v>77</v>
      </c>
      <c r="U428">
        <v>9.4</v>
      </c>
      <c r="V428">
        <v>59.2</v>
      </c>
      <c r="W428">
        <v>1397715000</v>
      </c>
      <c r="X428" s="3">
        <f t="shared" ca="1" si="20"/>
        <v>45439</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f t="shared" ca="1" si="19"/>
        <v>66</v>
      </c>
      <c r="Q429" s="3">
        <f t="shared" si="18"/>
        <v>21192</v>
      </c>
      <c r="R429">
        <v>117.24</v>
      </c>
      <c r="S429" s="4">
        <v>21427700000000</v>
      </c>
      <c r="T429">
        <v>78.5</v>
      </c>
      <c r="U429">
        <v>9.6</v>
      </c>
      <c r="V429">
        <v>36.6</v>
      </c>
      <c r="W429">
        <v>328239523</v>
      </c>
      <c r="X429" s="3">
        <f t="shared" ca="1" si="20"/>
        <v>45439</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f t="shared" ca="1" si="19"/>
        <v>70</v>
      </c>
      <c r="Q430" s="3">
        <f t="shared" si="18"/>
        <v>19628</v>
      </c>
      <c r="R430">
        <v>117.24</v>
      </c>
      <c r="S430" s="4">
        <v>21427700000000</v>
      </c>
      <c r="T430">
        <v>78.5</v>
      </c>
      <c r="U430">
        <v>9.6</v>
      </c>
      <c r="V430">
        <v>36.6</v>
      </c>
      <c r="W430">
        <v>328239523</v>
      </c>
      <c r="X430" s="3">
        <f t="shared" ca="1" si="20"/>
        <v>45439</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f t="shared" ca="1" si="19"/>
        <v>52</v>
      </c>
      <c r="Q431" s="3">
        <f t="shared" si="18"/>
        <v>26238</v>
      </c>
      <c r="R431">
        <v>108.15</v>
      </c>
      <c r="S431" s="4">
        <v>395098666122</v>
      </c>
      <c r="T431">
        <v>82.8</v>
      </c>
      <c r="U431">
        <v>23.1</v>
      </c>
      <c r="V431">
        <v>25.3</v>
      </c>
      <c r="W431">
        <v>9053300</v>
      </c>
      <c r="X431" s="3">
        <f t="shared" ca="1" si="20"/>
        <v>45439</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f t="shared" ca="1" si="19"/>
        <v>66</v>
      </c>
      <c r="Q432" s="3">
        <f t="shared" si="18"/>
        <v>21116</v>
      </c>
      <c r="R432">
        <v>115.16</v>
      </c>
      <c r="S432" s="4">
        <v>2029000000000</v>
      </c>
      <c r="T432">
        <v>82.6</v>
      </c>
      <c r="U432">
        <v>15.6</v>
      </c>
      <c r="V432">
        <v>33.200000000000003</v>
      </c>
      <c r="W432">
        <v>51709098</v>
      </c>
      <c r="X432" s="3">
        <f t="shared" ca="1" si="20"/>
        <v>45439</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f t="shared" ca="1" si="19"/>
        <v>60</v>
      </c>
      <c r="Q433" s="3">
        <f t="shared" si="18"/>
        <v>23377</v>
      </c>
      <c r="R433">
        <v>125.08</v>
      </c>
      <c r="S433" s="4">
        <v>19910000000000</v>
      </c>
      <c r="T433">
        <v>77</v>
      </c>
      <c r="U433">
        <v>9.4</v>
      </c>
      <c r="V433">
        <v>59.2</v>
      </c>
      <c r="W433">
        <v>1397715000</v>
      </c>
      <c r="X433" s="3">
        <f t="shared" ca="1" si="20"/>
        <v>45439</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f t="shared" ca="1" si="19"/>
        <v>74</v>
      </c>
      <c r="Q434" s="3">
        <f t="shared" si="18"/>
        <v>18078</v>
      </c>
      <c r="R434">
        <v>117.24</v>
      </c>
      <c r="S434" s="4">
        <v>21427700000000</v>
      </c>
      <c r="T434">
        <v>78.5</v>
      </c>
      <c r="U434">
        <v>9.6</v>
      </c>
      <c r="V434">
        <v>36.6</v>
      </c>
      <c r="W434">
        <v>328239523</v>
      </c>
      <c r="X434" s="3">
        <f t="shared" ca="1" si="20"/>
        <v>45439</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f t="shared" ca="1" si="19"/>
        <v>67</v>
      </c>
      <c r="Q435" s="3">
        <f t="shared" si="18"/>
        <v>20922</v>
      </c>
      <c r="R435">
        <v>117.24</v>
      </c>
      <c r="S435" s="4">
        <v>21427700000000</v>
      </c>
      <c r="T435">
        <v>78.5</v>
      </c>
      <c r="U435">
        <v>9.6</v>
      </c>
      <c r="V435">
        <v>36.6</v>
      </c>
      <c r="W435">
        <v>328239523</v>
      </c>
      <c r="X435" s="3">
        <f t="shared" ca="1" si="20"/>
        <v>45439</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f t="shared" ca="1" si="19"/>
        <v>33</v>
      </c>
      <c r="Q436" s="3">
        <f t="shared" si="18"/>
        <v>33091</v>
      </c>
      <c r="R436">
        <v>117.24</v>
      </c>
      <c r="S436" s="4">
        <v>21427700000000</v>
      </c>
      <c r="T436">
        <v>78.5</v>
      </c>
      <c r="U436">
        <v>9.6</v>
      </c>
      <c r="V436">
        <v>36.6</v>
      </c>
      <c r="W436">
        <v>328239523</v>
      </c>
      <c r="X436" s="3">
        <f t="shared" ca="1" si="20"/>
        <v>45439</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f t="shared" ca="1" si="19"/>
        <v>35</v>
      </c>
      <c r="Q437" s="3">
        <f t="shared" si="18"/>
        <v>32395</v>
      </c>
      <c r="R437">
        <v>117.24</v>
      </c>
      <c r="S437" s="4">
        <v>21427700000000</v>
      </c>
      <c r="T437">
        <v>78.5</v>
      </c>
      <c r="U437">
        <v>9.6</v>
      </c>
      <c r="V437">
        <v>36.6</v>
      </c>
      <c r="W437">
        <v>328239523</v>
      </c>
      <c r="X437" s="3">
        <f t="shared" ca="1" si="20"/>
        <v>45439</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f t="shared" ca="1" si="19"/>
        <v>95</v>
      </c>
      <c r="Q438" s="3">
        <f t="shared" si="18"/>
        <v>10693</v>
      </c>
      <c r="R438">
        <v>117.24</v>
      </c>
      <c r="S438" s="4">
        <v>21427700000000</v>
      </c>
      <c r="T438">
        <v>78.5</v>
      </c>
      <c r="U438">
        <v>9.6</v>
      </c>
      <c r="V438">
        <v>36.6</v>
      </c>
      <c r="W438">
        <v>328239523</v>
      </c>
      <c r="X438" s="3">
        <f t="shared" ca="1" si="20"/>
        <v>45439</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f t="shared" ca="1" si="19"/>
        <v>79</v>
      </c>
      <c r="Q439" s="3">
        <f t="shared" si="18"/>
        <v>16579</v>
      </c>
      <c r="R439">
        <v>110.62</v>
      </c>
      <c r="S439" s="4">
        <v>2001244392042</v>
      </c>
      <c r="T439">
        <v>82.9</v>
      </c>
      <c r="U439">
        <v>24.3</v>
      </c>
      <c r="V439">
        <v>59.1</v>
      </c>
      <c r="W439">
        <v>60297396</v>
      </c>
      <c r="X439" s="3">
        <f t="shared" ca="1" si="20"/>
        <v>45439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f t="shared" ca="1" si="19"/>
        <v>59</v>
      </c>
      <c r="Q440" s="3">
        <f t="shared" si="18"/>
        <v>23800</v>
      </c>
      <c r="R440">
        <v>117.24</v>
      </c>
      <c r="S440" s="4">
        <v>21427700000000</v>
      </c>
      <c r="T440">
        <v>78.5</v>
      </c>
      <c r="U440">
        <v>9.6</v>
      </c>
      <c r="V440">
        <v>36.6</v>
      </c>
      <c r="W440">
        <v>328239523</v>
      </c>
      <c r="X440" s="3">
        <f t="shared" ca="1" si="20"/>
        <v>45439</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f t="shared" ca="1" si="19"/>
        <v>96</v>
      </c>
      <c r="Q441" s="3">
        <f t="shared" si="18"/>
        <v>10307</v>
      </c>
      <c r="R441">
        <v>116.76</v>
      </c>
      <c r="S441" s="4">
        <v>1736425629520</v>
      </c>
      <c r="T441">
        <v>81.900000000000006</v>
      </c>
      <c r="U441">
        <v>12.8</v>
      </c>
      <c r="V441">
        <v>24.5</v>
      </c>
      <c r="W441">
        <v>36991981</v>
      </c>
      <c r="X441" s="3">
        <f t="shared" ca="1" si="20"/>
        <v>45439</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f t="shared" ca="1" si="19"/>
        <v>69</v>
      </c>
      <c r="Q442" s="3">
        <f t="shared" si="18"/>
        <v>20149</v>
      </c>
      <c r="R442">
        <v>125.08</v>
      </c>
      <c r="S442" s="4">
        <v>19910000000000</v>
      </c>
      <c r="T442">
        <v>77</v>
      </c>
      <c r="U442">
        <v>9.4</v>
      </c>
      <c r="V442">
        <v>59.2</v>
      </c>
      <c r="W442">
        <v>1397715000</v>
      </c>
      <c r="X442" s="3">
        <f t="shared" ca="1" si="20"/>
        <v>45439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f t="shared" ca="1" si="19"/>
        <v>82</v>
      </c>
      <c r="Q443" s="3">
        <f t="shared" si="18"/>
        <v>15131</v>
      </c>
      <c r="R443">
        <v>112.85</v>
      </c>
      <c r="S443" s="4">
        <v>3845630030824</v>
      </c>
      <c r="T443">
        <v>80.900000000000006</v>
      </c>
      <c r="U443">
        <v>11.5</v>
      </c>
      <c r="V443">
        <v>48.8</v>
      </c>
      <c r="W443">
        <v>83132799</v>
      </c>
      <c r="X443" s="3">
        <f t="shared" ca="1" si="20"/>
        <v>45439</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f t="shared" ca="1" si="19"/>
        <v>59</v>
      </c>
      <c r="Q444" s="3">
        <f t="shared" si="18"/>
        <v>23743</v>
      </c>
      <c r="R444">
        <v>112.85</v>
      </c>
      <c r="S444" s="4">
        <v>3845630030824</v>
      </c>
      <c r="T444">
        <v>80.900000000000006</v>
      </c>
      <c r="U444">
        <v>11.5</v>
      </c>
      <c r="V444">
        <v>48.8</v>
      </c>
      <c r="W444">
        <v>83132799</v>
      </c>
      <c r="X444" s="3">
        <f t="shared" ca="1" si="20"/>
        <v>45439</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f t="shared" ca="1" si="19"/>
        <v>67</v>
      </c>
      <c r="Q445" s="3">
        <f t="shared" si="18"/>
        <v>20688</v>
      </c>
      <c r="R445">
        <v>117.24</v>
      </c>
      <c r="S445" s="4">
        <v>21427700000000</v>
      </c>
      <c r="T445">
        <v>78.5</v>
      </c>
      <c r="U445">
        <v>9.6</v>
      </c>
      <c r="V445">
        <v>36.6</v>
      </c>
      <c r="W445">
        <v>328239523</v>
      </c>
      <c r="X445" s="3">
        <f t="shared" ca="1" si="20"/>
        <v>45439</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f t="shared" ca="1" si="19"/>
        <v>79</v>
      </c>
      <c r="Q446" s="3">
        <f t="shared" si="18"/>
        <v>16449</v>
      </c>
      <c r="R446">
        <v>117.24</v>
      </c>
      <c r="S446" s="4">
        <v>21427700000000</v>
      </c>
      <c r="T446">
        <v>78.5</v>
      </c>
      <c r="U446">
        <v>9.6</v>
      </c>
      <c r="V446">
        <v>36.6</v>
      </c>
      <c r="W446">
        <v>328239523</v>
      </c>
      <c r="X446" s="3">
        <f t="shared" ca="1" si="20"/>
        <v>45439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f t="shared" ca="1" si="19"/>
        <v>79</v>
      </c>
      <c r="Q447" s="3">
        <f t="shared" si="18"/>
        <v>16306</v>
      </c>
      <c r="R447">
        <v>117.24</v>
      </c>
      <c r="S447" s="4">
        <v>21427700000000</v>
      </c>
      <c r="T447">
        <v>78.5</v>
      </c>
      <c r="U447">
        <v>9.6</v>
      </c>
      <c r="V447">
        <v>36.6</v>
      </c>
      <c r="W447">
        <v>328239523</v>
      </c>
      <c r="X447" s="3">
        <f t="shared" ca="1" si="20"/>
        <v>45439</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f t="shared" ca="1" si="19"/>
        <v>81</v>
      </c>
      <c r="Q448" s="3">
        <f t="shared" si="18"/>
        <v>15785</v>
      </c>
      <c r="R448">
        <v>110.62</v>
      </c>
      <c r="S448" s="4">
        <v>2001244392042</v>
      </c>
      <c r="T448">
        <v>82.9</v>
      </c>
      <c r="U448">
        <v>24.3</v>
      </c>
      <c r="V448">
        <v>59.1</v>
      </c>
      <c r="W448">
        <v>60297396</v>
      </c>
      <c r="X448" s="3">
        <f t="shared" ca="1" si="20"/>
        <v>45439</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f t="shared" ca="1" si="19"/>
        <v>82</v>
      </c>
      <c r="Q449" s="3">
        <f t="shared" si="18"/>
        <v>15446</v>
      </c>
      <c r="R449">
        <v>117.24</v>
      </c>
      <c r="S449" s="4">
        <v>21427700000000</v>
      </c>
      <c r="T449">
        <v>78.5</v>
      </c>
      <c r="U449">
        <v>9.6</v>
      </c>
      <c r="V449">
        <v>36.6</v>
      </c>
      <c r="W449">
        <v>328239523</v>
      </c>
      <c r="X449" s="3">
        <f t="shared" ca="1" si="20"/>
        <v>45439</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f t="shared" ca="1" si="19"/>
        <v>69</v>
      </c>
      <c r="Q450" s="3">
        <f t="shared" ref="Q450:Q476" si="21">DATE(M450,N450,O450)</f>
        <v>20180</v>
      </c>
      <c r="R450">
        <v>119.8</v>
      </c>
      <c r="S450" s="4">
        <v>1392680589329</v>
      </c>
      <c r="T450">
        <v>82.7</v>
      </c>
      <c r="U450">
        <v>23</v>
      </c>
      <c r="V450">
        <v>47.4</v>
      </c>
      <c r="W450">
        <v>25766605</v>
      </c>
      <c r="X450" s="3">
        <f t="shared" ca="1" si="20"/>
        <v>45439</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f t="shared" ref="P451:P476" ca="1" si="22">DATEDIF(Q451,X451,"Y")</f>
        <v>57</v>
      </c>
      <c r="Q451" s="3">
        <f t="shared" si="21"/>
        <v>24473</v>
      </c>
      <c r="R451">
        <v>125.08</v>
      </c>
      <c r="S451" s="4">
        <v>19910000000000</v>
      </c>
      <c r="T451">
        <v>77</v>
      </c>
      <c r="U451">
        <v>9.4</v>
      </c>
      <c r="V451">
        <v>59.2</v>
      </c>
      <c r="W451">
        <v>1397715000</v>
      </c>
      <c r="X451" s="3">
        <f t="shared" ref="X451:X476" ca="1" si="23">TODAY()</f>
        <v>45439</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f t="shared" ca="1" si="22"/>
        <v>78</v>
      </c>
      <c r="Q452" s="3">
        <f t="shared" si="21"/>
        <v>16803</v>
      </c>
      <c r="R452">
        <v>110.62</v>
      </c>
      <c r="S452" s="4">
        <v>2001244392042</v>
      </c>
      <c r="T452">
        <v>82.9</v>
      </c>
      <c r="U452">
        <v>24.3</v>
      </c>
      <c r="V452">
        <v>59.1</v>
      </c>
      <c r="W452">
        <v>60297396</v>
      </c>
      <c r="X452" s="3">
        <f t="shared" ca="1" si="23"/>
        <v>45439</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f t="shared" ca="1" si="22"/>
        <v>83</v>
      </c>
      <c r="Q453" s="3">
        <f t="shared" si="21"/>
        <v>15085</v>
      </c>
      <c r="R453">
        <v>180.44</v>
      </c>
      <c r="S453" s="4">
        <v>2611000000000</v>
      </c>
      <c r="T453">
        <v>69.400000000000006</v>
      </c>
      <c r="U453">
        <v>11.2</v>
      </c>
      <c r="V453">
        <v>49.7</v>
      </c>
      <c r="W453">
        <v>1366417754</v>
      </c>
      <c r="X453" s="3">
        <f t="shared" ca="1" si="23"/>
        <v>45439</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f t="shared" ca="1" si="22"/>
        <v>44</v>
      </c>
      <c r="Q454" s="3">
        <f t="shared" si="21"/>
        <v>29226</v>
      </c>
      <c r="R454">
        <v>117.24</v>
      </c>
      <c r="S454" s="4">
        <v>21427700000000</v>
      </c>
      <c r="T454">
        <v>78.5</v>
      </c>
      <c r="U454">
        <v>9.6</v>
      </c>
      <c r="V454">
        <v>36.6</v>
      </c>
      <c r="W454">
        <v>328239523</v>
      </c>
      <c r="X454" s="3">
        <f t="shared" ca="1" si="23"/>
        <v>45439</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f t="shared" ca="1" si="22"/>
        <v>69</v>
      </c>
      <c r="Q455" s="3">
        <f t="shared" si="21"/>
        <v>20135</v>
      </c>
      <c r="R455">
        <v>114.41</v>
      </c>
      <c r="S455" s="4">
        <v>372062527489</v>
      </c>
      <c r="T455">
        <v>83.1</v>
      </c>
      <c r="U455">
        <v>13.1</v>
      </c>
      <c r="V455">
        <v>21</v>
      </c>
      <c r="W455">
        <v>5703569</v>
      </c>
      <c r="X455" s="3">
        <f t="shared" ca="1" si="23"/>
        <v>45439</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f t="shared" ca="1" si="22"/>
        <v>59</v>
      </c>
      <c r="Q456" s="3">
        <f t="shared" si="21"/>
        <v>23743</v>
      </c>
      <c r="R456">
        <v>125.08</v>
      </c>
      <c r="S456" s="4">
        <v>19910000000000</v>
      </c>
      <c r="T456">
        <v>77</v>
      </c>
      <c r="U456">
        <v>9.4</v>
      </c>
      <c r="V456">
        <v>59.2</v>
      </c>
      <c r="W456">
        <v>1397715000</v>
      </c>
      <c r="X456" s="3">
        <f t="shared" ca="1" si="23"/>
        <v>45439</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f t="shared" ca="1" si="22"/>
        <v>78</v>
      </c>
      <c r="Q457" s="3">
        <f t="shared" si="21"/>
        <v>16838</v>
      </c>
      <c r="R457">
        <v>99.55</v>
      </c>
      <c r="S457" s="4">
        <v>703082435360</v>
      </c>
      <c r="T457">
        <v>83.6</v>
      </c>
      <c r="U457">
        <v>10.1</v>
      </c>
      <c r="V457">
        <v>28.8</v>
      </c>
      <c r="W457">
        <v>8574832</v>
      </c>
      <c r="X457" s="3">
        <f t="shared" ca="1" si="23"/>
        <v>45439</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f t="shared" ca="1" si="22"/>
        <v>75</v>
      </c>
      <c r="Q458" s="3">
        <f t="shared" si="21"/>
        <v>18028</v>
      </c>
      <c r="R458">
        <v>110.62</v>
      </c>
      <c r="S458" s="4">
        <v>2001244392042</v>
      </c>
      <c r="T458">
        <v>82.9</v>
      </c>
      <c r="U458">
        <v>24.3</v>
      </c>
      <c r="V458">
        <v>59.1</v>
      </c>
      <c r="W458">
        <v>60297396</v>
      </c>
      <c r="X458" s="3">
        <f t="shared" ca="1" si="23"/>
        <v>45439</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f t="shared" ca="1" si="22"/>
        <v>71</v>
      </c>
      <c r="Q459" s="3">
        <f t="shared" si="21"/>
        <v>19271</v>
      </c>
      <c r="R459">
        <v>112.85</v>
      </c>
      <c r="S459" s="4">
        <v>3845630030824</v>
      </c>
      <c r="T459">
        <v>80.900000000000006</v>
      </c>
      <c r="U459">
        <v>11.5</v>
      </c>
      <c r="V459">
        <v>48.8</v>
      </c>
      <c r="W459">
        <v>83132799</v>
      </c>
      <c r="X459" s="3">
        <f t="shared" ca="1" si="23"/>
        <v>45439</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f t="shared" ca="1" si="22"/>
        <v>59</v>
      </c>
      <c r="Q460" s="3">
        <f t="shared" si="21"/>
        <v>23831</v>
      </c>
      <c r="R460">
        <v>112.85</v>
      </c>
      <c r="S460" s="4">
        <v>3845630030824</v>
      </c>
      <c r="T460">
        <v>80.900000000000006</v>
      </c>
      <c r="U460">
        <v>11.5</v>
      </c>
      <c r="V460">
        <v>48.8</v>
      </c>
      <c r="W460">
        <v>83132799</v>
      </c>
      <c r="X460" s="3">
        <f t="shared" ca="1" si="23"/>
        <v>45439</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f t="shared" ca="1" si="22"/>
        <v>60</v>
      </c>
      <c r="Q461" s="3">
        <f t="shared" si="21"/>
        <v>23205</v>
      </c>
      <c r="R461">
        <v>118.06</v>
      </c>
      <c r="S461" s="4">
        <v>446314739528</v>
      </c>
      <c r="T461">
        <v>81.599999999999994</v>
      </c>
      <c r="U461">
        <v>25.4</v>
      </c>
      <c r="V461">
        <v>51.4</v>
      </c>
      <c r="W461">
        <v>8877067</v>
      </c>
      <c r="X461" s="3">
        <f t="shared" ca="1" si="23"/>
        <v>45439</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f t="shared" ca="1" si="22"/>
        <v>72</v>
      </c>
      <c r="Q462" s="3">
        <f t="shared" si="21"/>
        <v>18909</v>
      </c>
      <c r="R462">
        <v>118.06</v>
      </c>
      <c r="S462" s="4">
        <v>446314739528</v>
      </c>
      <c r="T462">
        <v>81.599999999999994</v>
      </c>
      <c r="U462">
        <v>25.4</v>
      </c>
      <c r="V462">
        <v>51.4</v>
      </c>
      <c r="W462">
        <v>8877067</v>
      </c>
      <c r="X462" s="3">
        <f t="shared" ca="1" si="23"/>
        <v>45439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f t="shared" ca="1" si="22"/>
        <v>50</v>
      </c>
      <c r="Q463" s="3">
        <f t="shared" si="21"/>
        <v>26927</v>
      </c>
      <c r="R463">
        <v>117.24</v>
      </c>
      <c r="S463" s="4">
        <v>21427700000000</v>
      </c>
      <c r="T463">
        <v>78.5</v>
      </c>
      <c r="U463">
        <v>9.6</v>
      </c>
      <c r="V463">
        <v>36.6</v>
      </c>
      <c r="W463">
        <v>328239523</v>
      </c>
      <c r="X463" s="3">
        <f t="shared" ca="1" si="23"/>
        <v>45439</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f t="shared" ca="1" si="22"/>
        <v>65</v>
      </c>
      <c r="Q464" s="3">
        <f t="shared" si="21"/>
        <v>21557</v>
      </c>
      <c r="R464">
        <v>117.24</v>
      </c>
      <c r="S464" s="4">
        <v>21427700000000</v>
      </c>
      <c r="T464">
        <v>78.5</v>
      </c>
      <c r="U464">
        <v>9.6</v>
      </c>
      <c r="V464">
        <v>36.6</v>
      </c>
      <c r="W464">
        <v>328239523</v>
      </c>
      <c r="X464" s="3">
        <f t="shared" ca="1" si="23"/>
        <v>45439</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f t="shared" ca="1" si="22"/>
        <v>61</v>
      </c>
      <c r="Q465" s="3">
        <f t="shared" si="21"/>
        <v>22915</v>
      </c>
      <c r="R465">
        <v>234.44</v>
      </c>
      <c r="S465" s="4">
        <v>754411708203</v>
      </c>
      <c r="T465">
        <v>77.400000000000006</v>
      </c>
      <c r="U465">
        <v>17.899999999999999</v>
      </c>
      <c r="V465">
        <v>42.3</v>
      </c>
      <c r="W465">
        <v>83429615</v>
      </c>
      <c r="X465" s="3">
        <f t="shared" ca="1" si="23"/>
        <v>45439</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f t="shared" ca="1" si="22"/>
        <v>61</v>
      </c>
      <c r="Q466" s="3">
        <f t="shared" si="21"/>
        <v>23138</v>
      </c>
      <c r="R466">
        <v>117.24</v>
      </c>
      <c r="S466" s="4">
        <v>21427700000000</v>
      </c>
      <c r="T466">
        <v>78.5</v>
      </c>
      <c r="U466">
        <v>9.6</v>
      </c>
      <c r="V466">
        <v>36.6</v>
      </c>
      <c r="W466">
        <v>328239523</v>
      </c>
      <c r="X466" s="3">
        <f t="shared" ca="1" si="23"/>
        <v>45439</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f t="shared" ca="1" si="22"/>
        <v>66</v>
      </c>
      <c r="Q467" s="3">
        <f t="shared" si="21"/>
        <v>21005</v>
      </c>
      <c r="R467">
        <v>117.24</v>
      </c>
      <c r="S467" s="4">
        <v>21427700000000</v>
      </c>
      <c r="T467">
        <v>78.5</v>
      </c>
      <c r="U467">
        <v>9.6</v>
      </c>
      <c r="V467">
        <v>36.6</v>
      </c>
      <c r="W467">
        <v>328239523</v>
      </c>
      <c r="X467" s="3">
        <f t="shared" ca="1" si="23"/>
        <v>45439</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f t="shared" ca="1" si="22"/>
        <v>80</v>
      </c>
      <c r="Q468" s="3">
        <f t="shared" si="21"/>
        <v>16205</v>
      </c>
      <c r="R468">
        <v>151.18</v>
      </c>
      <c r="S468" s="4">
        <v>1119190780753</v>
      </c>
      <c r="T468">
        <v>71.5</v>
      </c>
      <c r="U468">
        <v>10.199999999999999</v>
      </c>
      <c r="V468">
        <v>30.1</v>
      </c>
      <c r="W468">
        <v>270203917</v>
      </c>
      <c r="X468" s="3">
        <f t="shared" ca="1" si="23"/>
        <v>45439</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f t="shared" ca="1" si="22"/>
        <v>73</v>
      </c>
      <c r="Q469" s="3">
        <f t="shared" si="21"/>
        <v>18420</v>
      </c>
      <c r="R469">
        <v>117.24</v>
      </c>
      <c r="S469" s="4">
        <v>21427700000000</v>
      </c>
      <c r="T469">
        <v>78.5</v>
      </c>
      <c r="U469">
        <v>9.6</v>
      </c>
      <c r="V469">
        <v>36.6</v>
      </c>
      <c r="W469">
        <v>328239523</v>
      </c>
      <c r="X469" s="3">
        <f t="shared" ca="1" si="23"/>
        <v>45439</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f t="shared" ca="1" si="22"/>
        <v>81</v>
      </c>
      <c r="Q470" s="3">
        <f t="shared" si="21"/>
        <v>15708</v>
      </c>
      <c r="R470">
        <v>117.24</v>
      </c>
      <c r="S470" s="4">
        <v>21427700000000</v>
      </c>
      <c r="T470">
        <v>78.5</v>
      </c>
      <c r="U470">
        <v>9.6</v>
      </c>
      <c r="V470">
        <v>36.6</v>
      </c>
      <c r="W470">
        <v>328239523</v>
      </c>
      <c r="X470" s="3">
        <f t="shared" ca="1" si="23"/>
        <v>45439</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f t="shared" ca="1" si="22"/>
        <v>87</v>
      </c>
      <c r="Q471" s="3">
        <f t="shared" si="21"/>
        <v>13508</v>
      </c>
      <c r="R471">
        <v>117.24</v>
      </c>
      <c r="S471" s="4">
        <v>21427700000000</v>
      </c>
      <c r="T471">
        <v>78.5</v>
      </c>
      <c r="U471">
        <v>9.6</v>
      </c>
      <c r="V471">
        <v>36.6</v>
      </c>
      <c r="W471">
        <v>328239523</v>
      </c>
      <c r="X471" s="3">
        <f t="shared" ca="1" si="23"/>
        <v>45439</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f t="shared" ca="1" si="22"/>
        <v>79</v>
      </c>
      <c r="Q472" s="3">
        <f t="shared" si="21"/>
        <v>16314</v>
      </c>
      <c r="R472">
        <v>117.24</v>
      </c>
      <c r="S472" s="4">
        <v>21427700000000</v>
      </c>
      <c r="T472">
        <v>78.5</v>
      </c>
      <c r="U472">
        <v>9.6</v>
      </c>
      <c r="V472">
        <v>36.6</v>
      </c>
      <c r="W472">
        <v>328239523</v>
      </c>
      <c r="X472" s="3">
        <f t="shared" ca="1" si="23"/>
        <v>45439</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f t="shared" ca="1" si="22"/>
        <v>64</v>
      </c>
      <c r="Q473" s="3">
        <f t="shared" si="21"/>
        <v>22058</v>
      </c>
      <c r="R473">
        <v>117.24</v>
      </c>
      <c r="S473" s="4">
        <v>21427700000000</v>
      </c>
      <c r="T473">
        <v>78.5</v>
      </c>
      <c r="U473">
        <v>9.6</v>
      </c>
      <c r="V473">
        <v>36.6</v>
      </c>
      <c r="W473">
        <v>328239523</v>
      </c>
      <c r="X473" s="3">
        <f t="shared" ca="1" si="23"/>
        <v>45439</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f t="shared" ca="1" si="22"/>
        <v>83</v>
      </c>
      <c r="Q474" s="3">
        <f t="shared" si="21"/>
        <v>15115</v>
      </c>
      <c r="R474">
        <v>117.24</v>
      </c>
      <c r="S474" s="4">
        <v>21427700000000</v>
      </c>
      <c r="T474">
        <v>78.5</v>
      </c>
      <c r="U474">
        <v>9.6</v>
      </c>
      <c r="V474">
        <v>36.6</v>
      </c>
      <c r="W474">
        <v>328239523</v>
      </c>
      <c r="X474" s="3">
        <f t="shared" ca="1" si="23"/>
        <v>45439</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f t="shared" ca="1" si="22"/>
        <v>78</v>
      </c>
      <c r="Q475" s="3">
        <f t="shared" si="21"/>
        <v>16590</v>
      </c>
      <c r="R475">
        <v>112.85</v>
      </c>
      <c r="S475" s="4">
        <v>3845630030824</v>
      </c>
      <c r="T475">
        <v>80.900000000000006</v>
      </c>
      <c r="U475">
        <v>11.5</v>
      </c>
      <c r="V475">
        <v>48.8</v>
      </c>
      <c r="W475">
        <v>83132799</v>
      </c>
      <c r="X475" s="3">
        <f t="shared" ca="1" si="23"/>
        <v>45439</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f t="shared" ca="1" si="22"/>
        <v>68</v>
      </c>
      <c r="Q476" s="3">
        <f t="shared" si="21"/>
        <v>20408</v>
      </c>
      <c r="R476">
        <v>114.52</v>
      </c>
      <c r="S476" s="4">
        <v>421142267938</v>
      </c>
      <c r="T476">
        <v>77.8</v>
      </c>
      <c r="U476">
        <v>0.1</v>
      </c>
      <c r="V476">
        <v>15.9</v>
      </c>
      <c r="W476">
        <v>9770529</v>
      </c>
      <c r="X476" s="3">
        <f t="shared" ca="1" si="23"/>
        <v>45439</v>
      </c>
    </row>
  </sheetData>
  <pageMargins left="0.7" right="0.7" top="0.75" bottom="0.75" header="0.3" footer="0.3"/>
  <extLst>
    <ext xmlns:x15="http://schemas.microsoft.com/office/spreadsheetml/2010/11/main" uri="{F7C9EE02-42E1-4005-9D12-6889AFFD525C}">
      <x15:webExtensions xmlns:xm="http://schemas.microsoft.com/office/excel/2006/main">
        <x15:webExtension appRef="{491E09DD-6764-43C4-BFAD-827191BCE423}">
          <xm:f>Data!1:1048576</xm:f>
        </x15:webExtension>
        <x15:webExtension appRef="{ACBAB804-BBB8-4F93-9254-B43E646908C1}">
          <xm:f>Data!$L$1:$V$476</xm:f>
        </x15:webExtension>
        <x15:webExtension appRef="{AABBAD5C-4B6B-45A3-BB05-33ADD74472A4}">
          <xm:f>Data!$Z$1:$AV$19</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1DAB-B6BC-4302-A976-3795A2DCFEAB}">
  <dimension ref="A1:V482"/>
  <sheetViews>
    <sheetView zoomScale="107" workbookViewId="0"/>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Rohith Panchineni</cp:lastModifiedBy>
  <dcterms:created xsi:type="dcterms:W3CDTF">2024-04-01T06:54:26Z</dcterms:created>
  <dcterms:modified xsi:type="dcterms:W3CDTF">2024-05-27T16:08:26Z</dcterms:modified>
</cp:coreProperties>
</file>