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TD\SEM3\NLP\ASSIGNMENTS\HW2\"/>
    </mc:Choice>
  </mc:AlternateContent>
  <xr:revisionPtr revIDLastSave="0" documentId="8_{D65ABF1B-B6F4-4BC4-B564-67376B1FA714}" xr6:coauthVersionLast="45" xr6:coauthVersionMax="45" xr10:uidLastSave="{00000000-0000-0000-0000-000000000000}"/>
  <bookViews>
    <workbookView xWindow="28680" yWindow="-120" windowWidth="25440" windowHeight="15390" xr2:uid="{D277F4D8-A298-4437-A481-0BE62DC59310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8" i="2" l="1"/>
  <c r="R22" i="2"/>
  <c r="R16" i="2"/>
  <c r="J28" i="2"/>
  <c r="J22" i="2"/>
  <c r="W16" i="1"/>
  <c r="W15" i="1"/>
  <c r="V16" i="1"/>
  <c r="U16" i="1"/>
  <c r="T16" i="1"/>
  <c r="S16" i="1"/>
  <c r="R16" i="1"/>
  <c r="Q16" i="1"/>
  <c r="V15" i="1"/>
  <c r="U15" i="1"/>
  <c r="T15" i="1"/>
  <c r="S15" i="1"/>
  <c r="R15" i="1"/>
  <c r="Q15" i="1"/>
  <c r="N11" i="1"/>
  <c r="N4" i="1"/>
  <c r="V9" i="1" s="1"/>
  <c r="X8" i="1"/>
  <c r="W9" i="1"/>
  <c r="U9" i="1"/>
  <c r="T9" i="1"/>
  <c r="S9" i="1"/>
  <c r="W8" i="1"/>
  <c r="V8" i="1"/>
  <c r="U8" i="1"/>
  <c r="T8" i="1"/>
  <c r="S8" i="1"/>
  <c r="R8" i="1"/>
  <c r="H19" i="1"/>
  <c r="Q9" i="1"/>
  <c r="Q8" i="1"/>
  <c r="H20" i="1"/>
  <c r="N5" i="1"/>
  <c r="N6" i="1"/>
  <c r="N7" i="1"/>
  <c r="N8" i="1"/>
  <c r="N9" i="1"/>
  <c r="N10" i="1"/>
  <c r="N12" i="1"/>
  <c r="N13" i="1"/>
  <c r="M5" i="1"/>
  <c r="M6" i="1"/>
  <c r="M7" i="1"/>
  <c r="M8" i="1"/>
  <c r="M9" i="1"/>
  <c r="M10" i="1"/>
  <c r="M11" i="1"/>
  <c r="M12" i="1"/>
  <c r="M13" i="1"/>
  <c r="M4" i="1"/>
  <c r="L5" i="1"/>
  <c r="L6" i="1"/>
  <c r="L7" i="1"/>
  <c r="L8" i="1"/>
  <c r="L9" i="1"/>
  <c r="L10" i="1"/>
  <c r="L11" i="1"/>
  <c r="L12" i="1"/>
  <c r="L13" i="1"/>
  <c r="L4" i="1"/>
  <c r="K5" i="1"/>
  <c r="K6" i="1"/>
  <c r="K7" i="1"/>
  <c r="K8" i="1"/>
  <c r="K9" i="1"/>
  <c r="K10" i="1"/>
  <c r="K11" i="1"/>
  <c r="K12" i="1"/>
  <c r="K13" i="1"/>
  <c r="K4" i="1"/>
  <c r="J5" i="1"/>
  <c r="J6" i="1"/>
  <c r="J7" i="1"/>
  <c r="J8" i="1"/>
  <c r="J9" i="1"/>
  <c r="J10" i="1"/>
  <c r="J11" i="1"/>
  <c r="J12" i="1"/>
  <c r="J13" i="1"/>
  <c r="J4" i="1"/>
  <c r="I5" i="1"/>
  <c r="I6" i="1"/>
  <c r="I7" i="1"/>
  <c r="I8" i="1"/>
  <c r="I9" i="1"/>
  <c r="I10" i="1"/>
  <c r="I11" i="1"/>
  <c r="I12" i="1"/>
  <c r="I13" i="1"/>
  <c r="I4" i="1"/>
  <c r="H14" i="1"/>
  <c r="G14" i="1"/>
  <c r="E14" i="1"/>
  <c r="C14" i="1"/>
  <c r="C15" i="1"/>
  <c r="C16" i="1"/>
  <c r="C17" i="1"/>
  <c r="C13" i="1"/>
  <c r="B18" i="1"/>
  <c r="C3" i="1"/>
  <c r="C4" i="1"/>
  <c r="C5" i="1"/>
  <c r="C6" i="1"/>
  <c r="C7" i="1"/>
  <c r="C8" i="1"/>
  <c r="C9" i="1"/>
  <c r="C2" i="1"/>
  <c r="B10" i="1"/>
  <c r="R9" i="1" l="1"/>
  <c r="X9" i="1" s="1"/>
</calcChain>
</file>

<file path=xl/sharedStrings.xml><?xml version="1.0" encoding="utf-8"?>
<sst xmlns="http://schemas.openxmlformats.org/spreadsheetml/2006/main" count="148" uniqueCount="46">
  <si>
    <t>the</t>
  </si>
  <si>
    <t>cat</t>
  </si>
  <si>
    <t>sat</t>
  </si>
  <si>
    <t>on</t>
  </si>
  <si>
    <t>mat</t>
  </si>
  <si>
    <t>fish</t>
  </si>
  <si>
    <t>in</t>
  </si>
  <si>
    <t>dish</t>
  </si>
  <si>
    <t>dog</t>
  </si>
  <si>
    <t>log</t>
  </si>
  <si>
    <t>V</t>
  </si>
  <si>
    <t>count(w,c=0)</t>
  </si>
  <si>
    <t>count(w, c=1)</t>
  </si>
  <si>
    <t>p(f|c=0)</t>
  </si>
  <si>
    <t>No smoothing</t>
  </si>
  <si>
    <t>With Smoothing</t>
  </si>
  <si>
    <t>p(f|c=1)</t>
  </si>
  <si>
    <t>The</t>
  </si>
  <si>
    <t xml:space="preserve">on </t>
  </si>
  <si>
    <t>log(p(c))</t>
  </si>
  <si>
    <t>c=0</t>
  </si>
  <si>
    <t>c=1</t>
  </si>
  <si>
    <t>sp(f|c=0)</t>
  </si>
  <si>
    <t>sp(f|c=1)</t>
  </si>
  <si>
    <t>log(sp(f|c=0))</t>
  </si>
  <si>
    <t>log(sp(f|c=1))</t>
  </si>
  <si>
    <t>c</t>
  </si>
  <si>
    <t>p(c)</t>
  </si>
  <si>
    <t>Sum[c]</t>
  </si>
  <si>
    <t>Prod</t>
  </si>
  <si>
    <t>&lt;s&gt;</t>
  </si>
  <si>
    <t>DT</t>
  </si>
  <si>
    <t>NN</t>
  </si>
  <si>
    <t>VB</t>
  </si>
  <si>
    <t>PP</t>
  </si>
  <si>
    <t>A</t>
  </si>
  <si>
    <t>B</t>
  </si>
  <si>
    <t>can</t>
  </si>
  <si>
    <t>shed</t>
  </si>
  <si>
    <t>is</t>
  </si>
  <si>
    <t>see</t>
  </si>
  <si>
    <t>w</t>
  </si>
  <si>
    <t>p(w|DT)</t>
  </si>
  <si>
    <t>p(w|NN)</t>
  </si>
  <si>
    <t>p(w|PP)</t>
  </si>
  <si>
    <t>p(w|VB)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</si>
</sst>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8EC70-8BAE-4E07-A538-4270AA8E50A4}">
  <dimension ref="A2:X20"/>
  <sheetViews>
    <sheetView tabSelected="1" topLeftCell="E1" workbookViewId="0">
      <selection activeCell="L20" sqref="L20"/>
    </sheetView>
  </sheetViews>
  <sheetFormatPr defaultRowHeight="14.4" x14ac:dyDescent="0.3"/>
  <cols>
    <col min="7" max="7" width="12.109375" bestFit="1" customWidth="1"/>
    <col min="8" max="8" width="12.44140625" bestFit="1" customWidth="1"/>
    <col min="13" max="14" width="11.88671875" bestFit="1" customWidth="1"/>
    <col min="17" max="17" width="12.6640625" bestFit="1" customWidth="1"/>
    <col min="23" max="23" width="11" bestFit="1" customWidth="1"/>
  </cols>
  <sheetData>
    <row r="2" spans="1:24" x14ac:dyDescent="0.3">
      <c r="A2" t="s">
        <v>0</v>
      </c>
      <c r="B2">
        <v>4</v>
      </c>
      <c r="C2">
        <f>$B2/12</f>
        <v>0.33333333333333331</v>
      </c>
      <c r="I2" t="s">
        <v>14</v>
      </c>
      <c r="K2" t="s">
        <v>15</v>
      </c>
    </row>
    <row r="3" spans="1:24" x14ac:dyDescent="0.3">
      <c r="A3" t="s">
        <v>1</v>
      </c>
      <c r="B3">
        <v>1</v>
      </c>
      <c r="C3">
        <f t="shared" ref="C3:C9" si="0">$B3/12</f>
        <v>8.3333333333333329E-2</v>
      </c>
      <c r="F3" t="s">
        <v>10</v>
      </c>
      <c r="G3" t="s">
        <v>11</v>
      </c>
      <c r="H3" t="s">
        <v>12</v>
      </c>
      <c r="I3" t="s">
        <v>13</v>
      </c>
      <c r="J3" t="s">
        <v>16</v>
      </c>
      <c r="K3" t="s">
        <v>22</v>
      </c>
      <c r="L3" t="s">
        <v>23</v>
      </c>
      <c r="M3" t="s">
        <v>24</v>
      </c>
      <c r="N3" t="s">
        <v>25</v>
      </c>
    </row>
    <row r="4" spans="1:24" x14ac:dyDescent="0.3">
      <c r="A4" t="s">
        <v>2</v>
      </c>
      <c r="B4">
        <v>2</v>
      </c>
      <c r="C4">
        <f t="shared" si="0"/>
        <v>0.16666666666666666</v>
      </c>
      <c r="E4">
        <v>1</v>
      </c>
      <c r="F4" t="s">
        <v>0</v>
      </c>
      <c r="G4">
        <v>4</v>
      </c>
      <c r="H4">
        <v>2</v>
      </c>
      <c r="I4">
        <f>$G4/$G$14</f>
        <v>0.33333333333333331</v>
      </c>
      <c r="J4">
        <f>$H4/$H$14</f>
        <v>0.33333333333333331</v>
      </c>
      <c r="K4">
        <f>($G4+1)/($G$14+10)</f>
        <v>0.22727272727272727</v>
      </c>
      <c r="L4">
        <f>($H4+1)/($H$14+10)</f>
        <v>0.1875</v>
      </c>
      <c r="M4">
        <f>LOG($K4)</f>
        <v>-0.64345267648618742</v>
      </c>
      <c r="N4">
        <f>LOG($L4)</f>
        <v>-0.7269987279362623</v>
      </c>
    </row>
    <row r="5" spans="1:24" x14ac:dyDescent="0.3">
      <c r="A5" t="s">
        <v>3</v>
      </c>
      <c r="B5">
        <v>1</v>
      </c>
      <c r="C5">
        <f t="shared" si="0"/>
        <v>8.3333333333333329E-2</v>
      </c>
      <c r="E5">
        <v>1</v>
      </c>
      <c r="F5" t="s">
        <v>1</v>
      </c>
      <c r="G5">
        <v>1</v>
      </c>
      <c r="H5">
        <v>0</v>
      </c>
      <c r="I5">
        <f t="shared" ref="I5:I13" si="1">$G5/$G$14</f>
        <v>8.3333333333333329E-2</v>
      </c>
      <c r="J5">
        <f t="shared" ref="J5:J13" si="2">$H5/$H$14</f>
        <v>0</v>
      </c>
      <c r="K5">
        <f t="shared" ref="K5:K13" si="3">($G5+1)/($G$14+10)</f>
        <v>9.0909090909090912E-2</v>
      </c>
      <c r="L5">
        <f t="shared" ref="L5:L13" si="4">($H5+1)/($H$14+10)</f>
        <v>6.25E-2</v>
      </c>
      <c r="M5">
        <f t="shared" ref="M5:M13" si="5">LOG($K5)</f>
        <v>-1.0413926851582249</v>
      </c>
      <c r="N5">
        <f t="shared" ref="N5:N13" si="6">LOG($L5)</f>
        <v>-1.2041199826559248</v>
      </c>
    </row>
    <row r="6" spans="1:24" x14ac:dyDescent="0.3">
      <c r="A6" t="s">
        <v>4</v>
      </c>
      <c r="B6">
        <v>1</v>
      </c>
      <c r="C6">
        <f t="shared" si="0"/>
        <v>8.3333333333333329E-2</v>
      </c>
      <c r="E6">
        <v>1</v>
      </c>
      <c r="F6" t="s">
        <v>2</v>
      </c>
      <c r="G6">
        <v>2</v>
      </c>
      <c r="H6">
        <v>1</v>
      </c>
      <c r="I6">
        <f t="shared" si="1"/>
        <v>0.16666666666666666</v>
      </c>
      <c r="J6">
        <f t="shared" si="2"/>
        <v>0.16666666666666666</v>
      </c>
      <c r="K6">
        <f t="shared" si="3"/>
        <v>0.13636363636363635</v>
      </c>
      <c r="L6">
        <f t="shared" si="4"/>
        <v>0.125</v>
      </c>
      <c r="M6">
        <f t="shared" si="5"/>
        <v>-0.86530142610254379</v>
      </c>
      <c r="N6">
        <f t="shared" si="6"/>
        <v>-0.90308998699194354</v>
      </c>
    </row>
    <row r="7" spans="1:24" x14ac:dyDescent="0.3">
      <c r="A7" t="s">
        <v>5</v>
      </c>
      <c r="B7">
        <v>1</v>
      </c>
      <c r="C7">
        <f t="shared" si="0"/>
        <v>8.3333333333333329E-2</v>
      </c>
      <c r="E7">
        <v>1</v>
      </c>
      <c r="F7" t="s">
        <v>3</v>
      </c>
      <c r="G7">
        <v>1</v>
      </c>
      <c r="H7">
        <v>1</v>
      </c>
      <c r="I7">
        <f t="shared" si="1"/>
        <v>8.3333333333333329E-2</v>
      </c>
      <c r="J7">
        <f t="shared" si="2"/>
        <v>0.16666666666666666</v>
      </c>
      <c r="K7">
        <f t="shared" si="3"/>
        <v>9.0909090909090912E-2</v>
      </c>
      <c r="L7">
        <f t="shared" si="4"/>
        <v>0.125</v>
      </c>
      <c r="M7">
        <f t="shared" si="5"/>
        <v>-1.0413926851582249</v>
      </c>
      <c r="N7">
        <f t="shared" si="6"/>
        <v>-0.90308998699194354</v>
      </c>
      <c r="P7" t="s">
        <v>27</v>
      </c>
      <c r="Q7" t="s">
        <v>19</v>
      </c>
      <c r="R7" t="s">
        <v>17</v>
      </c>
      <c r="S7" t="s">
        <v>1</v>
      </c>
      <c r="T7" t="s">
        <v>2</v>
      </c>
      <c r="U7" t="s">
        <v>18</v>
      </c>
      <c r="V7" t="s">
        <v>0</v>
      </c>
      <c r="W7" t="s">
        <v>5</v>
      </c>
      <c r="X7" t="s">
        <v>28</v>
      </c>
    </row>
    <row r="8" spans="1:24" x14ac:dyDescent="0.3">
      <c r="A8" t="s">
        <v>6</v>
      </c>
      <c r="B8">
        <v>1</v>
      </c>
      <c r="C8">
        <f t="shared" si="0"/>
        <v>8.3333333333333329E-2</v>
      </c>
      <c r="E8">
        <v>1</v>
      </c>
      <c r="F8" t="s">
        <v>4</v>
      </c>
      <c r="G8">
        <v>1</v>
      </c>
      <c r="H8">
        <v>0</v>
      </c>
      <c r="I8">
        <f t="shared" si="1"/>
        <v>8.3333333333333329E-2</v>
      </c>
      <c r="J8">
        <f t="shared" si="2"/>
        <v>0</v>
      </c>
      <c r="K8">
        <f t="shared" si="3"/>
        <v>9.0909090909090912E-2</v>
      </c>
      <c r="L8">
        <f t="shared" si="4"/>
        <v>6.25E-2</v>
      </c>
      <c r="M8">
        <f t="shared" si="5"/>
        <v>-1.0413926851582249</v>
      </c>
      <c r="N8">
        <f t="shared" si="6"/>
        <v>-1.2041199826559248</v>
      </c>
      <c r="P8">
        <v>0.67</v>
      </c>
      <c r="Q8">
        <f>LOG($G19)</f>
        <v>-0.17392519729917355</v>
      </c>
      <c r="R8">
        <f>M4</f>
        <v>-0.64345267648618742</v>
      </c>
      <c r="S8">
        <f>M5</f>
        <v>-1.0413926851582249</v>
      </c>
      <c r="T8">
        <f>M6</f>
        <v>-0.86530142610254379</v>
      </c>
      <c r="U8">
        <f>M7</f>
        <v>-1.0413926851582249</v>
      </c>
      <c r="V8">
        <f>M4</f>
        <v>-0.64345267648618742</v>
      </c>
      <c r="W8">
        <f>M9</f>
        <v>-1.0413926851582249</v>
      </c>
      <c r="X8">
        <f>SUM(Q8:W8)</f>
        <v>-5.4503100318487672</v>
      </c>
    </row>
    <row r="9" spans="1:24" x14ac:dyDescent="0.3">
      <c r="A9" t="s">
        <v>7</v>
      </c>
      <c r="B9">
        <v>1</v>
      </c>
      <c r="C9">
        <f t="shared" si="0"/>
        <v>8.3333333333333329E-2</v>
      </c>
      <c r="E9">
        <v>1</v>
      </c>
      <c r="F9" t="s">
        <v>5</v>
      </c>
      <c r="G9">
        <v>1</v>
      </c>
      <c r="H9">
        <v>0</v>
      </c>
      <c r="I9">
        <f t="shared" si="1"/>
        <v>8.3333333333333329E-2</v>
      </c>
      <c r="J9">
        <f t="shared" si="2"/>
        <v>0</v>
      </c>
      <c r="K9">
        <f t="shared" si="3"/>
        <v>9.0909090909090912E-2</v>
      </c>
      <c r="L9">
        <f t="shared" si="4"/>
        <v>6.25E-2</v>
      </c>
      <c r="M9">
        <f t="shared" si="5"/>
        <v>-1.0413926851582249</v>
      </c>
      <c r="N9">
        <f t="shared" si="6"/>
        <v>-1.2041199826559248</v>
      </c>
      <c r="P9">
        <v>0.33</v>
      </c>
      <c r="Q9">
        <f>LOG($G20)</f>
        <v>-0.48148606012211248</v>
      </c>
      <c r="R9">
        <f>N4</f>
        <v>-0.7269987279362623</v>
      </c>
      <c r="S9">
        <f>N5</f>
        <v>-1.2041199826559248</v>
      </c>
      <c r="T9">
        <f>N6</f>
        <v>-0.90308998699194354</v>
      </c>
      <c r="U9">
        <f>N7</f>
        <v>-0.90308998699194354</v>
      </c>
      <c r="V9">
        <f>N4</f>
        <v>-0.7269987279362623</v>
      </c>
      <c r="W9">
        <f>N9</f>
        <v>-1.2041199826559248</v>
      </c>
      <c r="X9">
        <f>SUM(Q9:W9)</f>
        <v>-6.1499034552903744</v>
      </c>
    </row>
    <row r="10" spans="1:24" x14ac:dyDescent="0.3">
      <c r="B10">
        <f>SUM(B2:B9)</f>
        <v>12</v>
      </c>
      <c r="E10">
        <v>1</v>
      </c>
      <c r="F10" t="s">
        <v>6</v>
      </c>
      <c r="G10">
        <v>1</v>
      </c>
      <c r="H10">
        <v>0</v>
      </c>
      <c r="I10">
        <f t="shared" si="1"/>
        <v>8.3333333333333329E-2</v>
      </c>
      <c r="J10">
        <f t="shared" si="2"/>
        <v>0</v>
      </c>
      <c r="K10">
        <f t="shared" si="3"/>
        <v>9.0909090909090912E-2</v>
      </c>
      <c r="L10">
        <f t="shared" si="4"/>
        <v>6.25E-2</v>
      </c>
      <c r="M10">
        <f t="shared" si="5"/>
        <v>-1.0413926851582249</v>
      </c>
      <c r="N10">
        <f t="shared" si="6"/>
        <v>-1.2041199826559248</v>
      </c>
    </row>
    <row r="11" spans="1:24" x14ac:dyDescent="0.3">
      <c r="E11">
        <v>1</v>
      </c>
      <c r="F11" t="s">
        <v>7</v>
      </c>
      <c r="G11">
        <v>1</v>
      </c>
      <c r="H11">
        <v>0</v>
      </c>
      <c r="I11">
        <f t="shared" si="1"/>
        <v>8.3333333333333329E-2</v>
      </c>
      <c r="J11">
        <f t="shared" si="2"/>
        <v>0</v>
      </c>
      <c r="K11">
        <f t="shared" si="3"/>
        <v>9.0909090909090912E-2</v>
      </c>
      <c r="L11">
        <f t="shared" si="4"/>
        <v>6.25E-2</v>
      </c>
      <c r="M11">
        <f t="shared" si="5"/>
        <v>-1.0413926851582249</v>
      </c>
      <c r="N11">
        <f>LOG($L11)</f>
        <v>-1.2041199826559248</v>
      </c>
    </row>
    <row r="12" spans="1:24" x14ac:dyDescent="0.3">
      <c r="E12">
        <v>1</v>
      </c>
      <c r="F12" t="s">
        <v>8</v>
      </c>
      <c r="G12">
        <v>0</v>
      </c>
      <c r="H12">
        <v>1</v>
      </c>
      <c r="I12">
        <f t="shared" si="1"/>
        <v>0</v>
      </c>
      <c r="J12">
        <f t="shared" si="2"/>
        <v>0.16666666666666666</v>
      </c>
      <c r="K12">
        <f t="shared" si="3"/>
        <v>4.5454545454545456E-2</v>
      </c>
      <c r="L12">
        <f t="shared" si="4"/>
        <v>0.125</v>
      </c>
      <c r="M12">
        <f t="shared" si="5"/>
        <v>-1.3424226808222062</v>
      </c>
      <c r="N12">
        <f t="shared" si="6"/>
        <v>-0.90308998699194354</v>
      </c>
    </row>
    <row r="13" spans="1:24" x14ac:dyDescent="0.3">
      <c r="A13" t="s">
        <v>0</v>
      </c>
      <c r="B13">
        <v>2</v>
      </c>
      <c r="C13">
        <f>$B13/6</f>
        <v>0.33333333333333331</v>
      </c>
      <c r="E13">
        <v>1</v>
      </c>
      <c r="F13" t="s">
        <v>9</v>
      </c>
      <c r="G13">
        <v>0</v>
      </c>
      <c r="H13">
        <v>1</v>
      </c>
      <c r="I13">
        <f t="shared" si="1"/>
        <v>0</v>
      </c>
      <c r="J13">
        <f t="shared" si="2"/>
        <v>0.16666666666666666</v>
      </c>
      <c r="K13">
        <f t="shared" si="3"/>
        <v>4.5454545454545456E-2</v>
      </c>
      <c r="L13">
        <f t="shared" si="4"/>
        <v>0.125</v>
      </c>
      <c r="M13">
        <f t="shared" si="5"/>
        <v>-1.3424226808222062</v>
      </c>
      <c r="N13">
        <f t="shared" si="6"/>
        <v>-0.90308998699194354</v>
      </c>
    </row>
    <row r="14" spans="1:24" x14ac:dyDescent="0.3">
      <c r="A14" t="s">
        <v>8</v>
      </c>
      <c r="B14">
        <v>1</v>
      </c>
      <c r="C14">
        <f t="shared" ref="C14:C17" si="7">$B14/6</f>
        <v>0.16666666666666666</v>
      </c>
      <c r="E14">
        <f>SUM(E4:E13)</f>
        <v>10</v>
      </c>
      <c r="G14">
        <f>SUM(G4:G13)</f>
        <v>12</v>
      </c>
      <c r="H14">
        <f>SUM(H4:H13)</f>
        <v>6</v>
      </c>
      <c r="O14" t="s">
        <v>26</v>
      </c>
      <c r="P14" t="s">
        <v>27</v>
      </c>
      <c r="Q14" t="s">
        <v>17</v>
      </c>
      <c r="R14" t="s">
        <v>1</v>
      </c>
      <c r="S14" t="s">
        <v>2</v>
      </c>
      <c r="T14" t="s">
        <v>3</v>
      </c>
      <c r="U14" t="s">
        <v>0</v>
      </c>
      <c r="V14" t="s">
        <v>5</v>
      </c>
      <c r="W14" t="s">
        <v>29</v>
      </c>
    </row>
    <row r="15" spans="1:24" x14ac:dyDescent="0.3">
      <c r="A15" t="s">
        <v>2</v>
      </c>
      <c r="B15">
        <v>1</v>
      </c>
      <c r="C15">
        <f t="shared" si="7"/>
        <v>0.16666666666666666</v>
      </c>
      <c r="O15">
        <v>0</v>
      </c>
      <c r="P15">
        <v>0.67</v>
      </c>
      <c r="Q15">
        <f>K4</f>
        <v>0.22727272727272727</v>
      </c>
      <c r="R15">
        <f>K5</f>
        <v>9.0909090909090912E-2</v>
      </c>
      <c r="S15">
        <f>K6</f>
        <v>0.13636363636363635</v>
      </c>
      <c r="T15">
        <f>K7</f>
        <v>9.0909090909090912E-2</v>
      </c>
      <c r="U15">
        <f>K4</f>
        <v>0.22727272727272727</v>
      </c>
      <c r="V15">
        <f>K9</f>
        <v>9.0909090909090912E-2</v>
      </c>
      <c r="W15">
        <f>PRODUCT(P15:V15)</f>
        <v>3.5456018731502898E-6</v>
      </c>
    </row>
    <row r="16" spans="1:24" x14ac:dyDescent="0.3">
      <c r="A16" t="s">
        <v>3</v>
      </c>
      <c r="B16">
        <v>1</v>
      </c>
      <c r="C16">
        <f t="shared" si="7"/>
        <v>0.16666666666666666</v>
      </c>
      <c r="O16">
        <v>1</v>
      </c>
      <c r="P16">
        <v>0.33</v>
      </c>
      <c r="Q16">
        <f>L4</f>
        <v>0.1875</v>
      </c>
      <c r="R16">
        <f>L5</f>
        <v>6.25E-2</v>
      </c>
      <c r="S16">
        <f>L6</f>
        <v>0.125</v>
      </c>
      <c r="T16">
        <f>L7</f>
        <v>0.125</v>
      </c>
      <c r="U16">
        <f>L4</f>
        <v>0.1875</v>
      </c>
      <c r="V16">
        <f>L9</f>
        <v>6.25E-2</v>
      </c>
      <c r="W16">
        <f>PRODUCT(P16:V16)</f>
        <v>7.0810317993164057E-7</v>
      </c>
    </row>
    <row r="17" spans="1:8" x14ac:dyDescent="0.3">
      <c r="A17" t="s">
        <v>9</v>
      </c>
      <c r="B17">
        <v>1</v>
      </c>
      <c r="C17">
        <f t="shared" si="7"/>
        <v>0.16666666666666666</v>
      </c>
    </row>
    <row r="18" spans="1:8" x14ac:dyDescent="0.3">
      <c r="B18">
        <f>SUM(B13:B17)</f>
        <v>6</v>
      </c>
      <c r="G18" s="1"/>
    </row>
    <row r="19" spans="1:8" x14ac:dyDescent="0.3">
      <c r="F19" t="s">
        <v>20</v>
      </c>
      <c r="G19">
        <v>0.67</v>
      </c>
      <c r="H19">
        <f>LOG($G19)</f>
        <v>-0.17392519729917355</v>
      </c>
    </row>
    <row r="20" spans="1:8" x14ac:dyDescent="0.3">
      <c r="F20" t="s">
        <v>21</v>
      </c>
      <c r="G20">
        <v>0.33</v>
      </c>
      <c r="H20">
        <f>LOG($G20)</f>
        <v>-0.48148606012211248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575DA-82E3-4822-98A5-A79D02EF8F41}">
  <dimension ref="A1:V31"/>
  <sheetViews>
    <sheetView workbookViewId="0">
      <selection activeCell="O17" sqref="O17"/>
    </sheetView>
  </sheetViews>
  <sheetFormatPr defaultRowHeight="14.4" x14ac:dyDescent="0.3"/>
  <sheetData>
    <row r="1" spans="1:22" x14ac:dyDescent="0.3">
      <c r="A1" t="s">
        <v>35</v>
      </c>
      <c r="B1" t="s">
        <v>31</v>
      </c>
      <c r="C1" t="s">
        <v>32</v>
      </c>
      <c r="D1" t="s">
        <v>33</v>
      </c>
      <c r="E1" t="s">
        <v>34</v>
      </c>
      <c r="H1" t="s">
        <v>36</v>
      </c>
    </row>
    <row r="2" spans="1:22" x14ac:dyDescent="0.3">
      <c r="A2" t="s">
        <v>30</v>
      </c>
      <c r="B2">
        <v>1</v>
      </c>
      <c r="C2">
        <v>0</v>
      </c>
      <c r="D2">
        <v>0</v>
      </c>
      <c r="E2">
        <v>0</v>
      </c>
      <c r="I2" t="s">
        <v>41</v>
      </c>
      <c r="J2" t="s">
        <v>42</v>
      </c>
      <c r="L2" t="s">
        <v>32</v>
      </c>
      <c r="M2" t="s">
        <v>43</v>
      </c>
    </row>
    <row r="3" spans="1:22" x14ac:dyDescent="0.3">
      <c r="A3" t="s">
        <v>31</v>
      </c>
      <c r="B3">
        <v>0</v>
      </c>
      <c r="C3">
        <v>1</v>
      </c>
      <c r="D3">
        <v>0</v>
      </c>
      <c r="E3">
        <v>0</v>
      </c>
      <c r="I3" t="s">
        <v>17</v>
      </c>
      <c r="J3">
        <v>1</v>
      </c>
      <c r="L3" t="s">
        <v>37</v>
      </c>
      <c r="M3">
        <v>0.25</v>
      </c>
    </row>
    <row r="4" spans="1:22" x14ac:dyDescent="0.3">
      <c r="A4" t="s">
        <v>32</v>
      </c>
      <c r="B4">
        <v>0</v>
      </c>
      <c r="C4">
        <v>0</v>
      </c>
      <c r="D4">
        <v>0.5</v>
      </c>
      <c r="E4">
        <v>0</v>
      </c>
      <c r="L4" t="s">
        <v>38</v>
      </c>
      <c r="M4">
        <v>0.25</v>
      </c>
    </row>
    <row r="5" spans="1:22" x14ac:dyDescent="0.3">
      <c r="A5" t="s">
        <v>33</v>
      </c>
      <c r="B5">
        <v>0.33</v>
      </c>
      <c r="C5">
        <v>0</v>
      </c>
      <c r="D5">
        <v>0.33</v>
      </c>
      <c r="E5">
        <v>0.33</v>
      </c>
      <c r="L5" t="s">
        <v>8</v>
      </c>
      <c r="M5">
        <v>0.25</v>
      </c>
    </row>
    <row r="6" spans="1:22" x14ac:dyDescent="0.3">
      <c r="A6" t="s">
        <v>34</v>
      </c>
      <c r="B6">
        <v>1</v>
      </c>
      <c r="C6">
        <v>0</v>
      </c>
      <c r="D6">
        <v>0</v>
      </c>
      <c r="E6">
        <v>0</v>
      </c>
      <c r="L6" t="s">
        <v>1</v>
      </c>
      <c r="M6">
        <v>0.25</v>
      </c>
    </row>
    <row r="8" spans="1:22" x14ac:dyDescent="0.3">
      <c r="I8" t="s">
        <v>33</v>
      </c>
      <c r="J8" t="s">
        <v>45</v>
      </c>
      <c r="L8" t="s">
        <v>34</v>
      </c>
      <c r="M8" t="s">
        <v>44</v>
      </c>
    </row>
    <row r="9" spans="1:22" x14ac:dyDescent="0.3">
      <c r="I9" t="s">
        <v>39</v>
      </c>
      <c r="J9">
        <v>0.33</v>
      </c>
      <c r="L9" t="s">
        <v>6</v>
      </c>
      <c r="M9">
        <v>1</v>
      </c>
    </row>
    <row r="10" spans="1:22" x14ac:dyDescent="0.3">
      <c r="I10" t="s">
        <v>37</v>
      </c>
      <c r="J10">
        <v>0.33</v>
      </c>
    </row>
    <row r="11" spans="1:22" x14ac:dyDescent="0.3">
      <c r="I11" t="s">
        <v>40</v>
      </c>
      <c r="J11">
        <v>0.33</v>
      </c>
    </row>
    <row r="15" spans="1:22" x14ac:dyDescent="0.3">
      <c r="H15" t="s">
        <v>10</v>
      </c>
      <c r="I15" t="s">
        <v>17</v>
      </c>
      <c r="J15" t="s">
        <v>1</v>
      </c>
      <c r="K15" t="s">
        <v>37</v>
      </c>
      <c r="L15" t="s">
        <v>40</v>
      </c>
      <c r="M15" t="s">
        <v>0</v>
      </c>
      <c r="N15" t="s">
        <v>37</v>
      </c>
      <c r="P15" t="s">
        <v>10</v>
      </c>
      <c r="Q15" t="s">
        <v>17</v>
      </c>
      <c r="R15" t="s">
        <v>1</v>
      </c>
      <c r="S15" t="s">
        <v>37</v>
      </c>
      <c r="T15" t="s">
        <v>40</v>
      </c>
      <c r="U15" t="s">
        <v>0</v>
      </c>
      <c r="V15" t="s">
        <v>37</v>
      </c>
    </row>
    <row r="16" spans="1:22" x14ac:dyDescent="0.3">
      <c r="H16" t="s">
        <v>31</v>
      </c>
      <c r="I16">
        <v>1</v>
      </c>
      <c r="P16" t="s">
        <v>31</v>
      </c>
      <c r="Q16">
        <v>1</v>
      </c>
      <c r="R16">
        <f>$I$22*J$3</f>
        <v>1</v>
      </c>
      <c r="S16">
        <v>0</v>
      </c>
      <c r="T16">
        <v>0</v>
      </c>
    </row>
    <row r="17" spans="8:22" x14ac:dyDescent="0.3">
      <c r="H17" t="s">
        <v>32</v>
      </c>
      <c r="I17">
        <v>0</v>
      </c>
      <c r="P17" t="s">
        <v>32</v>
      </c>
      <c r="Q17">
        <v>0</v>
      </c>
      <c r="R17">
        <v>0.25</v>
      </c>
      <c r="S17">
        <v>0</v>
      </c>
      <c r="T17">
        <v>0</v>
      </c>
    </row>
    <row r="18" spans="8:22" x14ac:dyDescent="0.3">
      <c r="H18" t="s">
        <v>33</v>
      </c>
      <c r="I18">
        <v>0</v>
      </c>
      <c r="P18" t="s">
        <v>33</v>
      </c>
      <c r="Q18">
        <v>0</v>
      </c>
      <c r="R18">
        <v>0</v>
      </c>
      <c r="S18">
        <v>4.1250000000000002E-2</v>
      </c>
      <c r="T18">
        <v>4.4921249999999996E-3</v>
      </c>
    </row>
    <row r="19" spans="8:22" x14ac:dyDescent="0.3">
      <c r="H19" t="s">
        <v>34</v>
      </c>
      <c r="I19">
        <v>0</v>
      </c>
      <c r="P19" t="s">
        <v>34</v>
      </c>
      <c r="Q19">
        <v>0</v>
      </c>
      <c r="R19">
        <v>0</v>
      </c>
      <c r="S19">
        <v>0</v>
      </c>
      <c r="T19">
        <v>0</v>
      </c>
    </row>
    <row r="21" spans="8:22" x14ac:dyDescent="0.3">
      <c r="H21" t="s">
        <v>10</v>
      </c>
      <c r="I21" t="s">
        <v>17</v>
      </c>
      <c r="J21" t="s">
        <v>1</v>
      </c>
      <c r="K21" t="s">
        <v>37</v>
      </c>
      <c r="L21" t="s">
        <v>40</v>
      </c>
      <c r="M21" t="s">
        <v>0</v>
      </c>
      <c r="N21" t="s">
        <v>37</v>
      </c>
      <c r="P21" t="s">
        <v>10</v>
      </c>
      <c r="Q21" t="s">
        <v>17</v>
      </c>
      <c r="R21" t="s">
        <v>1</v>
      </c>
      <c r="S21" t="s">
        <v>37</v>
      </c>
      <c r="T21" t="s">
        <v>40</v>
      </c>
      <c r="U21" t="s">
        <v>0</v>
      </c>
      <c r="V21" t="s">
        <v>37</v>
      </c>
    </row>
    <row r="22" spans="8:22" x14ac:dyDescent="0.3">
      <c r="H22" t="s">
        <v>31</v>
      </c>
      <c r="I22">
        <v>1</v>
      </c>
      <c r="J22">
        <f>$I$22*B$3</f>
        <v>0</v>
      </c>
      <c r="P22" t="s">
        <v>31</v>
      </c>
      <c r="Q22">
        <v>1</v>
      </c>
      <c r="R22">
        <f>$I$22*J$3</f>
        <v>1</v>
      </c>
      <c r="S22">
        <v>0</v>
      </c>
      <c r="T22">
        <v>0</v>
      </c>
      <c r="U22">
        <v>1.48240125E-3</v>
      </c>
    </row>
    <row r="23" spans="8:22" x14ac:dyDescent="0.3">
      <c r="H23" t="s">
        <v>32</v>
      </c>
      <c r="I23">
        <v>0</v>
      </c>
      <c r="J23">
        <v>0.25</v>
      </c>
      <c r="P23" t="s">
        <v>32</v>
      </c>
      <c r="Q23">
        <v>0</v>
      </c>
      <c r="R23">
        <v>0.25</v>
      </c>
      <c r="S23">
        <v>0</v>
      </c>
      <c r="T23">
        <v>0</v>
      </c>
      <c r="U23">
        <v>0</v>
      </c>
    </row>
    <row r="24" spans="8:22" x14ac:dyDescent="0.3">
      <c r="H24" t="s">
        <v>33</v>
      </c>
      <c r="I24">
        <v>0</v>
      </c>
      <c r="J24">
        <v>0</v>
      </c>
      <c r="P24" t="s">
        <v>33</v>
      </c>
      <c r="Q24">
        <v>0</v>
      </c>
      <c r="R24">
        <v>0</v>
      </c>
      <c r="S24">
        <v>4.1250000000000002E-2</v>
      </c>
      <c r="T24">
        <v>4.4921249999999996E-3</v>
      </c>
      <c r="U24">
        <v>0</v>
      </c>
    </row>
    <row r="25" spans="8:22" x14ac:dyDescent="0.3">
      <c r="H25" t="s">
        <v>34</v>
      </c>
      <c r="I25">
        <v>0</v>
      </c>
      <c r="J25">
        <v>0</v>
      </c>
      <c r="P25" t="s">
        <v>34</v>
      </c>
      <c r="Q25">
        <v>0</v>
      </c>
      <c r="R25">
        <v>0</v>
      </c>
      <c r="S25">
        <v>0</v>
      </c>
      <c r="T25">
        <v>0</v>
      </c>
      <c r="U25">
        <v>0</v>
      </c>
    </row>
    <row r="27" spans="8:22" x14ac:dyDescent="0.3">
      <c r="H27" t="s">
        <v>10</v>
      </c>
      <c r="I27" t="s">
        <v>17</v>
      </c>
      <c r="J27" t="s">
        <v>1</v>
      </c>
      <c r="K27" t="s">
        <v>37</v>
      </c>
      <c r="L27" t="s">
        <v>40</v>
      </c>
      <c r="M27" t="s">
        <v>0</v>
      </c>
      <c r="N27" t="s">
        <v>37</v>
      </c>
      <c r="P27" t="s">
        <v>10</v>
      </c>
      <c r="Q27" t="s">
        <v>17</v>
      </c>
      <c r="R27" t="s">
        <v>1</v>
      </c>
      <c r="S27" t="s">
        <v>37</v>
      </c>
      <c r="T27" t="s">
        <v>40</v>
      </c>
      <c r="U27" t="s">
        <v>0</v>
      </c>
      <c r="V27" t="s">
        <v>37</v>
      </c>
    </row>
    <row r="28" spans="8:22" x14ac:dyDescent="0.3">
      <c r="H28" t="s">
        <v>31</v>
      </c>
      <c r="I28">
        <v>1</v>
      </c>
      <c r="J28">
        <f>$I$22*B$3</f>
        <v>0</v>
      </c>
      <c r="K28">
        <v>0</v>
      </c>
      <c r="P28" t="s">
        <v>31</v>
      </c>
      <c r="Q28">
        <v>1</v>
      </c>
      <c r="R28">
        <f>$I$22*J$3</f>
        <v>1</v>
      </c>
      <c r="S28">
        <v>0</v>
      </c>
      <c r="T28">
        <v>0</v>
      </c>
      <c r="U28">
        <v>1.48240125E-3</v>
      </c>
      <c r="V28">
        <v>0</v>
      </c>
    </row>
    <row r="29" spans="8:22" x14ac:dyDescent="0.3">
      <c r="H29" t="s">
        <v>32</v>
      </c>
      <c r="I29">
        <v>0</v>
      </c>
      <c r="J29">
        <v>0.25</v>
      </c>
      <c r="K29">
        <v>0</v>
      </c>
      <c r="P29" t="s">
        <v>32</v>
      </c>
      <c r="Q29">
        <v>0</v>
      </c>
      <c r="R29">
        <v>0.25</v>
      </c>
      <c r="S29">
        <v>0</v>
      </c>
      <c r="T29">
        <v>0</v>
      </c>
      <c r="U29">
        <v>0</v>
      </c>
      <c r="V29">
        <v>3.7060000000000001E-4</v>
      </c>
    </row>
    <row r="30" spans="8:22" x14ac:dyDescent="0.3">
      <c r="H30" t="s">
        <v>33</v>
      </c>
      <c r="I30">
        <v>0</v>
      </c>
      <c r="J30">
        <v>0</v>
      </c>
      <c r="K30">
        <v>4.1250000000000002E-2</v>
      </c>
      <c r="P30" t="s">
        <v>33</v>
      </c>
      <c r="Q30">
        <v>0</v>
      </c>
      <c r="R30">
        <v>0</v>
      </c>
      <c r="S30">
        <v>4.1250000000000002E-2</v>
      </c>
      <c r="T30">
        <v>4.4921249999999996E-3</v>
      </c>
      <c r="U30">
        <v>0</v>
      </c>
      <c r="V30">
        <v>0</v>
      </c>
    </row>
    <row r="31" spans="8:22" x14ac:dyDescent="0.3">
      <c r="H31" t="s">
        <v>34</v>
      </c>
      <c r="I31">
        <v>0</v>
      </c>
      <c r="J31">
        <v>0</v>
      </c>
      <c r="K31">
        <v>0</v>
      </c>
      <c r="P31" t="s">
        <v>34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ROHITH PEDDI</dc:creator>
  <cp:lastModifiedBy>ROHITH PEDDI</cp:lastModifiedBy>
  <dcterms:created xsi:type="dcterms:W3CDTF">2020-09-23T04:08:09Z</dcterms:created>
  <dcterms:modified xsi:type="dcterms:W3CDTF">2020-09-24T04:59:11Z</dcterms:modified>
</cp:coreProperties>
</file>