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SEM3\NLP\FINAL\"/>
    </mc:Choice>
  </mc:AlternateContent>
  <xr:revisionPtr revIDLastSave="0" documentId="13_ncr:1_{39237778-E986-479D-8F79-02E5F4FA2F38}" xr6:coauthVersionLast="45" xr6:coauthVersionMax="45" xr10:uidLastSave="{00000000-0000-0000-0000-000000000000}"/>
  <bookViews>
    <workbookView xWindow="-108" yWindow="-108" windowWidth="23256" windowHeight="12576" activeTab="1" xr2:uid="{DAC80CA6-3E90-4226-8DA9-ACBE570D58A1}"/>
  </bookViews>
  <sheets>
    <sheet name="NB" sheetId="1" r:id="rId1"/>
    <sheet name="NBB" sheetId="6" r:id="rId2"/>
    <sheet name="VITERBI" sheetId="2" r:id="rId3"/>
    <sheet name="SMOOTHING" sheetId="5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5" i="6" l="1"/>
  <c r="AB55" i="6"/>
  <c r="K55" i="6"/>
  <c r="N54" i="6"/>
  <c r="K54" i="6"/>
  <c r="AQ54" i="6"/>
  <c r="AP54" i="6"/>
  <c r="AS54" i="6"/>
  <c r="AO54" i="6"/>
  <c r="AN54" i="6"/>
  <c r="Y54" i="6"/>
  <c r="X54" i="6"/>
  <c r="W54" i="6"/>
  <c r="V54" i="6"/>
  <c r="AA54" i="6"/>
  <c r="J54" i="6"/>
  <c r="I54" i="6"/>
  <c r="H54" i="6"/>
  <c r="G54" i="6"/>
  <c r="F54" i="6"/>
  <c r="E54" i="6"/>
  <c r="AK38" i="6"/>
  <c r="AL38" i="6"/>
  <c r="AM38" i="6"/>
  <c r="AN38" i="6"/>
  <c r="AO38" i="6"/>
  <c r="AP38" i="6"/>
  <c r="AQ38" i="6"/>
  <c r="AR38" i="6"/>
  <c r="AS38" i="6"/>
  <c r="AT38" i="6"/>
  <c r="AK39" i="6"/>
  <c r="AL39" i="6"/>
  <c r="AM39" i="6"/>
  <c r="AN39" i="6"/>
  <c r="AU39" i="6" s="1"/>
  <c r="AO39" i="6"/>
  <c r="AO49" i="6" s="1"/>
  <c r="AP39" i="6"/>
  <c r="AQ39" i="6"/>
  <c r="AR39" i="6"/>
  <c r="AS39" i="6"/>
  <c r="AT39" i="6"/>
  <c r="AK40" i="6"/>
  <c r="AL40" i="6"/>
  <c r="AU40" i="6" s="1"/>
  <c r="AM40" i="6"/>
  <c r="AM49" i="6" s="1"/>
  <c r="AN40" i="6"/>
  <c r="AO40" i="6"/>
  <c r="AP40" i="6"/>
  <c r="AQ40" i="6"/>
  <c r="AR40" i="6"/>
  <c r="AS40" i="6"/>
  <c r="AT40" i="6"/>
  <c r="AT49" i="6" s="1"/>
  <c r="AK41" i="6"/>
  <c r="AK49" i="6" s="1"/>
  <c r="AL41" i="6"/>
  <c r="AM41" i="6"/>
  <c r="AN41" i="6"/>
  <c r="AO41" i="6"/>
  <c r="AP41" i="6"/>
  <c r="AQ41" i="6"/>
  <c r="AR41" i="6"/>
  <c r="AS41" i="6"/>
  <c r="AS49" i="6" s="1"/>
  <c r="AT41" i="6"/>
  <c r="AK42" i="6"/>
  <c r="AL42" i="6"/>
  <c r="AM42" i="6"/>
  <c r="AN42" i="6"/>
  <c r="AO42" i="6"/>
  <c r="AP42" i="6"/>
  <c r="AQ42" i="6"/>
  <c r="AR42" i="6"/>
  <c r="AS42" i="6"/>
  <c r="AT42" i="6"/>
  <c r="AK43" i="6"/>
  <c r="AL43" i="6"/>
  <c r="AM43" i="6"/>
  <c r="AN43" i="6"/>
  <c r="AO43" i="6"/>
  <c r="AP43" i="6"/>
  <c r="AQ43" i="6"/>
  <c r="AR43" i="6"/>
  <c r="AS43" i="6"/>
  <c r="AT43" i="6"/>
  <c r="AK44" i="6"/>
  <c r="AL44" i="6"/>
  <c r="AM44" i="6"/>
  <c r="AN44" i="6"/>
  <c r="AO44" i="6"/>
  <c r="AP44" i="6"/>
  <c r="AQ44" i="6"/>
  <c r="AR44" i="6"/>
  <c r="AS44" i="6"/>
  <c r="AT44" i="6"/>
  <c r="AK45" i="6"/>
  <c r="AL45" i="6"/>
  <c r="AM45" i="6"/>
  <c r="AN45" i="6"/>
  <c r="AO45" i="6"/>
  <c r="AP45" i="6"/>
  <c r="AQ45" i="6"/>
  <c r="AR45" i="6"/>
  <c r="AS45" i="6"/>
  <c r="AT45" i="6"/>
  <c r="AK46" i="6"/>
  <c r="AL46" i="6"/>
  <c r="AM46" i="6"/>
  <c r="AN46" i="6"/>
  <c r="AO46" i="6"/>
  <c r="AP46" i="6"/>
  <c r="AQ46" i="6"/>
  <c r="AR46" i="6"/>
  <c r="AS46" i="6"/>
  <c r="AT46" i="6"/>
  <c r="AK47" i="6"/>
  <c r="AL47" i="6"/>
  <c r="AM47" i="6"/>
  <c r="AN47" i="6"/>
  <c r="AU47" i="6" s="1"/>
  <c r="AO47" i="6"/>
  <c r="AP47" i="6"/>
  <c r="AQ47" i="6"/>
  <c r="AR47" i="6"/>
  <c r="AS47" i="6"/>
  <c r="AT47" i="6"/>
  <c r="AK48" i="6"/>
  <c r="AL48" i="6"/>
  <c r="AU48" i="6" s="1"/>
  <c r="AM48" i="6"/>
  <c r="AN48" i="6"/>
  <c r="AO48" i="6"/>
  <c r="AP48" i="6"/>
  <c r="AQ48" i="6"/>
  <c r="AR48" i="6"/>
  <c r="AS48" i="6"/>
  <c r="AT48" i="6"/>
  <c r="AJ39" i="6"/>
  <c r="AJ40" i="6"/>
  <c r="AJ41" i="6"/>
  <c r="AJ42" i="6"/>
  <c r="AJ43" i="6"/>
  <c r="AJ44" i="6"/>
  <c r="AJ45" i="6"/>
  <c r="AJ46" i="6"/>
  <c r="AJ47" i="6"/>
  <c r="AJ48" i="6"/>
  <c r="AJ38" i="6"/>
  <c r="S38" i="6"/>
  <c r="T38" i="6"/>
  <c r="U38" i="6"/>
  <c r="V38" i="6"/>
  <c r="W38" i="6"/>
  <c r="X38" i="6"/>
  <c r="Y38" i="6"/>
  <c r="Y49" i="6" s="1"/>
  <c r="Z38" i="6"/>
  <c r="Z49" i="6" s="1"/>
  <c r="AA38" i="6"/>
  <c r="AB38" i="6"/>
  <c r="S39" i="6"/>
  <c r="T39" i="6"/>
  <c r="U39" i="6"/>
  <c r="V39" i="6"/>
  <c r="W39" i="6"/>
  <c r="X39" i="6"/>
  <c r="X49" i="6" s="1"/>
  <c r="Y39" i="6"/>
  <c r="Z39" i="6"/>
  <c r="AA39" i="6"/>
  <c r="AB39" i="6"/>
  <c r="S40" i="6"/>
  <c r="T40" i="6"/>
  <c r="U40" i="6"/>
  <c r="U49" i="6" s="1"/>
  <c r="V40" i="6"/>
  <c r="W40" i="6"/>
  <c r="X40" i="6"/>
  <c r="Y40" i="6"/>
  <c r="Z40" i="6"/>
  <c r="AA40" i="6"/>
  <c r="AB40" i="6"/>
  <c r="S41" i="6"/>
  <c r="S49" i="6" s="1"/>
  <c r="T41" i="6"/>
  <c r="T49" i="6" s="1"/>
  <c r="U41" i="6"/>
  <c r="V41" i="6"/>
  <c r="W41" i="6"/>
  <c r="X41" i="6"/>
  <c r="Y41" i="6"/>
  <c r="Z41" i="6"/>
  <c r="AA41" i="6"/>
  <c r="AA49" i="6" s="1"/>
  <c r="AB41" i="6"/>
  <c r="AB49" i="6" s="1"/>
  <c r="S42" i="6"/>
  <c r="T42" i="6"/>
  <c r="U42" i="6"/>
  <c r="V42" i="6"/>
  <c r="W42" i="6"/>
  <c r="X42" i="6"/>
  <c r="Y42" i="6"/>
  <c r="AC42" i="6" s="1"/>
  <c r="Z42" i="6"/>
  <c r="AA42" i="6"/>
  <c r="AB42" i="6"/>
  <c r="S43" i="6"/>
  <c r="T43" i="6"/>
  <c r="U43" i="6"/>
  <c r="V43" i="6"/>
  <c r="W43" i="6"/>
  <c r="X43" i="6"/>
  <c r="Y43" i="6"/>
  <c r="Z43" i="6"/>
  <c r="AA43" i="6"/>
  <c r="AB43" i="6"/>
  <c r="S44" i="6"/>
  <c r="T44" i="6"/>
  <c r="U44" i="6"/>
  <c r="V44" i="6"/>
  <c r="W44" i="6"/>
  <c r="X44" i="6"/>
  <c r="Y44" i="6"/>
  <c r="Z44" i="6"/>
  <c r="AA44" i="6"/>
  <c r="AB44" i="6"/>
  <c r="S45" i="6"/>
  <c r="T45" i="6"/>
  <c r="U45" i="6"/>
  <c r="V45" i="6"/>
  <c r="W45" i="6"/>
  <c r="X45" i="6"/>
  <c r="Y45" i="6"/>
  <c r="Z45" i="6"/>
  <c r="AA45" i="6"/>
  <c r="AB45" i="6"/>
  <c r="S46" i="6"/>
  <c r="T46" i="6"/>
  <c r="U46" i="6"/>
  <c r="V46" i="6"/>
  <c r="W46" i="6"/>
  <c r="X46" i="6"/>
  <c r="Y46" i="6"/>
  <c r="AC46" i="6" s="1"/>
  <c r="Z46" i="6"/>
  <c r="AA46" i="6"/>
  <c r="AB46" i="6"/>
  <c r="S47" i="6"/>
  <c r="T47" i="6"/>
  <c r="U47" i="6"/>
  <c r="V47" i="6"/>
  <c r="W47" i="6"/>
  <c r="X47" i="6"/>
  <c r="Y47" i="6"/>
  <c r="Z47" i="6"/>
  <c r="AA47" i="6"/>
  <c r="AB47" i="6"/>
  <c r="S48" i="6"/>
  <c r="AC48" i="6" s="1"/>
  <c r="T48" i="6"/>
  <c r="U48" i="6"/>
  <c r="V48" i="6"/>
  <c r="W48" i="6"/>
  <c r="X48" i="6"/>
  <c r="Y48" i="6"/>
  <c r="Z48" i="6"/>
  <c r="AA48" i="6"/>
  <c r="AB48" i="6"/>
  <c r="R39" i="6"/>
  <c r="R40" i="6"/>
  <c r="R41" i="6"/>
  <c r="R42" i="6"/>
  <c r="R43" i="6"/>
  <c r="R44" i="6"/>
  <c r="R45" i="6"/>
  <c r="R46" i="6"/>
  <c r="R47" i="6"/>
  <c r="R48" i="6"/>
  <c r="R38" i="6"/>
  <c r="C38" i="6"/>
  <c r="D38" i="6"/>
  <c r="E38" i="6"/>
  <c r="F38" i="6"/>
  <c r="F49" i="6" s="1"/>
  <c r="G38" i="6"/>
  <c r="H38" i="6"/>
  <c r="I38" i="6"/>
  <c r="J38" i="6"/>
  <c r="J49" i="6" s="1"/>
  <c r="K38" i="6"/>
  <c r="L38" i="6"/>
  <c r="C39" i="6"/>
  <c r="D39" i="6"/>
  <c r="E39" i="6"/>
  <c r="F39" i="6"/>
  <c r="G39" i="6"/>
  <c r="H39" i="6"/>
  <c r="H49" i="6" s="1"/>
  <c r="I39" i="6"/>
  <c r="J39" i="6"/>
  <c r="K39" i="6"/>
  <c r="L39" i="6"/>
  <c r="L49" i="6" s="1"/>
  <c r="C40" i="6"/>
  <c r="D40" i="6"/>
  <c r="E40" i="6"/>
  <c r="F40" i="6"/>
  <c r="M40" i="6" s="1"/>
  <c r="G40" i="6"/>
  <c r="H40" i="6"/>
  <c r="I40" i="6"/>
  <c r="J40" i="6"/>
  <c r="K40" i="6"/>
  <c r="L40" i="6"/>
  <c r="C41" i="6"/>
  <c r="D41" i="6"/>
  <c r="D49" i="6" s="1"/>
  <c r="E41" i="6"/>
  <c r="F41" i="6"/>
  <c r="G41" i="6"/>
  <c r="H41" i="6"/>
  <c r="I41" i="6"/>
  <c r="J41" i="6"/>
  <c r="K41" i="6"/>
  <c r="L41" i="6"/>
  <c r="C42" i="6"/>
  <c r="D42" i="6"/>
  <c r="E42" i="6"/>
  <c r="F42" i="6"/>
  <c r="G42" i="6"/>
  <c r="H42" i="6"/>
  <c r="I42" i="6"/>
  <c r="J42" i="6"/>
  <c r="K42" i="6"/>
  <c r="L42" i="6"/>
  <c r="C43" i="6"/>
  <c r="D43" i="6"/>
  <c r="E43" i="6"/>
  <c r="F43" i="6"/>
  <c r="G43" i="6"/>
  <c r="H43" i="6"/>
  <c r="I43" i="6"/>
  <c r="I49" i="6" s="1"/>
  <c r="J43" i="6"/>
  <c r="K43" i="6"/>
  <c r="L43" i="6"/>
  <c r="C44" i="6"/>
  <c r="D44" i="6"/>
  <c r="E44" i="6"/>
  <c r="F44" i="6"/>
  <c r="G44" i="6"/>
  <c r="H44" i="6"/>
  <c r="I44" i="6"/>
  <c r="J44" i="6"/>
  <c r="K44" i="6"/>
  <c r="L44" i="6"/>
  <c r="C45" i="6"/>
  <c r="D45" i="6"/>
  <c r="M45" i="6" s="1"/>
  <c r="E45" i="6"/>
  <c r="F45" i="6"/>
  <c r="G45" i="6"/>
  <c r="H45" i="6"/>
  <c r="I45" i="6"/>
  <c r="J45" i="6"/>
  <c r="K45" i="6"/>
  <c r="L45" i="6"/>
  <c r="C46" i="6"/>
  <c r="M46" i="6" s="1"/>
  <c r="D46" i="6"/>
  <c r="E46" i="6"/>
  <c r="F46" i="6"/>
  <c r="G46" i="6"/>
  <c r="H46" i="6"/>
  <c r="I46" i="6"/>
  <c r="J46" i="6"/>
  <c r="K46" i="6"/>
  <c r="L46" i="6"/>
  <c r="C47" i="6"/>
  <c r="M47" i="6" s="1"/>
  <c r="D47" i="6"/>
  <c r="E47" i="6"/>
  <c r="F47" i="6"/>
  <c r="G47" i="6"/>
  <c r="H47" i="6"/>
  <c r="I47" i="6"/>
  <c r="J47" i="6"/>
  <c r="K47" i="6"/>
  <c r="L47" i="6"/>
  <c r="C48" i="6"/>
  <c r="D48" i="6"/>
  <c r="E48" i="6"/>
  <c r="F48" i="6"/>
  <c r="G48" i="6"/>
  <c r="H48" i="6"/>
  <c r="M48" i="6" s="1"/>
  <c r="I48" i="6"/>
  <c r="J48" i="6"/>
  <c r="K48" i="6"/>
  <c r="L48" i="6"/>
  <c r="B39" i="6"/>
  <c r="B40" i="6"/>
  <c r="B41" i="6"/>
  <c r="B42" i="6"/>
  <c r="M42" i="6" s="1"/>
  <c r="B43" i="6"/>
  <c r="B44" i="6"/>
  <c r="M44" i="6" s="1"/>
  <c r="B45" i="6"/>
  <c r="B46" i="6"/>
  <c r="B47" i="6"/>
  <c r="B48" i="6"/>
  <c r="B38" i="6"/>
  <c r="AU43" i="6"/>
  <c r="AU42" i="6"/>
  <c r="AU41" i="6"/>
  <c r="M39" i="6"/>
  <c r="AR49" i="6"/>
  <c r="AQ49" i="6"/>
  <c r="AP49" i="6"/>
  <c r="W49" i="6"/>
  <c r="V49" i="6"/>
  <c r="K49" i="6"/>
  <c r="G49" i="6"/>
  <c r="E49" i="6"/>
  <c r="C49" i="6"/>
  <c r="AK20" i="6"/>
  <c r="AL20" i="6"/>
  <c r="AM20" i="6"/>
  <c r="AN20" i="6"/>
  <c r="AO20" i="6"/>
  <c r="AO31" i="6" s="1"/>
  <c r="AP20" i="6"/>
  <c r="AP31" i="6" s="1"/>
  <c r="AQ20" i="6"/>
  <c r="AR20" i="6"/>
  <c r="AS20" i="6"/>
  <c r="AT20" i="6"/>
  <c r="AK21" i="6"/>
  <c r="AL21" i="6"/>
  <c r="AM21" i="6"/>
  <c r="AM31" i="6" s="1"/>
  <c r="AN21" i="6"/>
  <c r="AN31" i="6" s="1"/>
  <c r="AO21" i="6"/>
  <c r="AP21" i="6"/>
  <c r="AQ21" i="6"/>
  <c r="AR21" i="6"/>
  <c r="AS21" i="6"/>
  <c r="AT21" i="6"/>
  <c r="AK22" i="6"/>
  <c r="AU22" i="6" s="1"/>
  <c r="AL22" i="6"/>
  <c r="AL31" i="6" s="1"/>
  <c r="AM22" i="6"/>
  <c r="AN22" i="6"/>
  <c r="AO22" i="6"/>
  <c r="AP22" i="6"/>
  <c r="AQ22" i="6"/>
  <c r="AR22" i="6"/>
  <c r="AS22" i="6"/>
  <c r="AT22" i="6"/>
  <c r="AT31" i="6" s="1"/>
  <c r="AK23" i="6"/>
  <c r="AL23" i="6"/>
  <c r="AM23" i="6"/>
  <c r="AN23" i="6"/>
  <c r="AO23" i="6"/>
  <c r="AP23" i="6"/>
  <c r="AQ23" i="6"/>
  <c r="AQ31" i="6" s="1"/>
  <c r="AR23" i="6"/>
  <c r="AS23" i="6"/>
  <c r="AT23" i="6"/>
  <c r="AK24" i="6"/>
  <c r="AL24" i="6"/>
  <c r="AM24" i="6"/>
  <c r="AN24" i="6"/>
  <c r="AO24" i="6"/>
  <c r="AU24" i="6" s="1"/>
  <c r="AP24" i="6"/>
  <c r="AQ24" i="6"/>
  <c r="AR24" i="6"/>
  <c r="AS24" i="6"/>
  <c r="AT24" i="6"/>
  <c r="AK25" i="6"/>
  <c r="AL25" i="6"/>
  <c r="AM25" i="6"/>
  <c r="AU25" i="6" s="1"/>
  <c r="AN25" i="6"/>
  <c r="AO25" i="6"/>
  <c r="AP25" i="6"/>
  <c r="AQ25" i="6"/>
  <c r="AR25" i="6"/>
  <c r="AS25" i="6"/>
  <c r="AT25" i="6"/>
  <c r="AK26" i="6"/>
  <c r="AL26" i="6"/>
  <c r="AM26" i="6"/>
  <c r="AN26" i="6"/>
  <c r="AO26" i="6"/>
  <c r="AP26" i="6"/>
  <c r="AQ26" i="6"/>
  <c r="AR26" i="6"/>
  <c r="AS26" i="6"/>
  <c r="AT26" i="6"/>
  <c r="AK27" i="6"/>
  <c r="AL27" i="6"/>
  <c r="AM27" i="6"/>
  <c r="AN27" i="6"/>
  <c r="AO27" i="6"/>
  <c r="AP27" i="6"/>
  <c r="AQ27" i="6"/>
  <c r="AR27" i="6"/>
  <c r="AU27" i="6" s="1"/>
  <c r="AS27" i="6"/>
  <c r="AT27" i="6"/>
  <c r="AK28" i="6"/>
  <c r="AL28" i="6"/>
  <c r="AM28" i="6"/>
  <c r="AN28" i="6"/>
  <c r="AO28" i="6"/>
  <c r="AU28" i="6" s="1"/>
  <c r="AP28" i="6"/>
  <c r="AQ28" i="6"/>
  <c r="AR28" i="6"/>
  <c r="AS28" i="6"/>
  <c r="AT28" i="6"/>
  <c r="AK29" i="6"/>
  <c r="AL29" i="6"/>
  <c r="AM29" i="6"/>
  <c r="AN29" i="6"/>
  <c r="AO29" i="6"/>
  <c r="AP29" i="6"/>
  <c r="AQ29" i="6"/>
  <c r="AR29" i="6"/>
  <c r="AS29" i="6"/>
  <c r="AT29" i="6"/>
  <c r="AK30" i="6"/>
  <c r="AU30" i="6" s="1"/>
  <c r="AL30" i="6"/>
  <c r="AM30" i="6"/>
  <c r="AN30" i="6"/>
  <c r="AO30" i="6"/>
  <c r="AP30" i="6"/>
  <c r="AQ30" i="6"/>
  <c r="AR30" i="6"/>
  <c r="AS30" i="6"/>
  <c r="AT30" i="6"/>
  <c r="AJ21" i="6"/>
  <c r="AJ22" i="6"/>
  <c r="AJ23" i="6"/>
  <c r="AJ24" i="6"/>
  <c r="AJ25" i="6"/>
  <c r="AJ26" i="6"/>
  <c r="AJ27" i="6"/>
  <c r="AJ28" i="6"/>
  <c r="AJ29" i="6"/>
  <c r="AJ30" i="6"/>
  <c r="AJ20" i="6"/>
  <c r="S20" i="6"/>
  <c r="T20" i="6"/>
  <c r="T31" i="6" s="1"/>
  <c r="U20" i="6"/>
  <c r="V20" i="6"/>
  <c r="W20" i="6"/>
  <c r="X20" i="6"/>
  <c r="Y20" i="6"/>
  <c r="Z20" i="6"/>
  <c r="AC20" i="6" s="1"/>
  <c r="AA20" i="6"/>
  <c r="AB20" i="6"/>
  <c r="AB31" i="6" s="1"/>
  <c r="S21" i="6"/>
  <c r="AC21" i="6" s="1"/>
  <c r="T21" i="6"/>
  <c r="U21" i="6"/>
  <c r="V21" i="6"/>
  <c r="W21" i="6"/>
  <c r="X21" i="6"/>
  <c r="Y21" i="6"/>
  <c r="Z21" i="6"/>
  <c r="AA21" i="6"/>
  <c r="AB21" i="6"/>
  <c r="S22" i="6"/>
  <c r="T22" i="6"/>
  <c r="U22" i="6"/>
  <c r="V22" i="6"/>
  <c r="V31" i="6" s="1"/>
  <c r="W22" i="6"/>
  <c r="X22" i="6"/>
  <c r="Y22" i="6"/>
  <c r="Y31" i="6" s="1"/>
  <c r="Z22" i="6"/>
  <c r="AA22" i="6"/>
  <c r="AB22" i="6"/>
  <c r="S23" i="6"/>
  <c r="T23" i="6"/>
  <c r="AC23" i="6" s="1"/>
  <c r="U23" i="6"/>
  <c r="V23" i="6"/>
  <c r="W23" i="6"/>
  <c r="X23" i="6"/>
  <c r="Y23" i="6"/>
  <c r="Z23" i="6"/>
  <c r="AA23" i="6"/>
  <c r="AB23" i="6"/>
  <c r="S24" i="6"/>
  <c r="T24" i="6"/>
  <c r="U24" i="6"/>
  <c r="U31" i="6" s="1"/>
  <c r="V24" i="6"/>
  <c r="W24" i="6"/>
  <c r="X24" i="6"/>
  <c r="Y24" i="6"/>
  <c r="Z24" i="6"/>
  <c r="AC24" i="6" s="1"/>
  <c r="AA24" i="6"/>
  <c r="AB24" i="6"/>
  <c r="S25" i="6"/>
  <c r="AC25" i="6" s="1"/>
  <c r="T25" i="6"/>
  <c r="U25" i="6"/>
  <c r="V25" i="6"/>
  <c r="W25" i="6"/>
  <c r="X25" i="6"/>
  <c r="X31" i="6" s="1"/>
  <c r="Y25" i="6"/>
  <c r="Z25" i="6"/>
  <c r="AA25" i="6"/>
  <c r="AB25" i="6"/>
  <c r="S26" i="6"/>
  <c r="T26" i="6"/>
  <c r="U26" i="6"/>
  <c r="V26" i="6"/>
  <c r="W26" i="6"/>
  <c r="X26" i="6"/>
  <c r="Y26" i="6"/>
  <c r="Z26" i="6"/>
  <c r="AA26" i="6"/>
  <c r="AB26" i="6"/>
  <c r="S27" i="6"/>
  <c r="T27" i="6"/>
  <c r="U27" i="6"/>
  <c r="V27" i="6"/>
  <c r="W27" i="6"/>
  <c r="X27" i="6"/>
  <c r="Y27" i="6"/>
  <c r="Z27" i="6"/>
  <c r="AA27" i="6"/>
  <c r="AB27" i="6"/>
  <c r="S28" i="6"/>
  <c r="T28" i="6"/>
  <c r="U28" i="6"/>
  <c r="V28" i="6"/>
  <c r="W28" i="6"/>
  <c r="X28" i="6"/>
  <c r="Y28" i="6"/>
  <c r="Z28" i="6"/>
  <c r="AA28" i="6"/>
  <c r="AB28" i="6"/>
  <c r="S29" i="6"/>
  <c r="AC29" i="6" s="1"/>
  <c r="T29" i="6"/>
  <c r="U29" i="6"/>
  <c r="V29" i="6"/>
  <c r="W29" i="6"/>
  <c r="X29" i="6"/>
  <c r="Y29" i="6"/>
  <c r="Z29" i="6"/>
  <c r="AA29" i="6"/>
  <c r="AA31" i="6" s="1"/>
  <c r="AB29" i="6"/>
  <c r="S30" i="6"/>
  <c r="T30" i="6"/>
  <c r="U30" i="6"/>
  <c r="V30" i="6"/>
  <c r="AC30" i="6" s="1"/>
  <c r="W30" i="6"/>
  <c r="X30" i="6"/>
  <c r="Y30" i="6"/>
  <c r="Z30" i="6"/>
  <c r="AA30" i="6"/>
  <c r="AB30" i="6"/>
  <c r="R21" i="6"/>
  <c r="R22" i="6"/>
  <c r="R23" i="6"/>
  <c r="R24" i="6"/>
  <c r="R25" i="6"/>
  <c r="R26" i="6"/>
  <c r="R27" i="6"/>
  <c r="R28" i="6"/>
  <c r="R29" i="6"/>
  <c r="R30" i="6"/>
  <c r="R20" i="6"/>
  <c r="C20" i="6"/>
  <c r="D20" i="6"/>
  <c r="E20" i="6"/>
  <c r="F20" i="6"/>
  <c r="G20" i="6"/>
  <c r="H20" i="6"/>
  <c r="H31" i="6" s="1"/>
  <c r="I20" i="6"/>
  <c r="J20" i="6"/>
  <c r="K20" i="6"/>
  <c r="L20" i="6"/>
  <c r="C21" i="6"/>
  <c r="D21" i="6"/>
  <c r="E21" i="6"/>
  <c r="M21" i="6" s="1"/>
  <c r="F21" i="6"/>
  <c r="G21" i="6"/>
  <c r="H21" i="6"/>
  <c r="I21" i="6"/>
  <c r="I31" i="6" s="1"/>
  <c r="J21" i="6"/>
  <c r="K21" i="6"/>
  <c r="L21" i="6"/>
  <c r="C22" i="6"/>
  <c r="D22" i="6"/>
  <c r="D31" i="6" s="1"/>
  <c r="E22" i="6"/>
  <c r="F22" i="6"/>
  <c r="G22" i="6"/>
  <c r="H22" i="6"/>
  <c r="I22" i="6"/>
  <c r="J22" i="6"/>
  <c r="K22" i="6"/>
  <c r="L22" i="6"/>
  <c r="L31" i="6" s="1"/>
  <c r="C23" i="6"/>
  <c r="D23" i="6"/>
  <c r="E23" i="6"/>
  <c r="M23" i="6" s="1"/>
  <c r="F23" i="6"/>
  <c r="G23" i="6"/>
  <c r="H23" i="6"/>
  <c r="I23" i="6"/>
  <c r="J23" i="6"/>
  <c r="J31" i="6" s="1"/>
  <c r="K23" i="6"/>
  <c r="L23" i="6"/>
  <c r="C24" i="6"/>
  <c r="M24" i="6" s="1"/>
  <c r="D24" i="6"/>
  <c r="E24" i="6"/>
  <c r="F24" i="6"/>
  <c r="G24" i="6"/>
  <c r="H24" i="6"/>
  <c r="I24" i="6"/>
  <c r="J24" i="6"/>
  <c r="K24" i="6"/>
  <c r="K31" i="6" s="1"/>
  <c r="L24" i="6"/>
  <c r="C25" i="6"/>
  <c r="D25" i="6"/>
  <c r="E25" i="6"/>
  <c r="F25" i="6"/>
  <c r="M25" i="6" s="1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M27" i="6" s="1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C29" i="6"/>
  <c r="D29" i="6"/>
  <c r="E29" i="6"/>
  <c r="F29" i="6"/>
  <c r="G29" i="6"/>
  <c r="H29" i="6"/>
  <c r="I29" i="6"/>
  <c r="J29" i="6"/>
  <c r="K29" i="6"/>
  <c r="L29" i="6"/>
  <c r="C30" i="6"/>
  <c r="D30" i="6"/>
  <c r="E30" i="6"/>
  <c r="F30" i="6"/>
  <c r="G30" i="6"/>
  <c r="G31" i="6" s="1"/>
  <c r="H30" i="6"/>
  <c r="I30" i="6"/>
  <c r="J30" i="6"/>
  <c r="K30" i="6"/>
  <c r="L30" i="6"/>
  <c r="B21" i="6"/>
  <c r="B22" i="6"/>
  <c r="B23" i="6"/>
  <c r="B24" i="6"/>
  <c r="B25" i="6"/>
  <c r="B26" i="6"/>
  <c r="B27" i="6"/>
  <c r="B28" i="6"/>
  <c r="M28" i="6" s="1"/>
  <c r="B29" i="6"/>
  <c r="B30" i="6"/>
  <c r="B20" i="6"/>
  <c r="AS31" i="6"/>
  <c r="AR31" i="6"/>
  <c r="AK31" i="6"/>
  <c r="Z31" i="6"/>
  <c r="W31" i="6"/>
  <c r="F31" i="6"/>
  <c r="C31" i="6"/>
  <c r="M29" i="6"/>
  <c r="AU26" i="6"/>
  <c r="AC26" i="6"/>
  <c r="M26" i="6"/>
  <c r="AC22" i="6"/>
  <c r="AT13" i="6"/>
  <c r="AS13" i="6"/>
  <c r="AR13" i="6"/>
  <c r="AQ13" i="6"/>
  <c r="AP13" i="6"/>
  <c r="AO13" i="6"/>
  <c r="AN13" i="6"/>
  <c r="AM13" i="6"/>
  <c r="AL13" i="6"/>
  <c r="AK13" i="6"/>
  <c r="AJ13" i="6"/>
  <c r="AU12" i="6"/>
  <c r="AU11" i="6"/>
  <c r="AU10" i="6"/>
  <c r="AU9" i="6"/>
  <c r="AU8" i="6"/>
  <c r="AU7" i="6"/>
  <c r="AU6" i="6"/>
  <c r="AU5" i="6"/>
  <c r="AU4" i="6"/>
  <c r="AU3" i="6"/>
  <c r="AU2" i="6"/>
  <c r="AB13" i="6"/>
  <c r="AA13" i="6"/>
  <c r="Z13" i="6"/>
  <c r="Y13" i="6"/>
  <c r="X13" i="6"/>
  <c r="W13" i="6"/>
  <c r="V13" i="6"/>
  <c r="U13" i="6"/>
  <c r="T13" i="6"/>
  <c r="S13" i="6"/>
  <c r="R13" i="6"/>
  <c r="AC12" i="6"/>
  <c r="AC11" i="6"/>
  <c r="AC10" i="6"/>
  <c r="AC9" i="6"/>
  <c r="AC8" i="6"/>
  <c r="AC7" i="6"/>
  <c r="AC6" i="6"/>
  <c r="AC5" i="6"/>
  <c r="AC4" i="6"/>
  <c r="AC3" i="6"/>
  <c r="AC2" i="6"/>
  <c r="C13" i="6"/>
  <c r="D13" i="6"/>
  <c r="E13" i="6"/>
  <c r="F13" i="6"/>
  <c r="G13" i="6"/>
  <c r="H13" i="6"/>
  <c r="I13" i="6"/>
  <c r="J13" i="6"/>
  <c r="K13" i="6"/>
  <c r="L13" i="6"/>
  <c r="B13" i="6"/>
  <c r="M3" i="6"/>
  <c r="M4" i="6"/>
  <c r="M5" i="6"/>
  <c r="M6" i="6"/>
  <c r="M7" i="6"/>
  <c r="M8" i="6"/>
  <c r="M9" i="6"/>
  <c r="M10" i="6"/>
  <c r="M11" i="6"/>
  <c r="M12" i="6"/>
  <c r="M2" i="6"/>
  <c r="AR54" i="6" l="1"/>
  <c r="AT54" i="6" s="1"/>
  <c r="Z54" i="6"/>
  <c r="AB54" i="6" s="1"/>
  <c r="AU45" i="6"/>
  <c r="AL49" i="6"/>
  <c r="AU44" i="6"/>
  <c r="AN49" i="6"/>
  <c r="AU46" i="6"/>
  <c r="AJ49" i="6"/>
  <c r="AC47" i="6"/>
  <c r="AC49" i="6" s="1"/>
  <c r="AC41" i="6"/>
  <c r="AC45" i="6"/>
  <c r="AC44" i="6"/>
  <c r="AC43" i="6"/>
  <c r="AC40" i="6"/>
  <c r="AC38" i="6"/>
  <c r="AC39" i="6"/>
  <c r="M41" i="6"/>
  <c r="M43" i="6"/>
  <c r="B49" i="6"/>
  <c r="R49" i="6"/>
  <c r="M38" i="6"/>
  <c r="AU38" i="6"/>
  <c r="AU49" i="6" s="1"/>
  <c r="AU29" i="6"/>
  <c r="AU21" i="6"/>
  <c r="AU20" i="6"/>
  <c r="AU23" i="6"/>
  <c r="AJ31" i="6"/>
  <c r="AU31" i="6"/>
  <c r="S31" i="6"/>
  <c r="AC28" i="6"/>
  <c r="AC27" i="6"/>
  <c r="R31" i="6"/>
  <c r="AC31" i="6"/>
  <c r="M30" i="6"/>
  <c r="M22" i="6"/>
  <c r="E31" i="6"/>
  <c r="B31" i="6"/>
  <c r="M20" i="6"/>
  <c r="M31" i="6" s="1"/>
  <c r="AU13" i="6"/>
  <c r="AC13" i="6"/>
  <c r="M13" i="6"/>
  <c r="I10" i="2"/>
  <c r="I11" i="2"/>
  <c r="I12" i="2"/>
  <c r="I13" i="2"/>
  <c r="I14" i="2"/>
  <c r="I9" i="2"/>
  <c r="Q46" i="1"/>
  <c r="I46" i="1"/>
  <c r="H46" i="1"/>
  <c r="G46" i="1"/>
  <c r="F46" i="1"/>
  <c r="E46" i="1"/>
  <c r="AB19" i="1"/>
  <c r="AC19" i="1"/>
  <c r="AD19" i="1"/>
  <c r="AE19" i="1"/>
  <c r="AF19" i="1"/>
  <c r="AG19" i="1"/>
  <c r="AH19" i="1"/>
  <c r="AB20" i="1"/>
  <c r="AC20" i="1"/>
  <c r="AD20" i="1"/>
  <c r="AI20" i="1" s="1"/>
  <c r="AE20" i="1"/>
  <c r="AF20" i="1"/>
  <c r="AG20" i="1"/>
  <c r="AH20" i="1"/>
  <c r="AB21" i="1"/>
  <c r="AC21" i="1"/>
  <c r="AD21" i="1"/>
  <c r="AE21" i="1"/>
  <c r="AF21" i="1"/>
  <c r="AG21" i="1"/>
  <c r="AH21" i="1"/>
  <c r="AB22" i="1"/>
  <c r="AC22" i="1"/>
  <c r="AD22" i="1"/>
  <c r="AE22" i="1"/>
  <c r="AF22" i="1"/>
  <c r="AG22" i="1"/>
  <c r="AH2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C18" i="1"/>
  <c r="AD18" i="1"/>
  <c r="AE18" i="1"/>
  <c r="AF18" i="1"/>
  <c r="AG18" i="1"/>
  <c r="AH18" i="1"/>
  <c r="AB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U24" i="1" s="1"/>
  <c r="P22" i="1"/>
  <c r="Q22" i="1"/>
  <c r="R22" i="1"/>
  <c r="S22" i="1"/>
  <c r="T22" i="1"/>
  <c r="U22" i="1"/>
  <c r="P23" i="1"/>
  <c r="Q23" i="1"/>
  <c r="R23" i="1"/>
  <c r="S23" i="1"/>
  <c r="T23" i="1"/>
  <c r="U23" i="1"/>
  <c r="Q18" i="1"/>
  <c r="R18" i="1"/>
  <c r="S18" i="1"/>
  <c r="T18" i="1"/>
  <c r="U18" i="1"/>
  <c r="P18" i="1"/>
  <c r="B19" i="1"/>
  <c r="C19" i="1"/>
  <c r="D19" i="1"/>
  <c r="E19" i="1"/>
  <c r="F19" i="1"/>
  <c r="G19" i="1"/>
  <c r="G25" i="1" s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I22" i="1" s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C18" i="1"/>
  <c r="D18" i="1"/>
  <c r="E18" i="1"/>
  <c r="F18" i="1"/>
  <c r="F25" i="1" s="1"/>
  <c r="G18" i="1"/>
  <c r="H18" i="1"/>
  <c r="B18" i="1"/>
  <c r="V20" i="1"/>
  <c r="AI19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B35" i="1"/>
  <c r="AB36" i="1"/>
  <c r="AB37" i="1"/>
  <c r="AB38" i="1"/>
  <c r="AB39" i="1"/>
  <c r="AB40" i="1"/>
  <c r="AB34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P35" i="1"/>
  <c r="P36" i="1"/>
  <c r="P37" i="1"/>
  <c r="P38" i="1"/>
  <c r="P39" i="1"/>
  <c r="P34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B35" i="1"/>
  <c r="B36" i="1"/>
  <c r="B37" i="1"/>
  <c r="B38" i="1"/>
  <c r="B39" i="1"/>
  <c r="B40" i="1"/>
  <c r="B34" i="1"/>
  <c r="AI36" i="1"/>
  <c r="AI35" i="1"/>
  <c r="AH11" i="1"/>
  <c r="AG11" i="1"/>
  <c r="AF11" i="1"/>
  <c r="AE11" i="1"/>
  <c r="AD11" i="1"/>
  <c r="AC11" i="1"/>
  <c r="AB11" i="1"/>
  <c r="AI10" i="1"/>
  <c r="AI9" i="1"/>
  <c r="AI8" i="1"/>
  <c r="AI7" i="1"/>
  <c r="AI6" i="1"/>
  <c r="AI5" i="1"/>
  <c r="AI4" i="1"/>
  <c r="U10" i="1"/>
  <c r="T10" i="1"/>
  <c r="S10" i="1"/>
  <c r="R10" i="1"/>
  <c r="Q10" i="1"/>
  <c r="P10" i="1"/>
  <c r="V9" i="1"/>
  <c r="V8" i="1"/>
  <c r="V7" i="1"/>
  <c r="V6" i="1"/>
  <c r="V5" i="1"/>
  <c r="V4" i="1"/>
  <c r="C11" i="1"/>
  <c r="D11" i="1"/>
  <c r="E11" i="1"/>
  <c r="F11" i="1"/>
  <c r="G11" i="1"/>
  <c r="H11" i="1"/>
  <c r="B11" i="1"/>
  <c r="I5" i="1"/>
  <c r="I6" i="1"/>
  <c r="I7" i="1"/>
  <c r="I8" i="1"/>
  <c r="I9" i="1"/>
  <c r="I10" i="1"/>
  <c r="I4" i="1"/>
  <c r="M49" i="6" l="1"/>
  <c r="C25" i="1"/>
  <c r="H25" i="1"/>
  <c r="D25" i="1"/>
  <c r="I20" i="1"/>
  <c r="I19" i="1"/>
  <c r="I23" i="1"/>
  <c r="AI24" i="1"/>
  <c r="AI23" i="1"/>
  <c r="AG25" i="1"/>
  <c r="E25" i="1"/>
  <c r="I21" i="1"/>
  <c r="I37" i="1"/>
  <c r="I11" i="1"/>
  <c r="T40" i="1"/>
  <c r="V22" i="1"/>
  <c r="T24" i="1"/>
  <c r="V19" i="1"/>
  <c r="AF25" i="1"/>
  <c r="V23" i="1"/>
  <c r="AC25" i="1"/>
  <c r="I24" i="1"/>
  <c r="AB25" i="1"/>
  <c r="AI22" i="1"/>
  <c r="AI21" i="1"/>
  <c r="AH25" i="1"/>
  <c r="AE25" i="1"/>
  <c r="AD25" i="1"/>
  <c r="AI25" i="1" s="1"/>
  <c r="AI18" i="1"/>
  <c r="P24" i="1"/>
  <c r="V21" i="1"/>
  <c r="R24" i="1"/>
  <c r="Q24" i="1"/>
  <c r="S24" i="1"/>
  <c r="V18" i="1"/>
  <c r="I18" i="1"/>
  <c r="J25" i="1" s="1"/>
  <c r="B25" i="1"/>
  <c r="V36" i="1"/>
  <c r="AF41" i="1"/>
  <c r="I38" i="1"/>
  <c r="AI40" i="1"/>
  <c r="I39" i="1"/>
  <c r="F41" i="1"/>
  <c r="D41" i="1"/>
  <c r="G41" i="1"/>
  <c r="C41" i="1"/>
  <c r="V39" i="1"/>
  <c r="S40" i="1"/>
  <c r="H41" i="1"/>
  <c r="AB41" i="1"/>
  <c r="AG41" i="1"/>
  <c r="AE41" i="1"/>
  <c r="V37" i="1"/>
  <c r="U40" i="1"/>
  <c r="R40" i="1"/>
  <c r="V35" i="1"/>
  <c r="Q40" i="1"/>
  <c r="AI38" i="1"/>
  <c r="AH41" i="1"/>
  <c r="AD41" i="1"/>
  <c r="V38" i="1"/>
  <c r="AI39" i="1"/>
  <c r="AC41" i="1"/>
  <c r="AI37" i="1"/>
  <c r="AI34" i="1"/>
  <c r="V34" i="1"/>
  <c r="P40" i="1"/>
  <c r="E41" i="1"/>
  <c r="I40" i="1"/>
  <c r="I36" i="1"/>
  <c r="I35" i="1"/>
  <c r="I34" i="1"/>
  <c r="B41" i="1"/>
  <c r="J11" i="1"/>
  <c r="V10" i="1"/>
  <c r="AI11" i="1"/>
  <c r="W11" i="1"/>
  <c r="AJ11" i="1"/>
  <c r="AI41" i="1" l="1"/>
  <c r="V24" i="1"/>
  <c r="I25" i="1"/>
  <c r="AJ25" i="1"/>
  <c r="W25" i="1"/>
  <c r="W41" i="1"/>
  <c r="V40" i="1"/>
  <c r="AJ41" i="1"/>
  <c r="I41" i="1"/>
  <c r="J41" i="1"/>
</calcChain>
</file>

<file path=xl/sharedStrings.xml><?xml version="1.0" encoding="utf-8"?>
<sst xmlns="http://schemas.openxmlformats.org/spreadsheetml/2006/main" count="417" uniqueCount="26">
  <si>
    <t>cat</t>
  </si>
  <si>
    <t>sat</t>
  </si>
  <si>
    <t>on</t>
  </si>
  <si>
    <t>mat</t>
  </si>
  <si>
    <t>in</t>
  </si>
  <si>
    <t>hat</t>
  </si>
  <si>
    <t>the</t>
  </si>
  <si>
    <t>A</t>
  </si>
  <si>
    <t>CHECK</t>
  </si>
  <si>
    <t>B</t>
  </si>
  <si>
    <t>C</t>
  </si>
  <si>
    <t>dog</t>
  </si>
  <si>
    <t>log</t>
  </si>
  <si>
    <t>fish</t>
  </si>
  <si>
    <t>dish</t>
  </si>
  <si>
    <t>SMOOTHED PROBABILITIES</t>
  </si>
  <si>
    <t>&lt;S&gt;</t>
  </si>
  <si>
    <t>DT</t>
  </si>
  <si>
    <t>NN</t>
  </si>
  <si>
    <t>VB</t>
  </si>
  <si>
    <t>PP</t>
  </si>
  <si>
    <t>JJ</t>
  </si>
  <si>
    <t>COUNT</t>
  </si>
  <si>
    <t xml:space="preserve">the </t>
  </si>
  <si>
    <t>SUM</t>
  </si>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</sst>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8BB5-3DA3-452B-B172-31E982FB2E28}">
  <dimension ref="A3:AJ46"/>
  <sheetViews>
    <sheetView topLeftCell="A91" workbookViewId="0">
      <selection activeCell="I67" sqref="I67"/>
    </sheetView>
  </sheetViews>
  <sheetFormatPr defaultColWidth="6.77734375" defaultRowHeight="14.4" x14ac:dyDescent="0.3"/>
  <cols>
    <col min="9" max="9" width="12" bestFit="1" customWidth="1"/>
  </cols>
  <sheetData>
    <row r="3" spans="1:36" x14ac:dyDescent="0.3">
      <c r="A3" t="s">
        <v>7</v>
      </c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8</v>
      </c>
      <c r="O3" t="s">
        <v>9</v>
      </c>
      <c r="P3" t="s">
        <v>6</v>
      </c>
      <c r="Q3" t="s">
        <v>11</v>
      </c>
      <c r="R3" t="s">
        <v>1</v>
      </c>
      <c r="S3" t="s">
        <v>2</v>
      </c>
      <c r="T3" t="s">
        <v>12</v>
      </c>
      <c r="U3" t="s">
        <v>0</v>
      </c>
      <c r="V3" t="s">
        <v>8</v>
      </c>
      <c r="AA3" t="s">
        <v>10</v>
      </c>
      <c r="AB3" t="s">
        <v>6</v>
      </c>
      <c r="AC3" t="s">
        <v>13</v>
      </c>
      <c r="AD3" t="s">
        <v>1</v>
      </c>
      <c r="AE3" t="s">
        <v>4</v>
      </c>
      <c r="AF3" t="s">
        <v>14</v>
      </c>
      <c r="AG3" t="s">
        <v>5</v>
      </c>
      <c r="AH3" t="s">
        <v>1</v>
      </c>
      <c r="AI3" t="s">
        <v>8</v>
      </c>
    </row>
    <row r="4" spans="1:36" x14ac:dyDescent="0.3">
      <c r="A4" t="s">
        <v>6</v>
      </c>
      <c r="B4">
        <v>0</v>
      </c>
      <c r="C4">
        <v>2</v>
      </c>
      <c r="D4">
        <v>0</v>
      </c>
      <c r="E4">
        <v>0</v>
      </c>
      <c r="F4">
        <v>1</v>
      </c>
      <c r="G4">
        <v>0</v>
      </c>
      <c r="H4">
        <v>1</v>
      </c>
      <c r="I4">
        <f xml:space="preserve"> SUM(B4:H4)</f>
        <v>4</v>
      </c>
      <c r="O4" t="s">
        <v>6</v>
      </c>
      <c r="P4">
        <v>0</v>
      </c>
      <c r="Q4">
        <v>2</v>
      </c>
      <c r="R4">
        <v>0</v>
      </c>
      <c r="S4">
        <v>0</v>
      </c>
      <c r="T4">
        <v>1</v>
      </c>
      <c r="U4">
        <v>1</v>
      </c>
      <c r="V4">
        <f t="shared" ref="V4:V9" si="0" xml:space="preserve"> SUM(P4:U4)</f>
        <v>4</v>
      </c>
      <c r="AA4" t="s">
        <v>6</v>
      </c>
      <c r="AB4">
        <v>0</v>
      </c>
      <c r="AC4">
        <v>2</v>
      </c>
      <c r="AD4">
        <v>0</v>
      </c>
      <c r="AE4">
        <v>0</v>
      </c>
      <c r="AF4">
        <v>1</v>
      </c>
      <c r="AG4">
        <v>1</v>
      </c>
      <c r="AH4">
        <v>0</v>
      </c>
      <c r="AI4">
        <f xml:space="preserve"> SUM(AB4:AH4)</f>
        <v>4</v>
      </c>
    </row>
    <row r="5" spans="1:36" x14ac:dyDescent="0.3">
      <c r="A5" t="s">
        <v>0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f t="shared" ref="I5:I10" si="1" xml:space="preserve"> SUM(B5:H5)</f>
        <v>2</v>
      </c>
      <c r="O5" t="s">
        <v>11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f t="shared" si="0"/>
        <v>2</v>
      </c>
      <c r="AA5" t="s">
        <v>13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f t="shared" ref="AI5:AI10" si="2" xml:space="preserve"> SUM(AB5:AH5)</f>
        <v>2</v>
      </c>
    </row>
    <row r="6" spans="1:36" x14ac:dyDescent="0.3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f t="shared" si="1"/>
        <v>2</v>
      </c>
      <c r="O6" t="s">
        <v>1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f t="shared" si="0"/>
        <v>2</v>
      </c>
      <c r="AA6" t="s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f t="shared" si="2"/>
        <v>1</v>
      </c>
    </row>
    <row r="7" spans="1:36" x14ac:dyDescent="0.3">
      <c r="A7" t="s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1</v>
      </c>
      <c r="O7" t="s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</v>
      </c>
      <c r="AA7" t="s">
        <v>4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2"/>
        <v>2</v>
      </c>
    </row>
    <row r="8" spans="1:36" x14ac:dyDescent="0.3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0</v>
      </c>
      <c r="O8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AA8" t="s">
        <v>14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2"/>
        <v>0</v>
      </c>
    </row>
    <row r="9" spans="1:36" x14ac:dyDescent="0.3">
      <c r="A9" t="s">
        <v>4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1</v>
      </c>
      <c r="O9" t="s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AA9" t="s">
        <v>5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f t="shared" si="2"/>
        <v>1</v>
      </c>
    </row>
    <row r="10" spans="1:36" x14ac:dyDescent="0.3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P10">
        <f t="shared" ref="P10:U10" si="3">SUM(P4:P9)</f>
        <v>2</v>
      </c>
      <c r="Q10">
        <f t="shared" si="3"/>
        <v>2</v>
      </c>
      <c r="R10">
        <f t="shared" si="3"/>
        <v>2</v>
      </c>
      <c r="S10">
        <f t="shared" si="3"/>
        <v>2</v>
      </c>
      <c r="T10">
        <f t="shared" si="3"/>
        <v>1</v>
      </c>
      <c r="U10">
        <f t="shared" si="3"/>
        <v>1</v>
      </c>
      <c r="V10">
        <f>SUM(P10:U10)</f>
        <v>10</v>
      </c>
      <c r="AA10" t="s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2"/>
        <v>0</v>
      </c>
    </row>
    <row r="11" spans="1:36" x14ac:dyDescent="0.3">
      <c r="B11">
        <f>SUM(B4:B10)</f>
        <v>2</v>
      </c>
      <c r="C11">
        <f t="shared" ref="C11:H11" si="4">SUM(C4:C10)</f>
        <v>2</v>
      </c>
      <c r="D11">
        <f t="shared" si="4"/>
        <v>2</v>
      </c>
      <c r="E11">
        <f t="shared" si="4"/>
        <v>1</v>
      </c>
      <c r="F11">
        <f t="shared" si="4"/>
        <v>1</v>
      </c>
      <c r="G11">
        <f t="shared" si="4"/>
        <v>1</v>
      </c>
      <c r="H11">
        <f t="shared" si="4"/>
        <v>1</v>
      </c>
      <c r="I11">
        <f>SUM(B11:H11)</f>
        <v>10</v>
      </c>
      <c r="J11">
        <f xml:space="preserve"> SUM(I4:I10)</f>
        <v>10</v>
      </c>
      <c r="W11">
        <f xml:space="preserve"> SUM(V4:V9)</f>
        <v>10</v>
      </c>
      <c r="AB11">
        <f t="shared" ref="AB11:AH11" si="5">SUM(AB4:AB10)</f>
        <v>2</v>
      </c>
      <c r="AC11">
        <f t="shared" si="5"/>
        <v>2</v>
      </c>
      <c r="AD11">
        <f t="shared" si="5"/>
        <v>2</v>
      </c>
      <c r="AE11">
        <f t="shared" si="5"/>
        <v>2</v>
      </c>
      <c r="AF11">
        <f t="shared" si="5"/>
        <v>1</v>
      </c>
      <c r="AG11">
        <f t="shared" si="5"/>
        <v>1</v>
      </c>
      <c r="AH11">
        <f t="shared" si="5"/>
        <v>0</v>
      </c>
      <c r="AI11">
        <f>SUM(AB11:AH11)</f>
        <v>10</v>
      </c>
      <c r="AJ11">
        <f xml:space="preserve"> SUM(AI4:AI10)</f>
        <v>10</v>
      </c>
    </row>
    <row r="17" spans="1:36" x14ac:dyDescent="0.3">
      <c r="A17" t="s">
        <v>7</v>
      </c>
      <c r="B17" t="s">
        <v>6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8</v>
      </c>
      <c r="O17" t="s">
        <v>9</v>
      </c>
      <c r="P17" t="s">
        <v>6</v>
      </c>
      <c r="Q17" t="s">
        <v>11</v>
      </c>
      <c r="R17" t="s">
        <v>1</v>
      </c>
      <c r="S17" t="s">
        <v>2</v>
      </c>
      <c r="T17" t="s">
        <v>12</v>
      </c>
      <c r="U17" t="s">
        <v>0</v>
      </c>
      <c r="V17" t="s">
        <v>8</v>
      </c>
      <c r="AA17" t="s">
        <v>10</v>
      </c>
      <c r="AB17" t="s">
        <v>6</v>
      </c>
      <c r="AC17" t="s">
        <v>13</v>
      </c>
      <c r="AD17" t="s">
        <v>1</v>
      </c>
      <c r="AE17" t="s">
        <v>4</v>
      </c>
      <c r="AF17" t="s">
        <v>14</v>
      </c>
      <c r="AG17" t="s">
        <v>5</v>
      </c>
      <c r="AH17" t="s">
        <v>1</v>
      </c>
      <c r="AI17" t="s">
        <v>8</v>
      </c>
    </row>
    <row r="18" spans="1:36" x14ac:dyDescent="0.3">
      <c r="A18" t="s">
        <v>6</v>
      </c>
      <c r="B18">
        <f xml:space="preserve"> B4 + 1</f>
        <v>1</v>
      </c>
      <c r="C18">
        <f t="shared" ref="C18:H18" si="6" xml:space="preserve"> C4 + 1</f>
        <v>3</v>
      </c>
      <c r="D18">
        <f t="shared" si="6"/>
        <v>1</v>
      </c>
      <c r="E18">
        <f t="shared" si="6"/>
        <v>1</v>
      </c>
      <c r="F18">
        <f t="shared" si="6"/>
        <v>2</v>
      </c>
      <c r="G18">
        <f t="shared" si="6"/>
        <v>1</v>
      </c>
      <c r="H18">
        <f t="shared" si="6"/>
        <v>2</v>
      </c>
      <c r="I18">
        <f xml:space="preserve"> SUM(B18:H18)</f>
        <v>11</v>
      </c>
      <c r="O18" t="s">
        <v>6</v>
      </c>
      <c r="P18">
        <f t="shared" ref="P18:U18" si="7" xml:space="preserve"> P4 + 1</f>
        <v>1</v>
      </c>
      <c r="Q18">
        <f t="shared" si="7"/>
        <v>3</v>
      </c>
      <c r="R18">
        <f t="shared" si="7"/>
        <v>1</v>
      </c>
      <c r="S18">
        <f t="shared" si="7"/>
        <v>1</v>
      </c>
      <c r="T18">
        <f t="shared" si="7"/>
        <v>2</v>
      </c>
      <c r="U18">
        <f t="shared" si="7"/>
        <v>2</v>
      </c>
      <c r="V18">
        <f t="shared" ref="V18:V23" si="8" xml:space="preserve"> SUM(P18:U18)</f>
        <v>10</v>
      </c>
      <c r="AA18" t="s">
        <v>6</v>
      </c>
      <c r="AB18">
        <f xml:space="preserve"> AB4 + 1</f>
        <v>1</v>
      </c>
      <c r="AC18">
        <f t="shared" ref="AC18:AH18" si="9" xml:space="preserve"> AC4 + 1</f>
        <v>3</v>
      </c>
      <c r="AD18">
        <f t="shared" si="9"/>
        <v>1</v>
      </c>
      <c r="AE18">
        <f t="shared" si="9"/>
        <v>1</v>
      </c>
      <c r="AF18">
        <f t="shared" si="9"/>
        <v>2</v>
      </c>
      <c r="AG18">
        <f t="shared" si="9"/>
        <v>2</v>
      </c>
      <c r="AH18">
        <f t="shared" si="9"/>
        <v>1</v>
      </c>
      <c r="AI18">
        <f xml:space="preserve"> SUM(AB18:AH18)</f>
        <v>11</v>
      </c>
    </row>
    <row r="19" spans="1:36" x14ac:dyDescent="0.3">
      <c r="A19" t="s">
        <v>0</v>
      </c>
      <c r="B19">
        <f t="shared" ref="B19:H19" si="10" xml:space="preserve"> B5 + 1</f>
        <v>1</v>
      </c>
      <c r="C19">
        <f t="shared" si="10"/>
        <v>1</v>
      </c>
      <c r="D19">
        <f t="shared" si="10"/>
        <v>3</v>
      </c>
      <c r="E19">
        <f t="shared" si="10"/>
        <v>1</v>
      </c>
      <c r="F19">
        <f t="shared" si="10"/>
        <v>1</v>
      </c>
      <c r="G19">
        <f t="shared" si="10"/>
        <v>1</v>
      </c>
      <c r="H19">
        <f t="shared" si="10"/>
        <v>1</v>
      </c>
      <c r="I19">
        <f t="shared" ref="I19:I24" si="11" xml:space="preserve"> SUM(B19:H19)</f>
        <v>9</v>
      </c>
      <c r="O19" t="s">
        <v>11</v>
      </c>
      <c r="P19">
        <f t="shared" ref="P19:U19" si="12" xml:space="preserve"> P5 + 1</f>
        <v>1</v>
      </c>
      <c r="Q19">
        <f t="shared" si="12"/>
        <v>1</v>
      </c>
      <c r="R19">
        <f t="shared" si="12"/>
        <v>3</v>
      </c>
      <c r="S19">
        <f t="shared" si="12"/>
        <v>1</v>
      </c>
      <c r="T19">
        <f t="shared" si="12"/>
        <v>1</v>
      </c>
      <c r="U19">
        <f t="shared" si="12"/>
        <v>1</v>
      </c>
      <c r="V19">
        <f t="shared" si="8"/>
        <v>8</v>
      </c>
      <c r="AA19" t="s">
        <v>13</v>
      </c>
      <c r="AB19">
        <f t="shared" ref="AB19:AH19" si="13" xml:space="preserve"> AB5 + 1</f>
        <v>1</v>
      </c>
      <c r="AC19">
        <f t="shared" si="13"/>
        <v>1</v>
      </c>
      <c r="AD19">
        <f t="shared" si="13"/>
        <v>2</v>
      </c>
      <c r="AE19">
        <f t="shared" si="13"/>
        <v>2</v>
      </c>
      <c r="AF19">
        <f t="shared" si="13"/>
        <v>1</v>
      </c>
      <c r="AG19">
        <f t="shared" si="13"/>
        <v>1</v>
      </c>
      <c r="AH19">
        <f t="shared" si="13"/>
        <v>1</v>
      </c>
      <c r="AI19">
        <f t="shared" ref="AI19:AI24" si="14" xml:space="preserve"> SUM(AB19:AH19)</f>
        <v>9</v>
      </c>
    </row>
    <row r="20" spans="1:36" x14ac:dyDescent="0.3">
      <c r="A20" t="s">
        <v>1</v>
      </c>
      <c r="B20">
        <f t="shared" ref="B20:H20" si="15" xml:space="preserve"> B6 + 1</f>
        <v>1</v>
      </c>
      <c r="C20">
        <f t="shared" si="15"/>
        <v>1</v>
      </c>
      <c r="D20">
        <f t="shared" si="15"/>
        <v>1</v>
      </c>
      <c r="E20">
        <f t="shared" si="15"/>
        <v>2</v>
      </c>
      <c r="F20">
        <f t="shared" si="15"/>
        <v>1</v>
      </c>
      <c r="G20">
        <f t="shared" si="15"/>
        <v>2</v>
      </c>
      <c r="H20">
        <f t="shared" si="15"/>
        <v>1</v>
      </c>
      <c r="I20">
        <f t="shared" si="11"/>
        <v>9</v>
      </c>
      <c r="O20" t="s">
        <v>1</v>
      </c>
      <c r="P20">
        <f t="shared" ref="P20:U20" si="16" xml:space="preserve"> P6 + 1</f>
        <v>1</v>
      </c>
      <c r="Q20">
        <f t="shared" si="16"/>
        <v>1</v>
      </c>
      <c r="R20">
        <f t="shared" si="16"/>
        <v>1</v>
      </c>
      <c r="S20">
        <f t="shared" si="16"/>
        <v>3</v>
      </c>
      <c r="T20">
        <f t="shared" si="16"/>
        <v>1</v>
      </c>
      <c r="U20">
        <f t="shared" si="16"/>
        <v>1</v>
      </c>
      <c r="V20">
        <f t="shared" si="8"/>
        <v>8</v>
      </c>
      <c r="AA20" t="s">
        <v>1</v>
      </c>
      <c r="AB20">
        <f t="shared" ref="AB20:AH20" si="17" xml:space="preserve"> AB6 + 1</f>
        <v>1</v>
      </c>
      <c r="AC20">
        <f t="shared" si="17"/>
        <v>1</v>
      </c>
      <c r="AD20">
        <f t="shared" si="17"/>
        <v>1</v>
      </c>
      <c r="AE20">
        <f t="shared" si="17"/>
        <v>2</v>
      </c>
      <c r="AF20">
        <f t="shared" si="17"/>
        <v>1</v>
      </c>
      <c r="AG20">
        <f t="shared" si="17"/>
        <v>1</v>
      </c>
      <c r="AH20">
        <f t="shared" si="17"/>
        <v>1</v>
      </c>
      <c r="AI20">
        <f t="shared" si="14"/>
        <v>8</v>
      </c>
    </row>
    <row r="21" spans="1:36" x14ac:dyDescent="0.3">
      <c r="A21" t="s">
        <v>2</v>
      </c>
      <c r="B21">
        <f t="shared" ref="B21:H21" si="18" xml:space="preserve"> B7 + 1</f>
        <v>2</v>
      </c>
      <c r="C21">
        <f t="shared" si="18"/>
        <v>1</v>
      </c>
      <c r="D21">
        <f t="shared" si="18"/>
        <v>1</v>
      </c>
      <c r="E21">
        <f t="shared" si="18"/>
        <v>1</v>
      </c>
      <c r="F21">
        <f t="shared" si="18"/>
        <v>1</v>
      </c>
      <c r="G21">
        <f t="shared" si="18"/>
        <v>1</v>
      </c>
      <c r="H21">
        <f t="shared" si="18"/>
        <v>1</v>
      </c>
      <c r="I21">
        <f t="shared" si="11"/>
        <v>8</v>
      </c>
      <c r="O21" t="s">
        <v>2</v>
      </c>
      <c r="P21">
        <f t="shared" ref="P21:U21" si="19" xml:space="preserve"> P7 + 1</f>
        <v>3</v>
      </c>
      <c r="Q21">
        <f t="shared" si="19"/>
        <v>1</v>
      </c>
      <c r="R21">
        <f t="shared" si="19"/>
        <v>1</v>
      </c>
      <c r="S21">
        <f t="shared" si="19"/>
        <v>1</v>
      </c>
      <c r="T21">
        <f t="shared" si="19"/>
        <v>1</v>
      </c>
      <c r="U21">
        <f t="shared" si="19"/>
        <v>1</v>
      </c>
      <c r="V21">
        <f t="shared" si="8"/>
        <v>8</v>
      </c>
      <c r="AA21" t="s">
        <v>4</v>
      </c>
      <c r="AB21">
        <f t="shared" ref="AB21:AH21" si="20" xml:space="preserve"> AB7 + 1</f>
        <v>3</v>
      </c>
      <c r="AC21">
        <f t="shared" si="20"/>
        <v>1</v>
      </c>
      <c r="AD21">
        <f t="shared" si="20"/>
        <v>1</v>
      </c>
      <c r="AE21">
        <f t="shared" si="20"/>
        <v>1</v>
      </c>
      <c r="AF21">
        <f t="shared" si="20"/>
        <v>1</v>
      </c>
      <c r="AG21">
        <f t="shared" si="20"/>
        <v>1</v>
      </c>
      <c r="AH21">
        <f t="shared" si="20"/>
        <v>1</v>
      </c>
      <c r="AI21">
        <f t="shared" si="14"/>
        <v>9</v>
      </c>
    </row>
    <row r="22" spans="1:36" x14ac:dyDescent="0.3">
      <c r="A22" t="s">
        <v>3</v>
      </c>
      <c r="B22">
        <f t="shared" ref="B22:H22" si="21" xml:space="preserve"> B8 + 1</f>
        <v>1</v>
      </c>
      <c r="C22">
        <f t="shared" si="21"/>
        <v>1</v>
      </c>
      <c r="D22">
        <f t="shared" si="21"/>
        <v>1</v>
      </c>
      <c r="E22">
        <f t="shared" si="21"/>
        <v>1</v>
      </c>
      <c r="F22">
        <f t="shared" si="21"/>
        <v>1</v>
      </c>
      <c r="G22">
        <f t="shared" si="21"/>
        <v>1</v>
      </c>
      <c r="H22">
        <f t="shared" si="21"/>
        <v>1</v>
      </c>
      <c r="I22">
        <f t="shared" si="11"/>
        <v>7</v>
      </c>
      <c r="O22" t="s">
        <v>12</v>
      </c>
      <c r="P22">
        <f t="shared" ref="P22:U22" si="22" xml:space="preserve"> P8 + 1</f>
        <v>1</v>
      </c>
      <c r="Q22">
        <f t="shared" si="22"/>
        <v>1</v>
      </c>
      <c r="R22">
        <f t="shared" si="22"/>
        <v>1</v>
      </c>
      <c r="S22">
        <f t="shared" si="22"/>
        <v>1</v>
      </c>
      <c r="T22">
        <f t="shared" si="22"/>
        <v>1</v>
      </c>
      <c r="U22">
        <f t="shared" si="22"/>
        <v>1</v>
      </c>
      <c r="V22">
        <f t="shared" si="8"/>
        <v>6</v>
      </c>
      <c r="AA22" t="s">
        <v>14</v>
      </c>
      <c r="AB22">
        <f t="shared" ref="AB22:AH22" si="23" xml:space="preserve"> AB8 + 1</f>
        <v>1</v>
      </c>
      <c r="AC22">
        <f t="shared" si="23"/>
        <v>1</v>
      </c>
      <c r="AD22">
        <f t="shared" si="23"/>
        <v>1</v>
      </c>
      <c r="AE22">
        <f t="shared" si="23"/>
        <v>1</v>
      </c>
      <c r="AF22">
        <f t="shared" si="23"/>
        <v>1</v>
      </c>
      <c r="AG22">
        <f t="shared" si="23"/>
        <v>1</v>
      </c>
      <c r="AH22">
        <f t="shared" si="23"/>
        <v>1</v>
      </c>
      <c r="AI22">
        <f t="shared" si="14"/>
        <v>7</v>
      </c>
    </row>
    <row r="23" spans="1:36" x14ac:dyDescent="0.3">
      <c r="A23" t="s">
        <v>4</v>
      </c>
      <c r="B23">
        <f t="shared" ref="B23:H23" si="24" xml:space="preserve"> B9 + 1</f>
        <v>2</v>
      </c>
      <c r="C23">
        <f t="shared" si="24"/>
        <v>1</v>
      </c>
      <c r="D23">
        <f t="shared" si="24"/>
        <v>1</v>
      </c>
      <c r="E23">
        <f t="shared" si="24"/>
        <v>1</v>
      </c>
      <c r="F23">
        <f t="shared" si="24"/>
        <v>1</v>
      </c>
      <c r="G23">
        <f t="shared" si="24"/>
        <v>1</v>
      </c>
      <c r="H23">
        <f t="shared" si="24"/>
        <v>1</v>
      </c>
      <c r="I23">
        <f t="shared" si="11"/>
        <v>8</v>
      </c>
      <c r="O23" t="s">
        <v>0</v>
      </c>
      <c r="P23">
        <f t="shared" ref="P23:U23" si="25" xml:space="preserve"> P9 + 1</f>
        <v>1</v>
      </c>
      <c r="Q23">
        <f t="shared" si="25"/>
        <v>1</v>
      </c>
      <c r="R23">
        <f t="shared" si="25"/>
        <v>1</v>
      </c>
      <c r="S23">
        <f t="shared" si="25"/>
        <v>1</v>
      </c>
      <c r="T23">
        <f t="shared" si="25"/>
        <v>1</v>
      </c>
      <c r="U23">
        <f t="shared" si="25"/>
        <v>1</v>
      </c>
      <c r="V23">
        <f t="shared" si="8"/>
        <v>6</v>
      </c>
      <c r="AA23" t="s">
        <v>5</v>
      </c>
      <c r="AB23">
        <f t="shared" ref="AB23:AH23" si="26" xml:space="preserve"> AB9 + 1</f>
        <v>1</v>
      </c>
      <c r="AC23">
        <f t="shared" si="26"/>
        <v>1</v>
      </c>
      <c r="AD23">
        <f t="shared" si="26"/>
        <v>2</v>
      </c>
      <c r="AE23">
        <f t="shared" si="26"/>
        <v>1</v>
      </c>
      <c r="AF23">
        <f t="shared" si="26"/>
        <v>1</v>
      </c>
      <c r="AG23">
        <f t="shared" si="26"/>
        <v>1</v>
      </c>
      <c r="AH23">
        <f t="shared" si="26"/>
        <v>1</v>
      </c>
      <c r="AI23">
        <f t="shared" si="14"/>
        <v>8</v>
      </c>
    </row>
    <row r="24" spans="1:36" x14ac:dyDescent="0.3">
      <c r="A24" t="s">
        <v>5</v>
      </c>
      <c r="B24">
        <f t="shared" ref="B24:H24" si="27" xml:space="preserve"> B10 + 1</f>
        <v>1</v>
      </c>
      <c r="C24">
        <f t="shared" si="27"/>
        <v>1</v>
      </c>
      <c r="D24">
        <f t="shared" si="27"/>
        <v>1</v>
      </c>
      <c r="E24">
        <f t="shared" si="27"/>
        <v>1</v>
      </c>
      <c r="F24">
        <f t="shared" si="27"/>
        <v>1</v>
      </c>
      <c r="G24">
        <f t="shared" si="27"/>
        <v>1</v>
      </c>
      <c r="H24">
        <f t="shared" si="27"/>
        <v>1</v>
      </c>
      <c r="I24">
        <f t="shared" si="11"/>
        <v>7</v>
      </c>
      <c r="P24">
        <f t="shared" ref="P24:U24" si="28">SUM(P18:P23)</f>
        <v>8</v>
      </c>
      <c r="Q24">
        <f t="shared" si="28"/>
        <v>8</v>
      </c>
      <c r="R24">
        <f t="shared" si="28"/>
        <v>8</v>
      </c>
      <c r="S24">
        <f t="shared" si="28"/>
        <v>8</v>
      </c>
      <c r="T24">
        <f t="shared" si="28"/>
        <v>7</v>
      </c>
      <c r="U24">
        <f t="shared" si="28"/>
        <v>7</v>
      </c>
      <c r="V24">
        <f>SUM(P24:U24)</f>
        <v>46</v>
      </c>
      <c r="AA24" t="s">
        <v>1</v>
      </c>
      <c r="AB24">
        <f t="shared" ref="AB24:AH24" si="29" xml:space="preserve"> AB10 + 1</f>
        <v>1</v>
      </c>
      <c r="AC24">
        <f t="shared" si="29"/>
        <v>1</v>
      </c>
      <c r="AD24">
        <f t="shared" si="29"/>
        <v>1</v>
      </c>
      <c r="AE24">
        <f t="shared" si="29"/>
        <v>1</v>
      </c>
      <c r="AF24">
        <f t="shared" si="29"/>
        <v>1</v>
      </c>
      <c r="AG24">
        <f t="shared" si="29"/>
        <v>1</v>
      </c>
      <c r="AH24">
        <f t="shared" si="29"/>
        <v>1</v>
      </c>
      <c r="AI24">
        <f t="shared" si="14"/>
        <v>7</v>
      </c>
    </row>
    <row r="25" spans="1:36" x14ac:dyDescent="0.3">
      <c r="B25">
        <f t="shared" ref="B25:H25" si="30">SUM(B18:B24)</f>
        <v>9</v>
      </c>
      <c r="C25">
        <f t="shared" si="30"/>
        <v>9</v>
      </c>
      <c r="D25">
        <f t="shared" si="30"/>
        <v>9</v>
      </c>
      <c r="E25">
        <f t="shared" si="30"/>
        <v>8</v>
      </c>
      <c r="F25">
        <f t="shared" si="30"/>
        <v>8</v>
      </c>
      <c r="G25">
        <f t="shared" si="30"/>
        <v>8</v>
      </c>
      <c r="H25">
        <f t="shared" si="30"/>
        <v>8</v>
      </c>
      <c r="I25">
        <f>SUM(B25:H25)</f>
        <v>59</v>
      </c>
      <c r="J25">
        <f xml:space="preserve"> SUM(I18:I24)</f>
        <v>59</v>
      </c>
      <c r="W25">
        <f xml:space="preserve"> SUM(V18:V23)</f>
        <v>46</v>
      </c>
      <c r="AB25">
        <f t="shared" ref="AB25:AH25" si="31">SUM(AB18:AB24)</f>
        <v>9</v>
      </c>
      <c r="AC25">
        <f t="shared" si="31"/>
        <v>9</v>
      </c>
      <c r="AD25">
        <f t="shared" si="31"/>
        <v>9</v>
      </c>
      <c r="AE25">
        <f t="shared" si="31"/>
        <v>9</v>
      </c>
      <c r="AF25">
        <f t="shared" si="31"/>
        <v>8</v>
      </c>
      <c r="AG25">
        <f t="shared" si="31"/>
        <v>8</v>
      </c>
      <c r="AH25">
        <f t="shared" si="31"/>
        <v>7</v>
      </c>
      <c r="AI25">
        <f>SUM(AB25:AH25)</f>
        <v>59</v>
      </c>
      <c r="AJ25">
        <f xml:space="preserve"> SUM(AI18:AI24)</f>
        <v>59</v>
      </c>
    </row>
    <row r="30" spans="1:36" x14ac:dyDescent="0.3">
      <c r="A30" t="s">
        <v>15</v>
      </c>
    </row>
    <row r="33" spans="1:36" x14ac:dyDescent="0.3">
      <c r="A33" t="s">
        <v>7</v>
      </c>
      <c r="B33" t="s">
        <v>6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8</v>
      </c>
      <c r="O33" t="s">
        <v>9</v>
      </c>
      <c r="P33" t="s">
        <v>6</v>
      </c>
      <c r="Q33" t="s">
        <v>11</v>
      </c>
      <c r="R33" t="s">
        <v>1</v>
      </c>
      <c r="S33" t="s">
        <v>2</v>
      </c>
      <c r="T33" t="s">
        <v>12</v>
      </c>
      <c r="U33" t="s">
        <v>0</v>
      </c>
      <c r="V33" t="s">
        <v>8</v>
      </c>
      <c r="AA33" t="s">
        <v>10</v>
      </c>
      <c r="AB33" t="s">
        <v>6</v>
      </c>
      <c r="AC33" t="s">
        <v>13</v>
      </c>
      <c r="AD33" t="s">
        <v>1</v>
      </c>
      <c r="AE33" t="s">
        <v>4</v>
      </c>
      <c r="AF33" t="s">
        <v>14</v>
      </c>
      <c r="AG33" t="s">
        <v>5</v>
      </c>
      <c r="AH33" t="s">
        <v>1</v>
      </c>
      <c r="AI33" t="s">
        <v>8</v>
      </c>
    </row>
    <row r="34" spans="1:36" x14ac:dyDescent="0.3">
      <c r="A34" t="s">
        <v>6</v>
      </c>
      <c r="B34">
        <f t="shared" ref="B34:H40" si="32">( B4 + 1 ) / 59</f>
        <v>1.6949152542372881E-2</v>
      </c>
      <c r="C34">
        <f t="shared" si="32"/>
        <v>5.0847457627118647E-2</v>
      </c>
      <c r="D34">
        <f t="shared" si="32"/>
        <v>1.6949152542372881E-2</v>
      </c>
      <c r="E34">
        <f t="shared" si="32"/>
        <v>1.6949152542372881E-2</v>
      </c>
      <c r="F34">
        <f t="shared" si="32"/>
        <v>3.3898305084745763E-2</v>
      </c>
      <c r="G34">
        <f t="shared" si="32"/>
        <v>1.6949152542372881E-2</v>
      </c>
      <c r="H34">
        <f t="shared" si="32"/>
        <v>3.3898305084745763E-2</v>
      </c>
      <c r="I34">
        <f xml:space="preserve"> SUM(B34:H34)</f>
        <v>0.1864406779661017</v>
      </c>
      <c r="O34" t="s">
        <v>6</v>
      </c>
      <c r="P34">
        <f t="shared" ref="P34:U39" si="33" xml:space="preserve"> (P4+1)/ 46</f>
        <v>2.1739130434782608E-2</v>
      </c>
      <c r="Q34">
        <f t="shared" si="33"/>
        <v>6.5217391304347824E-2</v>
      </c>
      <c r="R34">
        <f t="shared" si="33"/>
        <v>2.1739130434782608E-2</v>
      </c>
      <c r="S34">
        <f t="shared" si="33"/>
        <v>2.1739130434782608E-2</v>
      </c>
      <c r="T34">
        <f t="shared" si="33"/>
        <v>4.3478260869565216E-2</v>
      </c>
      <c r="U34">
        <f t="shared" si="33"/>
        <v>4.3478260869565216E-2</v>
      </c>
      <c r="V34">
        <f t="shared" ref="V34:V39" si="34" xml:space="preserve"> SUM(P34:U34)</f>
        <v>0.21739130434782608</v>
      </c>
      <c r="AA34" t="s">
        <v>6</v>
      </c>
      <c r="AB34">
        <f t="shared" ref="AB34:AH40" si="35" xml:space="preserve"> (AB4 + 1) / 59</f>
        <v>1.6949152542372881E-2</v>
      </c>
      <c r="AC34">
        <f t="shared" si="35"/>
        <v>5.0847457627118647E-2</v>
      </c>
      <c r="AD34">
        <f t="shared" si="35"/>
        <v>1.6949152542372881E-2</v>
      </c>
      <c r="AE34">
        <f t="shared" si="35"/>
        <v>1.6949152542372881E-2</v>
      </c>
      <c r="AF34">
        <f t="shared" si="35"/>
        <v>3.3898305084745763E-2</v>
      </c>
      <c r="AG34">
        <f t="shared" si="35"/>
        <v>3.3898305084745763E-2</v>
      </c>
      <c r="AH34">
        <f t="shared" si="35"/>
        <v>1.6949152542372881E-2</v>
      </c>
      <c r="AI34">
        <f xml:space="preserve"> SUM(AB34:AH34)</f>
        <v>0.1864406779661017</v>
      </c>
    </row>
    <row r="35" spans="1:36" x14ac:dyDescent="0.3">
      <c r="A35" t="s">
        <v>0</v>
      </c>
      <c r="B35">
        <f t="shared" si="32"/>
        <v>1.6949152542372881E-2</v>
      </c>
      <c r="C35">
        <f t="shared" si="32"/>
        <v>1.6949152542372881E-2</v>
      </c>
      <c r="D35">
        <f t="shared" si="32"/>
        <v>5.0847457627118647E-2</v>
      </c>
      <c r="E35">
        <f t="shared" si="32"/>
        <v>1.6949152542372881E-2</v>
      </c>
      <c r="F35">
        <f t="shared" si="32"/>
        <v>1.6949152542372881E-2</v>
      </c>
      <c r="G35">
        <f t="shared" si="32"/>
        <v>1.6949152542372881E-2</v>
      </c>
      <c r="H35">
        <f t="shared" si="32"/>
        <v>1.6949152542372881E-2</v>
      </c>
      <c r="I35">
        <f t="shared" ref="I35:I40" si="36" xml:space="preserve"> SUM(B35:H35)</f>
        <v>0.15254237288135594</v>
      </c>
      <c r="O35" t="s">
        <v>11</v>
      </c>
      <c r="P35">
        <f t="shared" si="33"/>
        <v>2.1739130434782608E-2</v>
      </c>
      <c r="Q35">
        <f t="shared" si="33"/>
        <v>2.1739130434782608E-2</v>
      </c>
      <c r="R35">
        <f t="shared" si="33"/>
        <v>6.5217391304347824E-2</v>
      </c>
      <c r="S35">
        <f t="shared" si="33"/>
        <v>2.1739130434782608E-2</v>
      </c>
      <c r="T35">
        <f t="shared" si="33"/>
        <v>2.1739130434782608E-2</v>
      </c>
      <c r="U35">
        <f t="shared" si="33"/>
        <v>2.1739130434782608E-2</v>
      </c>
      <c r="V35">
        <f t="shared" si="34"/>
        <v>0.17391304347826086</v>
      </c>
      <c r="AA35" t="s">
        <v>13</v>
      </c>
      <c r="AB35">
        <f t="shared" si="35"/>
        <v>1.6949152542372881E-2</v>
      </c>
      <c r="AC35">
        <f t="shared" si="35"/>
        <v>1.6949152542372881E-2</v>
      </c>
      <c r="AD35">
        <f t="shared" si="35"/>
        <v>3.3898305084745763E-2</v>
      </c>
      <c r="AE35">
        <f t="shared" si="35"/>
        <v>3.3898305084745763E-2</v>
      </c>
      <c r="AF35">
        <f t="shared" si="35"/>
        <v>1.6949152542372881E-2</v>
      </c>
      <c r="AG35">
        <f t="shared" si="35"/>
        <v>1.6949152542372881E-2</v>
      </c>
      <c r="AH35">
        <f t="shared" si="35"/>
        <v>1.6949152542372881E-2</v>
      </c>
      <c r="AI35">
        <f t="shared" ref="AI35:AI40" si="37" xml:space="preserve"> SUM(AB35:AH35)</f>
        <v>0.15254237288135594</v>
      </c>
    </row>
    <row r="36" spans="1:36" x14ac:dyDescent="0.3">
      <c r="A36" t="s">
        <v>1</v>
      </c>
      <c r="B36">
        <f t="shared" si="32"/>
        <v>1.6949152542372881E-2</v>
      </c>
      <c r="C36">
        <f t="shared" si="32"/>
        <v>1.6949152542372881E-2</v>
      </c>
      <c r="D36">
        <f t="shared" si="32"/>
        <v>1.6949152542372881E-2</v>
      </c>
      <c r="E36">
        <f t="shared" si="32"/>
        <v>3.3898305084745763E-2</v>
      </c>
      <c r="F36">
        <f t="shared" si="32"/>
        <v>1.6949152542372881E-2</v>
      </c>
      <c r="G36">
        <f t="shared" si="32"/>
        <v>3.3898305084745763E-2</v>
      </c>
      <c r="H36">
        <f t="shared" si="32"/>
        <v>1.6949152542372881E-2</v>
      </c>
      <c r="I36">
        <f t="shared" si="36"/>
        <v>0.15254237288135594</v>
      </c>
      <c r="O36" t="s">
        <v>1</v>
      </c>
      <c r="P36">
        <f t="shared" si="33"/>
        <v>2.1739130434782608E-2</v>
      </c>
      <c r="Q36">
        <f t="shared" si="33"/>
        <v>2.1739130434782608E-2</v>
      </c>
      <c r="R36">
        <f t="shared" si="33"/>
        <v>2.1739130434782608E-2</v>
      </c>
      <c r="S36">
        <f t="shared" si="33"/>
        <v>6.5217391304347824E-2</v>
      </c>
      <c r="T36">
        <f t="shared" si="33"/>
        <v>2.1739130434782608E-2</v>
      </c>
      <c r="U36">
        <f t="shared" si="33"/>
        <v>2.1739130434782608E-2</v>
      </c>
      <c r="V36">
        <f t="shared" si="34"/>
        <v>0.17391304347826086</v>
      </c>
      <c r="AA36" t="s">
        <v>1</v>
      </c>
      <c r="AB36">
        <f t="shared" si="35"/>
        <v>1.6949152542372881E-2</v>
      </c>
      <c r="AC36">
        <f t="shared" si="35"/>
        <v>1.6949152542372881E-2</v>
      </c>
      <c r="AD36">
        <f t="shared" si="35"/>
        <v>1.6949152542372881E-2</v>
      </c>
      <c r="AE36">
        <f t="shared" si="35"/>
        <v>3.3898305084745763E-2</v>
      </c>
      <c r="AF36">
        <f t="shared" si="35"/>
        <v>1.6949152542372881E-2</v>
      </c>
      <c r="AG36">
        <f t="shared" si="35"/>
        <v>1.6949152542372881E-2</v>
      </c>
      <c r="AH36">
        <f t="shared" si="35"/>
        <v>1.6949152542372881E-2</v>
      </c>
      <c r="AI36">
        <f t="shared" si="37"/>
        <v>0.13559322033898305</v>
      </c>
    </row>
    <row r="37" spans="1:36" x14ac:dyDescent="0.3">
      <c r="A37" t="s">
        <v>2</v>
      </c>
      <c r="B37">
        <f t="shared" si="32"/>
        <v>3.3898305084745763E-2</v>
      </c>
      <c r="C37">
        <f t="shared" si="32"/>
        <v>1.6949152542372881E-2</v>
      </c>
      <c r="D37">
        <f t="shared" si="32"/>
        <v>1.6949152542372881E-2</v>
      </c>
      <c r="E37">
        <f t="shared" si="32"/>
        <v>1.6949152542372881E-2</v>
      </c>
      <c r="F37">
        <f t="shared" si="32"/>
        <v>1.6949152542372881E-2</v>
      </c>
      <c r="G37">
        <f t="shared" si="32"/>
        <v>1.6949152542372881E-2</v>
      </c>
      <c r="H37">
        <f t="shared" si="32"/>
        <v>1.6949152542372881E-2</v>
      </c>
      <c r="I37">
        <f t="shared" si="36"/>
        <v>0.13559322033898305</v>
      </c>
      <c r="O37" t="s">
        <v>2</v>
      </c>
      <c r="P37">
        <f t="shared" si="33"/>
        <v>6.5217391304347824E-2</v>
      </c>
      <c r="Q37">
        <f t="shared" si="33"/>
        <v>2.1739130434782608E-2</v>
      </c>
      <c r="R37">
        <f t="shared" si="33"/>
        <v>2.1739130434782608E-2</v>
      </c>
      <c r="S37">
        <f t="shared" si="33"/>
        <v>2.1739130434782608E-2</v>
      </c>
      <c r="T37">
        <f t="shared" si="33"/>
        <v>2.1739130434782608E-2</v>
      </c>
      <c r="U37">
        <f t="shared" si="33"/>
        <v>2.1739130434782608E-2</v>
      </c>
      <c r="V37">
        <f t="shared" si="34"/>
        <v>0.17391304347826086</v>
      </c>
      <c r="AA37" t="s">
        <v>4</v>
      </c>
      <c r="AB37">
        <f t="shared" si="35"/>
        <v>5.0847457627118647E-2</v>
      </c>
      <c r="AC37">
        <f t="shared" si="35"/>
        <v>1.6949152542372881E-2</v>
      </c>
      <c r="AD37">
        <f t="shared" si="35"/>
        <v>1.6949152542372881E-2</v>
      </c>
      <c r="AE37">
        <f t="shared" si="35"/>
        <v>1.6949152542372881E-2</v>
      </c>
      <c r="AF37">
        <f t="shared" si="35"/>
        <v>1.6949152542372881E-2</v>
      </c>
      <c r="AG37">
        <f t="shared" si="35"/>
        <v>1.6949152542372881E-2</v>
      </c>
      <c r="AH37">
        <f t="shared" si="35"/>
        <v>1.6949152542372881E-2</v>
      </c>
      <c r="AI37">
        <f t="shared" si="37"/>
        <v>0.15254237288135594</v>
      </c>
    </row>
    <row r="38" spans="1:36" x14ac:dyDescent="0.3">
      <c r="A38" t="s">
        <v>3</v>
      </c>
      <c r="B38">
        <f t="shared" si="32"/>
        <v>1.6949152542372881E-2</v>
      </c>
      <c r="C38">
        <f t="shared" si="32"/>
        <v>1.6949152542372881E-2</v>
      </c>
      <c r="D38">
        <f t="shared" si="32"/>
        <v>1.6949152542372881E-2</v>
      </c>
      <c r="E38">
        <f t="shared" si="32"/>
        <v>1.6949152542372881E-2</v>
      </c>
      <c r="F38">
        <f t="shared" si="32"/>
        <v>1.6949152542372881E-2</v>
      </c>
      <c r="G38">
        <f t="shared" si="32"/>
        <v>1.6949152542372881E-2</v>
      </c>
      <c r="H38">
        <f t="shared" si="32"/>
        <v>1.6949152542372881E-2</v>
      </c>
      <c r="I38">
        <f t="shared" si="36"/>
        <v>0.11864406779661016</v>
      </c>
      <c r="O38" t="s">
        <v>12</v>
      </c>
      <c r="P38">
        <f t="shared" si="33"/>
        <v>2.1739130434782608E-2</v>
      </c>
      <c r="Q38">
        <f t="shared" si="33"/>
        <v>2.1739130434782608E-2</v>
      </c>
      <c r="R38">
        <f t="shared" si="33"/>
        <v>2.1739130434782608E-2</v>
      </c>
      <c r="S38">
        <f t="shared" si="33"/>
        <v>2.1739130434782608E-2</v>
      </c>
      <c r="T38">
        <f t="shared" si="33"/>
        <v>2.1739130434782608E-2</v>
      </c>
      <c r="U38">
        <f t="shared" si="33"/>
        <v>2.1739130434782608E-2</v>
      </c>
      <c r="V38">
        <f t="shared" si="34"/>
        <v>0.13043478260869565</v>
      </c>
      <c r="AA38" t="s">
        <v>14</v>
      </c>
      <c r="AB38">
        <f t="shared" si="35"/>
        <v>1.6949152542372881E-2</v>
      </c>
      <c r="AC38">
        <f t="shared" si="35"/>
        <v>1.6949152542372881E-2</v>
      </c>
      <c r="AD38">
        <f t="shared" si="35"/>
        <v>1.6949152542372881E-2</v>
      </c>
      <c r="AE38">
        <f t="shared" si="35"/>
        <v>1.6949152542372881E-2</v>
      </c>
      <c r="AF38">
        <f t="shared" si="35"/>
        <v>1.6949152542372881E-2</v>
      </c>
      <c r="AG38">
        <f t="shared" si="35"/>
        <v>1.6949152542372881E-2</v>
      </c>
      <c r="AH38">
        <f t="shared" si="35"/>
        <v>1.6949152542372881E-2</v>
      </c>
      <c r="AI38">
        <f t="shared" si="37"/>
        <v>0.11864406779661016</v>
      </c>
    </row>
    <row r="39" spans="1:36" x14ac:dyDescent="0.3">
      <c r="A39" t="s">
        <v>4</v>
      </c>
      <c r="B39">
        <f t="shared" si="32"/>
        <v>3.3898305084745763E-2</v>
      </c>
      <c r="C39">
        <f t="shared" si="32"/>
        <v>1.6949152542372881E-2</v>
      </c>
      <c r="D39">
        <f t="shared" si="32"/>
        <v>1.6949152542372881E-2</v>
      </c>
      <c r="E39">
        <f t="shared" si="32"/>
        <v>1.6949152542372881E-2</v>
      </c>
      <c r="F39">
        <f t="shared" si="32"/>
        <v>1.6949152542372881E-2</v>
      </c>
      <c r="G39">
        <f t="shared" si="32"/>
        <v>1.6949152542372881E-2</v>
      </c>
      <c r="H39">
        <f t="shared" si="32"/>
        <v>1.6949152542372881E-2</v>
      </c>
      <c r="I39">
        <f t="shared" si="36"/>
        <v>0.13559322033898305</v>
      </c>
      <c r="O39" t="s">
        <v>0</v>
      </c>
      <c r="P39">
        <f t="shared" si="33"/>
        <v>2.1739130434782608E-2</v>
      </c>
      <c r="Q39">
        <f t="shared" si="33"/>
        <v>2.1739130434782608E-2</v>
      </c>
      <c r="R39">
        <f t="shared" si="33"/>
        <v>2.1739130434782608E-2</v>
      </c>
      <c r="S39">
        <f t="shared" si="33"/>
        <v>2.1739130434782608E-2</v>
      </c>
      <c r="T39">
        <f t="shared" si="33"/>
        <v>2.1739130434782608E-2</v>
      </c>
      <c r="U39">
        <f t="shared" si="33"/>
        <v>2.1739130434782608E-2</v>
      </c>
      <c r="V39">
        <f t="shared" si="34"/>
        <v>0.13043478260869565</v>
      </c>
      <c r="AA39" t="s">
        <v>5</v>
      </c>
      <c r="AB39">
        <f t="shared" si="35"/>
        <v>1.6949152542372881E-2</v>
      </c>
      <c r="AC39">
        <f t="shared" si="35"/>
        <v>1.6949152542372881E-2</v>
      </c>
      <c r="AD39">
        <f t="shared" si="35"/>
        <v>3.3898305084745763E-2</v>
      </c>
      <c r="AE39">
        <f t="shared" si="35"/>
        <v>1.6949152542372881E-2</v>
      </c>
      <c r="AF39">
        <f t="shared" si="35"/>
        <v>1.6949152542372881E-2</v>
      </c>
      <c r="AG39">
        <f t="shared" si="35"/>
        <v>1.6949152542372881E-2</v>
      </c>
      <c r="AH39">
        <f t="shared" si="35"/>
        <v>1.6949152542372881E-2</v>
      </c>
      <c r="AI39">
        <f t="shared" si="37"/>
        <v>0.13559322033898305</v>
      </c>
    </row>
    <row r="40" spans="1:36" x14ac:dyDescent="0.3">
      <c r="A40" t="s">
        <v>5</v>
      </c>
      <c r="B40">
        <f t="shared" si="32"/>
        <v>1.6949152542372881E-2</v>
      </c>
      <c r="C40">
        <f t="shared" si="32"/>
        <v>1.6949152542372881E-2</v>
      </c>
      <c r="D40">
        <f t="shared" si="32"/>
        <v>1.6949152542372881E-2</v>
      </c>
      <c r="E40">
        <f t="shared" si="32"/>
        <v>1.6949152542372881E-2</v>
      </c>
      <c r="F40">
        <f t="shared" si="32"/>
        <v>1.6949152542372881E-2</v>
      </c>
      <c r="G40">
        <f t="shared" si="32"/>
        <v>1.6949152542372881E-2</v>
      </c>
      <c r="H40">
        <f t="shared" si="32"/>
        <v>1.6949152542372881E-2</v>
      </c>
      <c r="I40">
        <f t="shared" si="36"/>
        <v>0.11864406779661016</v>
      </c>
      <c r="P40">
        <f t="shared" ref="P40:U40" si="38">SUM(P34:P39)</f>
        <v>0.17391304347826086</v>
      </c>
      <c r="Q40">
        <f t="shared" si="38"/>
        <v>0.17391304347826086</v>
      </c>
      <c r="R40">
        <f t="shared" si="38"/>
        <v>0.17391304347826086</v>
      </c>
      <c r="S40">
        <f t="shared" si="38"/>
        <v>0.17391304347826086</v>
      </c>
      <c r="T40">
        <f t="shared" si="38"/>
        <v>0.15217391304347827</v>
      </c>
      <c r="U40">
        <f t="shared" si="38"/>
        <v>0.15217391304347827</v>
      </c>
      <c r="V40">
        <f>SUM(P40:U40)</f>
        <v>1</v>
      </c>
      <c r="AA40" t="s">
        <v>1</v>
      </c>
      <c r="AB40">
        <f t="shared" si="35"/>
        <v>1.6949152542372881E-2</v>
      </c>
      <c r="AC40">
        <f t="shared" si="35"/>
        <v>1.6949152542372881E-2</v>
      </c>
      <c r="AD40">
        <f t="shared" si="35"/>
        <v>1.6949152542372881E-2</v>
      </c>
      <c r="AE40">
        <f t="shared" si="35"/>
        <v>1.6949152542372881E-2</v>
      </c>
      <c r="AF40">
        <f t="shared" si="35"/>
        <v>1.6949152542372881E-2</v>
      </c>
      <c r="AG40">
        <f t="shared" si="35"/>
        <v>1.6949152542372881E-2</v>
      </c>
      <c r="AH40">
        <f t="shared" si="35"/>
        <v>1.6949152542372881E-2</v>
      </c>
      <c r="AI40">
        <f t="shared" si="37"/>
        <v>0.11864406779661016</v>
      </c>
    </row>
    <row r="41" spans="1:36" x14ac:dyDescent="0.3">
      <c r="B41">
        <f t="shared" ref="B41:H41" si="39">SUM(B34:B40)</f>
        <v>0.15254237288135594</v>
      </c>
      <c r="C41">
        <f t="shared" si="39"/>
        <v>0.15254237288135594</v>
      </c>
      <c r="D41">
        <f t="shared" si="39"/>
        <v>0.15254237288135594</v>
      </c>
      <c r="E41">
        <f t="shared" si="39"/>
        <v>0.13559322033898305</v>
      </c>
      <c r="F41">
        <f t="shared" si="39"/>
        <v>0.13559322033898305</v>
      </c>
      <c r="G41">
        <f t="shared" si="39"/>
        <v>0.13559322033898305</v>
      </c>
      <c r="H41">
        <f t="shared" si="39"/>
        <v>0.13559322033898305</v>
      </c>
      <c r="I41">
        <f>SUM(B41:H41)</f>
        <v>0.99999999999999989</v>
      </c>
      <c r="J41">
        <f xml:space="preserve"> SUM(I34:I40)</f>
        <v>1</v>
      </c>
      <c r="W41">
        <f xml:space="preserve"> SUM(V34:V39)</f>
        <v>1</v>
      </c>
      <c r="AB41">
        <f t="shared" ref="AB41:AH41" si="40">SUM(AB34:AB40)</f>
        <v>0.15254237288135594</v>
      </c>
      <c r="AC41">
        <f t="shared" si="40"/>
        <v>0.15254237288135594</v>
      </c>
      <c r="AD41">
        <f t="shared" si="40"/>
        <v>0.15254237288135594</v>
      </c>
      <c r="AE41">
        <f t="shared" si="40"/>
        <v>0.15254237288135594</v>
      </c>
      <c r="AF41">
        <f t="shared" si="40"/>
        <v>0.13559322033898305</v>
      </c>
      <c r="AG41">
        <f t="shared" si="40"/>
        <v>0.13559322033898305</v>
      </c>
      <c r="AH41">
        <f t="shared" si="40"/>
        <v>0.11864406779661016</v>
      </c>
      <c r="AI41">
        <f>SUM(AB41:AH41)</f>
        <v>1</v>
      </c>
      <c r="AJ41">
        <f xml:space="preserve"> SUM(AI34:AI40)</f>
        <v>1</v>
      </c>
    </row>
    <row r="45" spans="1:36" x14ac:dyDescent="0.3">
      <c r="D45" t="s">
        <v>6</v>
      </c>
      <c r="E45" t="s">
        <v>0</v>
      </c>
      <c r="F45" t="s">
        <v>4</v>
      </c>
      <c r="G45" t="s">
        <v>6</v>
      </c>
      <c r="H45" t="s">
        <v>5</v>
      </c>
      <c r="P45" t="s">
        <v>6</v>
      </c>
      <c r="Q45" t="s">
        <v>0</v>
      </c>
      <c r="R45" t="s">
        <v>4</v>
      </c>
      <c r="S45" t="s">
        <v>6</v>
      </c>
      <c r="T45" t="s">
        <v>5</v>
      </c>
      <c r="AC45" t="s">
        <v>6</v>
      </c>
      <c r="AD45" t="s">
        <v>0</v>
      </c>
      <c r="AE45" t="s">
        <v>4</v>
      </c>
      <c r="AF45" t="s">
        <v>6</v>
      </c>
      <c r="AG45" t="s">
        <v>5</v>
      </c>
    </row>
    <row r="46" spans="1:36" x14ac:dyDescent="0.3">
      <c r="E46">
        <f>C34</f>
        <v>5.0847457627118647E-2</v>
      </c>
      <c r="F46">
        <f>G35</f>
        <v>1.6949152542372881E-2</v>
      </c>
      <c r="G46">
        <f>B39</f>
        <v>3.3898305084745763E-2</v>
      </c>
      <c r="H46">
        <f>H34</f>
        <v>3.3898305084745763E-2</v>
      </c>
      <c r="I46">
        <f xml:space="preserve"> PRODUCT(E46:H46)</f>
        <v>9.9031464029172707E-7</v>
      </c>
      <c r="Q46">
        <f>U34</f>
        <v>4.3478260869565216E-2</v>
      </c>
      <c r="R46">
        <v>0</v>
      </c>
      <c r="U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110D-DB3E-495B-88DF-EB934428BF4B}">
  <dimension ref="A1:AU55"/>
  <sheetViews>
    <sheetView tabSelected="1" topLeftCell="B1" workbookViewId="0">
      <selection activeCell="AT56" sqref="AT56"/>
    </sheetView>
  </sheetViews>
  <sheetFormatPr defaultColWidth="6.77734375" defaultRowHeight="14.4" x14ac:dyDescent="0.3"/>
  <cols>
    <col min="2" max="2" width="8" bestFit="1" customWidth="1"/>
    <col min="9" max="9" width="11" bestFit="1" customWidth="1"/>
    <col min="11" max="11" width="12" bestFit="1" customWidth="1"/>
    <col min="14" max="14" width="12" bestFit="1" customWidth="1"/>
  </cols>
  <sheetData>
    <row r="1" spans="1:47" x14ac:dyDescent="0.3">
      <c r="A1" t="s">
        <v>7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24</v>
      </c>
      <c r="Q1" t="s">
        <v>9</v>
      </c>
      <c r="R1" t="s">
        <v>23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11</v>
      </c>
      <c r="Z1" t="s">
        <v>12</v>
      </c>
      <c r="AA1" t="s">
        <v>13</v>
      </c>
      <c r="AB1" t="s">
        <v>14</v>
      </c>
      <c r="AC1" t="s">
        <v>24</v>
      </c>
      <c r="AI1" t="s">
        <v>10</v>
      </c>
      <c r="AJ1" t="s">
        <v>23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11</v>
      </c>
      <c r="AR1" t="s">
        <v>12</v>
      </c>
      <c r="AS1" t="s">
        <v>13</v>
      </c>
      <c r="AT1" t="s">
        <v>14</v>
      </c>
      <c r="AU1" t="s">
        <v>24</v>
      </c>
    </row>
    <row r="2" spans="1:47" x14ac:dyDescent="0.3">
      <c r="A2" t="s">
        <v>23</v>
      </c>
      <c r="B2">
        <v>0</v>
      </c>
      <c r="C2">
        <v>2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f>SUM(B2:L2)</f>
        <v>4</v>
      </c>
      <c r="Q2" t="s">
        <v>23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1</v>
      </c>
      <c r="AA2">
        <v>0</v>
      </c>
      <c r="AB2">
        <v>0</v>
      </c>
      <c r="AC2">
        <f>SUM(R2:AB2)</f>
        <v>4</v>
      </c>
      <c r="AI2" t="s">
        <v>23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2</v>
      </c>
      <c r="AT2">
        <v>1</v>
      </c>
      <c r="AU2">
        <f>SUM(AJ2:AT2)</f>
        <v>4</v>
      </c>
    </row>
    <row r="3" spans="1:47" x14ac:dyDescent="0.3">
      <c r="A3" t="s">
        <v>0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12" si="0">SUM(B3:L3)</f>
        <v>2</v>
      </c>
      <c r="Q3" t="s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2" si="1">SUM(R3:AB3)</f>
        <v>0</v>
      </c>
      <c r="AI3" t="s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12" si="2">SUM(AJ3:AT3)</f>
        <v>0</v>
      </c>
    </row>
    <row r="4" spans="1:47" x14ac:dyDescent="0.3">
      <c r="A4" t="s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2</v>
      </c>
      <c r="Q4" t="s">
        <v>1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1"/>
        <v>2</v>
      </c>
      <c r="AI4" t="s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2"/>
        <v>1</v>
      </c>
    </row>
    <row r="5" spans="1:47" x14ac:dyDescent="0.3">
      <c r="A5" t="s">
        <v>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1</v>
      </c>
      <c r="Q5" t="s">
        <v>2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1"/>
        <v>2</v>
      </c>
      <c r="AI5" t="s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2"/>
        <v>0</v>
      </c>
    </row>
    <row r="6" spans="1:47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Q6" t="s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1"/>
        <v>0</v>
      </c>
      <c r="AI6" t="s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2"/>
        <v>0</v>
      </c>
    </row>
    <row r="7" spans="1:47" x14ac:dyDescent="0.3">
      <c r="A7" t="s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1</v>
      </c>
      <c r="Q7" t="s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1"/>
        <v>0</v>
      </c>
      <c r="AI7" t="s">
        <v>4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2"/>
        <v>2</v>
      </c>
    </row>
    <row r="8" spans="1:47" x14ac:dyDescent="0.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Q8" t="s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1"/>
        <v>0</v>
      </c>
      <c r="AI8" t="s">
        <v>5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2"/>
        <v>1</v>
      </c>
    </row>
    <row r="9" spans="1:47" x14ac:dyDescent="0.3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Q9" t="s">
        <v>11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1"/>
        <v>2</v>
      </c>
      <c r="AI9" t="s">
        <v>11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2"/>
        <v>0</v>
      </c>
    </row>
    <row r="10" spans="1:47" x14ac:dyDescent="0.3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Q10" t="s"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1"/>
        <v>0</v>
      </c>
      <c r="AI10" t="s">
        <v>12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2"/>
        <v>0</v>
      </c>
    </row>
    <row r="11" spans="1:47" x14ac:dyDescent="0.3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Q11" t="s">
        <v>13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1"/>
        <v>0</v>
      </c>
      <c r="AI11" t="s">
        <v>13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2"/>
        <v>2</v>
      </c>
    </row>
    <row r="12" spans="1:47" x14ac:dyDescent="0.3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Q12" t="s">
        <v>14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1"/>
        <v>0</v>
      </c>
      <c r="AI12" t="s">
        <v>14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2"/>
        <v>0</v>
      </c>
    </row>
    <row r="13" spans="1:47" x14ac:dyDescent="0.3">
      <c r="B13">
        <f>SUM(B2:B12)</f>
        <v>2</v>
      </c>
      <c r="C13">
        <f t="shared" ref="C13:M13" si="3">SUM(C2:C12)</f>
        <v>2</v>
      </c>
      <c r="D13">
        <f t="shared" si="3"/>
        <v>2</v>
      </c>
      <c r="E13">
        <f t="shared" si="3"/>
        <v>1</v>
      </c>
      <c r="F13">
        <f t="shared" si="3"/>
        <v>1</v>
      </c>
      <c r="G13">
        <f t="shared" si="3"/>
        <v>1</v>
      </c>
      <c r="H13">
        <f t="shared" si="3"/>
        <v>1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>SUM(M2:M12)</f>
        <v>10</v>
      </c>
      <c r="R13">
        <f>SUM(R2:R12)</f>
        <v>2</v>
      </c>
      <c r="S13">
        <f t="shared" ref="S13" si="4">SUM(S2:S12)</f>
        <v>1</v>
      </c>
      <c r="T13">
        <f t="shared" ref="T13" si="5">SUM(T2:T12)</f>
        <v>2</v>
      </c>
      <c r="U13">
        <f t="shared" ref="U13" si="6">SUM(U2:U12)</f>
        <v>2</v>
      </c>
      <c r="V13">
        <f t="shared" ref="V13" si="7">SUM(V2:V12)</f>
        <v>0</v>
      </c>
      <c r="W13">
        <f t="shared" ref="W13" si="8">SUM(W2:W12)</f>
        <v>0</v>
      </c>
      <c r="X13">
        <f t="shared" ref="X13" si="9">SUM(X2:X12)</f>
        <v>0</v>
      </c>
      <c r="Y13">
        <f t="shared" ref="Y13" si="10">SUM(Y2:Y12)</f>
        <v>2</v>
      </c>
      <c r="Z13">
        <f t="shared" ref="Z13" si="11">SUM(Z2:Z12)</f>
        <v>1</v>
      </c>
      <c r="AA13">
        <f t="shared" ref="AA13" si="12">SUM(AA2:AA12)</f>
        <v>0</v>
      </c>
      <c r="AB13">
        <f t="shared" ref="AB13" si="13">SUM(AB2:AB12)</f>
        <v>0</v>
      </c>
      <c r="AC13">
        <f>SUM(AC2:AC12)</f>
        <v>10</v>
      </c>
      <c r="AJ13">
        <f>SUM(AJ2:AJ12)</f>
        <v>2</v>
      </c>
      <c r="AK13">
        <f t="shared" ref="AK13" si="14">SUM(AK2:AK12)</f>
        <v>0</v>
      </c>
      <c r="AL13">
        <f t="shared" ref="AL13" si="15">SUM(AL2:AL12)</f>
        <v>2</v>
      </c>
      <c r="AM13">
        <f t="shared" ref="AM13" si="16">SUM(AM2:AM12)</f>
        <v>0</v>
      </c>
      <c r="AN13">
        <f t="shared" ref="AN13" si="17">SUM(AN2:AN12)</f>
        <v>0</v>
      </c>
      <c r="AO13">
        <f t="shared" ref="AO13" si="18">SUM(AO2:AO12)</f>
        <v>2</v>
      </c>
      <c r="AP13">
        <f t="shared" ref="AP13" si="19">SUM(AP2:AP12)</f>
        <v>1</v>
      </c>
      <c r="AQ13">
        <f t="shared" ref="AQ13" si="20">SUM(AQ2:AQ12)</f>
        <v>0</v>
      </c>
      <c r="AR13">
        <f t="shared" ref="AR13" si="21">SUM(AR2:AR12)</f>
        <v>0</v>
      </c>
      <c r="AS13">
        <f t="shared" ref="AS13" si="22">SUM(AS2:AS12)</f>
        <v>2</v>
      </c>
      <c r="AT13">
        <f t="shared" ref="AT13" si="23">SUM(AT2:AT12)</f>
        <v>1</v>
      </c>
      <c r="AU13">
        <f>SUM(AU2:AU12)</f>
        <v>10</v>
      </c>
    </row>
    <row r="19" spans="1:47" x14ac:dyDescent="0.3">
      <c r="A19" t="s">
        <v>7</v>
      </c>
      <c r="B19" t="s">
        <v>23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11</v>
      </c>
      <c r="J19" t="s">
        <v>12</v>
      </c>
      <c r="K19" t="s">
        <v>13</v>
      </c>
      <c r="L19" t="s">
        <v>14</v>
      </c>
      <c r="M19" t="s">
        <v>24</v>
      </c>
      <c r="Q19" t="s">
        <v>9</v>
      </c>
      <c r="R19" t="s">
        <v>23</v>
      </c>
      <c r="S19" t="s">
        <v>0</v>
      </c>
      <c r="T19" t="s">
        <v>1</v>
      </c>
      <c r="U19" t="s">
        <v>2</v>
      </c>
      <c r="V19" t="s">
        <v>3</v>
      </c>
      <c r="W19" t="s">
        <v>4</v>
      </c>
      <c r="X19" t="s">
        <v>5</v>
      </c>
      <c r="Y19" t="s">
        <v>11</v>
      </c>
      <c r="Z19" t="s">
        <v>12</v>
      </c>
      <c r="AA19" t="s">
        <v>13</v>
      </c>
      <c r="AB19" t="s">
        <v>14</v>
      </c>
      <c r="AC19" t="s">
        <v>24</v>
      </c>
      <c r="AI19" t="s">
        <v>10</v>
      </c>
      <c r="AJ19" t="s">
        <v>23</v>
      </c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11</v>
      </c>
      <c r="AR19" t="s">
        <v>12</v>
      </c>
      <c r="AS19" t="s">
        <v>13</v>
      </c>
      <c r="AT19" t="s">
        <v>14</v>
      </c>
      <c r="AU19" t="s">
        <v>24</v>
      </c>
    </row>
    <row r="20" spans="1:47" x14ac:dyDescent="0.3">
      <c r="A20" t="s">
        <v>23</v>
      </c>
      <c r="B20">
        <f xml:space="preserve"> B2+1</f>
        <v>1</v>
      </c>
      <c r="C20">
        <f t="shared" ref="C20:L20" si="24" xml:space="preserve"> C2+1</f>
        <v>3</v>
      </c>
      <c r="D20">
        <f t="shared" si="24"/>
        <v>1</v>
      </c>
      <c r="E20">
        <f t="shared" si="24"/>
        <v>1</v>
      </c>
      <c r="F20">
        <f t="shared" si="24"/>
        <v>2</v>
      </c>
      <c r="G20">
        <f t="shared" si="24"/>
        <v>1</v>
      </c>
      <c r="H20">
        <f t="shared" si="24"/>
        <v>2</v>
      </c>
      <c r="I20">
        <f t="shared" si="24"/>
        <v>1</v>
      </c>
      <c r="J20">
        <f t="shared" si="24"/>
        <v>1</v>
      </c>
      <c r="K20">
        <f t="shared" si="24"/>
        <v>1</v>
      </c>
      <c r="L20">
        <f t="shared" si="24"/>
        <v>1</v>
      </c>
      <c r="M20">
        <f>SUM(B20:L20)</f>
        <v>15</v>
      </c>
      <c r="Q20" t="s">
        <v>23</v>
      </c>
      <c r="R20">
        <f>R2+1</f>
        <v>1</v>
      </c>
      <c r="S20">
        <f t="shared" ref="S20:AB20" si="25">S2+1</f>
        <v>2</v>
      </c>
      <c r="T20">
        <f t="shared" si="25"/>
        <v>1</v>
      </c>
      <c r="U20">
        <f t="shared" si="25"/>
        <v>1</v>
      </c>
      <c r="V20">
        <f t="shared" si="25"/>
        <v>1</v>
      </c>
      <c r="W20">
        <f t="shared" si="25"/>
        <v>1</v>
      </c>
      <c r="X20">
        <f t="shared" si="25"/>
        <v>1</v>
      </c>
      <c r="Y20">
        <f t="shared" si="25"/>
        <v>3</v>
      </c>
      <c r="Z20">
        <f t="shared" si="25"/>
        <v>2</v>
      </c>
      <c r="AA20">
        <f t="shared" si="25"/>
        <v>1</v>
      </c>
      <c r="AB20">
        <f t="shared" si="25"/>
        <v>1</v>
      </c>
      <c r="AC20">
        <f>SUM(R20:AB20)</f>
        <v>15</v>
      </c>
      <c r="AI20" t="s">
        <v>23</v>
      </c>
      <c r="AJ20">
        <f>AJ2+1</f>
        <v>1</v>
      </c>
      <c r="AK20">
        <f t="shared" ref="AK20:AT20" si="26">AK2+1</f>
        <v>1</v>
      </c>
      <c r="AL20">
        <f t="shared" si="26"/>
        <v>1</v>
      </c>
      <c r="AM20">
        <f t="shared" si="26"/>
        <v>1</v>
      </c>
      <c r="AN20">
        <f t="shared" si="26"/>
        <v>1</v>
      </c>
      <c r="AO20">
        <f t="shared" si="26"/>
        <v>1</v>
      </c>
      <c r="AP20">
        <f t="shared" si="26"/>
        <v>2</v>
      </c>
      <c r="AQ20">
        <f t="shared" si="26"/>
        <v>1</v>
      </c>
      <c r="AR20">
        <f t="shared" si="26"/>
        <v>1</v>
      </c>
      <c r="AS20">
        <f t="shared" si="26"/>
        <v>3</v>
      </c>
      <c r="AT20">
        <f t="shared" si="26"/>
        <v>2</v>
      </c>
      <c r="AU20">
        <f>SUM(AJ20:AT20)</f>
        <v>15</v>
      </c>
    </row>
    <row r="21" spans="1:47" x14ac:dyDescent="0.3">
      <c r="A21" t="s">
        <v>0</v>
      </c>
      <c r="B21">
        <f t="shared" ref="B21:L30" si="27" xml:space="preserve"> B3+1</f>
        <v>1</v>
      </c>
      <c r="C21">
        <f t="shared" si="27"/>
        <v>1</v>
      </c>
      <c r="D21">
        <f t="shared" si="27"/>
        <v>3</v>
      </c>
      <c r="E21">
        <f t="shared" si="27"/>
        <v>1</v>
      </c>
      <c r="F21">
        <f t="shared" si="27"/>
        <v>1</v>
      </c>
      <c r="G21">
        <f t="shared" si="27"/>
        <v>1</v>
      </c>
      <c r="H21">
        <f t="shared" si="27"/>
        <v>1</v>
      </c>
      <c r="I21">
        <f t="shared" si="27"/>
        <v>1</v>
      </c>
      <c r="J21">
        <f t="shared" si="27"/>
        <v>1</v>
      </c>
      <c r="K21">
        <f t="shared" si="27"/>
        <v>1</v>
      </c>
      <c r="L21">
        <f t="shared" si="27"/>
        <v>1</v>
      </c>
      <c r="M21">
        <f t="shared" ref="M21:M30" si="28">SUM(B21:L21)</f>
        <v>13</v>
      </c>
      <c r="Q21" t="s">
        <v>0</v>
      </c>
      <c r="R21">
        <f t="shared" ref="R21:AB30" si="29">R3+1</f>
        <v>1</v>
      </c>
      <c r="S21">
        <f t="shared" si="29"/>
        <v>1</v>
      </c>
      <c r="T21">
        <f t="shared" si="29"/>
        <v>1</v>
      </c>
      <c r="U21">
        <f t="shared" si="29"/>
        <v>1</v>
      </c>
      <c r="V21">
        <f t="shared" si="29"/>
        <v>1</v>
      </c>
      <c r="W21">
        <f t="shared" si="29"/>
        <v>1</v>
      </c>
      <c r="X21">
        <f t="shared" si="29"/>
        <v>1</v>
      </c>
      <c r="Y21">
        <f t="shared" si="29"/>
        <v>1</v>
      </c>
      <c r="Z21">
        <f t="shared" si="29"/>
        <v>1</v>
      </c>
      <c r="AA21">
        <f t="shared" si="29"/>
        <v>1</v>
      </c>
      <c r="AB21">
        <f t="shared" si="29"/>
        <v>1</v>
      </c>
      <c r="AC21">
        <f t="shared" ref="AC21:AC30" si="30">SUM(R21:AB21)</f>
        <v>11</v>
      </c>
      <c r="AI21" t="s">
        <v>0</v>
      </c>
      <c r="AJ21">
        <f t="shared" ref="AJ21:AT30" si="31">AJ3+1</f>
        <v>1</v>
      </c>
      <c r="AK21">
        <f t="shared" si="31"/>
        <v>1</v>
      </c>
      <c r="AL21">
        <f t="shared" si="31"/>
        <v>1</v>
      </c>
      <c r="AM21">
        <f t="shared" si="31"/>
        <v>1</v>
      </c>
      <c r="AN21">
        <f t="shared" si="31"/>
        <v>1</v>
      </c>
      <c r="AO21">
        <f t="shared" si="31"/>
        <v>1</v>
      </c>
      <c r="AP21">
        <f t="shared" si="31"/>
        <v>1</v>
      </c>
      <c r="AQ21">
        <f t="shared" si="31"/>
        <v>1</v>
      </c>
      <c r="AR21">
        <f t="shared" si="31"/>
        <v>1</v>
      </c>
      <c r="AS21">
        <f t="shared" si="31"/>
        <v>1</v>
      </c>
      <c r="AT21">
        <f t="shared" si="31"/>
        <v>1</v>
      </c>
      <c r="AU21">
        <f t="shared" ref="AU21:AU30" si="32">SUM(AJ21:AT21)</f>
        <v>11</v>
      </c>
    </row>
    <row r="22" spans="1:47" x14ac:dyDescent="0.3">
      <c r="A22" t="s">
        <v>1</v>
      </c>
      <c r="B22">
        <f t="shared" si="27"/>
        <v>1</v>
      </c>
      <c r="C22">
        <f t="shared" si="27"/>
        <v>1</v>
      </c>
      <c r="D22">
        <f t="shared" si="27"/>
        <v>1</v>
      </c>
      <c r="E22">
        <f t="shared" si="27"/>
        <v>2</v>
      </c>
      <c r="F22">
        <f t="shared" si="27"/>
        <v>1</v>
      </c>
      <c r="G22">
        <f t="shared" si="27"/>
        <v>2</v>
      </c>
      <c r="H22">
        <f t="shared" si="27"/>
        <v>1</v>
      </c>
      <c r="I22">
        <f t="shared" si="27"/>
        <v>1</v>
      </c>
      <c r="J22">
        <f t="shared" si="27"/>
        <v>1</v>
      </c>
      <c r="K22">
        <f t="shared" si="27"/>
        <v>1</v>
      </c>
      <c r="L22">
        <f t="shared" si="27"/>
        <v>1</v>
      </c>
      <c r="M22">
        <f t="shared" si="28"/>
        <v>13</v>
      </c>
      <c r="Q22" t="s">
        <v>1</v>
      </c>
      <c r="R22">
        <f t="shared" si="29"/>
        <v>1</v>
      </c>
      <c r="S22">
        <f t="shared" si="29"/>
        <v>1</v>
      </c>
      <c r="T22">
        <f t="shared" si="29"/>
        <v>1</v>
      </c>
      <c r="U22">
        <f t="shared" si="29"/>
        <v>3</v>
      </c>
      <c r="V22">
        <f t="shared" si="29"/>
        <v>1</v>
      </c>
      <c r="W22">
        <f t="shared" si="29"/>
        <v>1</v>
      </c>
      <c r="X22">
        <f t="shared" si="29"/>
        <v>1</v>
      </c>
      <c r="Y22">
        <f t="shared" si="29"/>
        <v>1</v>
      </c>
      <c r="Z22">
        <f t="shared" si="29"/>
        <v>1</v>
      </c>
      <c r="AA22">
        <f t="shared" si="29"/>
        <v>1</v>
      </c>
      <c r="AB22">
        <f t="shared" si="29"/>
        <v>1</v>
      </c>
      <c r="AC22">
        <f t="shared" si="30"/>
        <v>13</v>
      </c>
      <c r="AI22" t="s">
        <v>1</v>
      </c>
      <c r="AJ22">
        <f t="shared" si="31"/>
        <v>1</v>
      </c>
      <c r="AK22">
        <f t="shared" si="31"/>
        <v>1</v>
      </c>
      <c r="AL22">
        <f t="shared" si="31"/>
        <v>1</v>
      </c>
      <c r="AM22">
        <f t="shared" si="31"/>
        <v>1</v>
      </c>
      <c r="AN22">
        <f t="shared" si="31"/>
        <v>1</v>
      </c>
      <c r="AO22">
        <f t="shared" si="31"/>
        <v>2</v>
      </c>
      <c r="AP22">
        <f t="shared" si="31"/>
        <v>1</v>
      </c>
      <c r="AQ22">
        <f t="shared" si="31"/>
        <v>1</v>
      </c>
      <c r="AR22">
        <f t="shared" si="31"/>
        <v>1</v>
      </c>
      <c r="AS22">
        <f t="shared" si="31"/>
        <v>1</v>
      </c>
      <c r="AT22">
        <f t="shared" si="31"/>
        <v>1</v>
      </c>
      <c r="AU22">
        <f t="shared" si="32"/>
        <v>12</v>
      </c>
    </row>
    <row r="23" spans="1:47" x14ac:dyDescent="0.3">
      <c r="A23" t="s">
        <v>2</v>
      </c>
      <c r="B23">
        <f t="shared" si="27"/>
        <v>2</v>
      </c>
      <c r="C23">
        <f t="shared" si="27"/>
        <v>1</v>
      </c>
      <c r="D23">
        <f t="shared" si="27"/>
        <v>1</v>
      </c>
      <c r="E23">
        <f t="shared" si="27"/>
        <v>1</v>
      </c>
      <c r="F23">
        <f t="shared" si="27"/>
        <v>1</v>
      </c>
      <c r="G23">
        <f t="shared" si="27"/>
        <v>1</v>
      </c>
      <c r="H23">
        <f t="shared" si="27"/>
        <v>1</v>
      </c>
      <c r="I23">
        <f t="shared" si="27"/>
        <v>1</v>
      </c>
      <c r="J23">
        <f t="shared" si="27"/>
        <v>1</v>
      </c>
      <c r="K23">
        <f t="shared" si="27"/>
        <v>1</v>
      </c>
      <c r="L23">
        <f t="shared" si="27"/>
        <v>1</v>
      </c>
      <c r="M23">
        <f t="shared" si="28"/>
        <v>12</v>
      </c>
      <c r="Q23" t="s">
        <v>2</v>
      </c>
      <c r="R23">
        <f t="shared" si="29"/>
        <v>3</v>
      </c>
      <c r="S23">
        <f t="shared" si="29"/>
        <v>1</v>
      </c>
      <c r="T23">
        <f t="shared" si="29"/>
        <v>1</v>
      </c>
      <c r="U23">
        <f t="shared" si="29"/>
        <v>1</v>
      </c>
      <c r="V23">
        <f t="shared" si="29"/>
        <v>1</v>
      </c>
      <c r="W23">
        <f t="shared" si="29"/>
        <v>1</v>
      </c>
      <c r="X23">
        <f t="shared" si="29"/>
        <v>1</v>
      </c>
      <c r="Y23">
        <f t="shared" si="29"/>
        <v>1</v>
      </c>
      <c r="Z23">
        <f t="shared" si="29"/>
        <v>1</v>
      </c>
      <c r="AA23">
        <f t="shared" si="29"/>
        <v>1</v>
      </c>
      <c r="AB23">
        <f t="shared" si="29"/>
        <v>1</v>
      </c>
      <c r="AC23">
        <f t="shared" si="30"/>
        <v>13</v>
      </c>
      <c r="AI23" t="s">
        <v>2</v>
      </c>
      <c r="AJ23">
        <f t="shared" si="31"/>
        <v>1</v>
      </c>
      <c r="AK23">
        <f t="shared" si="31"/>
        <v>1</v>
      </c>
      <c r="AL23">
        <f t="shared" si="31"/>
        <v>1</v>
      </c>
      <c r="AM23">
        <f t="shared" si="31"/>
        <v>1</v>
      </c>
      <c r="AN23">
        <f t="shared" si="31"/>
        <v>1</v>
      </c>
      <c r="AO23">
        <f t="shared" si="31"/>
        <v>1</v>
      </c>
      <c r="AP23">
        <f t="shared" si="31"/>
        <v>1</v>
      </c>
      <c r="AQ23">
        <f t="shared" si="31"/>
        <v>1</v>
      </c>
      <c r="AR23">
        <f t="shared" si="31"/>
        <v>1</v>
      </c>
      <c r="AS23">
        <f t="shared" si="31"/>
        <v>1</v>
      </c>
      <c r="AT23">
        <f t="shared" si="31"/>
        <v>1</v>
      </c>
      <c r="AU23">
        <f t="shared" si="32"/>
        <v>11</v>
      </c>
    </row>
    <row r="24" spans="1:47" x14ac:dyDescent="0.3">
      <c r="A24" t="s">
        <v>3</v>
      </c>
      <c r="B24">
        <f t="shared" si="27"/>
        <v>1</v>
      </c>
      <c r="C24">
        <f t="shared" si="27"/>
        <v>1</v>
      </c>
      <c r="D24">
        <f t="shared" si="27"/>
        <v>1</v>
      </c>
      <c r="E24">
        <f t="shared" si="27"/>
        <v>1</v>
      </c>
      <c r="F24">
        <f t="shared" si="27"/>
        <v>1</v>
      </c>
      <c r="G24">
        <f t="shared" si="27"/>
        <v>1</v>
      </c>
      <c r="H24">
        <f t="shared" si="27"/>
        <v>1</v>
      </c>
      <c r="I24">
        <f t="shared" si="27"/>
        <v>1</v>
      </c>
      <c r="J24">
        <f t="shared" si="27"/>
        <v>1</v>
      </c>
      <c r="K24">
        <f t="shared" si="27"/>
        <v>1</v>
      </c>
      <c r="L24">
        <f t="shared" si="27"/>
        <v>1</v>
      </c>
      <c r="M24">
        <f t="shared" si="28"/>
        <v>11</v>
      </c>
      <c r="Q24" t="s">
        <v>3</v>
      </c>
      <c r="R24">
        <f t="shared" si="29"/>
        <v>1</v>
      </c>
      <c r="S24">
        <f t="shared" si="29"/>
        <v>1</v>
      </c>
      <c r="T24">
        <f t="shared" si="29"/>
        <v>1</v>
      </c>
      <c r="U24">
        <f t="shared" si="29"/>
        <v>1</v>
      </c>
      <c r="V24">
        <f t="shared" si="29"/>
        <v>1</v>
      </c>
      <c r="W24">
        <f t="shared" si="29"/>
        <v>1</v>
      </c>
      <c r="X24">
        <f t="shared" si="29"/>
        <v>1</v>
      </c>
      <c r="Y24">
        <f t="shared" si="29"/>
        <v>1</v>
      </c>
      <c r="Z24">
        <f t="shared" si="29"/>
        <v>1</v>
      </c>
      <c r="AA24">
        <f t="shared" si="29"/>
        <v>1</v>
      </c>
      <c r="AB24">
        <f t="shared" si="29"/>
        <v>1</v>
      </c>
      <c r="AC24">
        <f t="shared" si="30"/>
        <v>11</v>
      </c>
      <c r="AI24" t="s">
        <v>3</v>
      </c>
      <c r="AJ24">
        <f t="shared" si="31"/>
        <v>1</v>
      </c>
      <c r="AK24">
        <f t="shared" si="31"/>
        <v>1</v>
      </c>
      <c r="AL24">
        <f t="shared" si="31"/>
        <v>1</v>
      </c>
      <c r="AM24">
        <f t="shared" si="31"/>
        <v>1</v>
      </c>
      <c r="AN24">
        <f t="shared" si="31"/>
        <v>1</v>
      </c>
      <c r="AO24">
        <f t="shared" si="31"/>
        <v>1</v>
      </c>
      <c r="AP24">
        <f t="shared" si="31"/>
        <v>1</v>
      </c>
      <c r="AQ24">
        <f t="shared" si="31"/>
        <v>1</v>
      </c>
      <c r="AR24">
        <f t="shared" si="31"/>
        <v>1</v>
      </c>
      <c r="AS24">
        <f t="shared" si="31"/>
        <v>1</v>
      </c>
      <c r="AT24">
        <f t="shared" si="31"/>
        <v>1</v>
      </c>
      <c r="AU24">
        <f t="shared" si="32"/>
        <v>11</v>
      </c>
    </row>
    <row r="25" spans="1:47" x14ac:dyDescent="0.3">
      <c r="A25" t="s">
        <v>4</v>
      </c>
      <c r="B25">
        <f t="shared" si="27"/>
        <v>2</v>
      </c>
      <c r="C25">
        <f t="shared" si="27"/>
        <v>1</v>
      </c>
      <c r="D25">
        <f t="shared" si="27"/>
        <v>1</v>
      </c>
      <c r="E25">
        <f t="shared" si="27"/>
        <v>1</v>
      </c>
      <c r="F25">
        <f t="shared" si="27"/>
        <v>1</v>
      </c>
      <c r="G25">
        <f t="shared" si="27"/>
        <v>1</v>
      </c>
      <c r="H25">
        <f t="shared" si="27"/>
        <v>1</v>
      </c>
      <c r="I25">
        <f t="shared" si="27"/>
        <v>1</v>
      </c>
      <c r="J25">
        <f t="shared" si="27"/>
        <v>1</v>
      </c>
      <c r="K25">
        <f t="shared" si="27"/>
        <v>1</v>
      </c>
      <c r="L25">
        <f t="shared" si="27"/>
        <v>1</v>
      </c>
      <c r="M25">
        <f t="shared" si="28"/>
        <v>12</v>
      </c>
      <c r="Q25" t="s">
        <v>4</v>
      </c>
      <c r="R25">
        <f t="shared" si="29"/>
        <v>1</v>
      </c>
      <c r="S25">
        <f t="shared" si="29"/>
        <v>1</v>
      </c>
      <c r="T25">
        <f t="shared" si="29"/>
        <v>1</v>
      </c>
      <c r="U25">
        <f t="shared" si="29"/>
        <v>1</v>
      </c>
      <c r="V25">
        <f t="shared" si="29"/>
        <v>1</v>
      </c>
      <c r="W25">
        <f t="shared" si="29"/>
        <v>1</v>
      </c>
      <c r="X25">
        <f t="shared" si="29"/>
        <v>1</v>
      </c>
      <c r="Y25">
        <f t="shared" si="29"/>
        <v>1</v>
      </c>
      <c r="Z25">
        <f t="shared" si="29"/>
        <v>1</v>
      </c>
      <c r="AA25">
        <f t="shared" si="29"/>
        <v>1</v>
      </c>
      <c r="AB25">
        <f t="shared" si="29"/>
        <v>1</v>
      </c>
      <c r="AC25">
        <f t="shared" si="30"/>
        <v>11</v>
      </c>
      <c r="AI25" t="s">
        <v>4</v>
      </c>
      <c r="AJ25">
        <f t="shared" si="31"/>
        <v>3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  <c r="AQ25">
        <f t="shared" si="31"/>
        <v>1</v>
      </c>
      <c r="AR25">
        <f t="shared" si="31"/>
        <v>1</v>
      </c>
      <c r="AS25">
        <f t="shared" si="31"/>
        <v>1</v>
      </c>
      <c r="AT25">
        <f t="shared" si="31"/>
        <v>1</v>
      </c>
      <c r="AU25">
        <f t="shared" si="32"/>
        <v>13</v>
      </c>
    </row>
    <row r="26" spans="1:47" x14ac:dyDescent="0.3">
      <c r="A26" t="s">
        <v>5</v>
      </c>
      <c r="B26">
        <f t="shared" si="27"/>
        <v>1</v>
      </c>
      <c r="C26">
        <f t="shared" si="27"/>
        <v>1</v>
      </c>
      <c r="D26">
        <f t="shared" si="27"/>
        <v>1</v>
      </c>
      <c r="E26">
        <f t="shared" si="27"/>
        <v>1</v>
      </c>
      <c r="F26">
        <f t="shared" si="27"/>
        <v>1</v>
      </c>
      <c r="G26">
        <f t="shared" si="27"/>
        <v>1</v>
      </c>
      <c r="H26">
        <f t="shared" si="27"/>
        <v>1</v>
      </c>
      <c r="I26">
        <f t="shared" si="27"/>
        <v>1</v>
      </c>
      <c r="J26">
        <f t="shared" si="27"/>
        <v>1</v>
      </c>
      <c r="K26">
        <f t="shared" si="27"/>
        <v>1</v>
      </c>
      <c r="L26">
        <f t="shared" si="27"/>
        <v>1</v>
      </c>
      <c r="M26">
        <f t="shared" si="28"/>
        <v>11</v>
      </c>
      <c r="Q26" t="s">
        <v>5</v>
      </c>
      <c r="R26">
        <f t="shared" si="29"/>
        <v>1</v>
      </c>
      <c r="S26">
        <f t="shared" si="29"/>
        <v>1</v>
      </c>
      <c r="T26">
        <f t="shared" si="29"/>
        <v>1</v>
      </c>
      <c r="U26">
        <f t="shared" si="29"/>
        <v>1</v>
      </c>
      <c r="V26">
        <f t="shared" si="29"/>
        <v>1</v>
      </c>
      <c r="W26">
        <f t="shared" si="29"/>
        <v>1</v>
      </c>
      <c r="X26">
        <f t="shared" si="29"/>
        <v>1</v>
      </c>
      <c r="Y26">
        <f t="shared" si="29"/>
        <v>1</v>
      </c>
      <c r="Z26">
        <f t="shared" si="29"/>
        <v>1</v>
      </c>
      <c r="AA26">
        <f t="shared" si="29"/>
        <v>1</v>
      </c>
      <c r="AB26">
        <f t="shared" si="29"/>
        <v>1</v>
      </c>
      <c r="AC26">
        <f t="shared" si="30"/>
        <v>11</v>
      </c>
      <c r="AI26" t="s">
        <v>5</v>
      </c>
      <c r="AJ26">
        <f t="shared" si="31"/>
        <v>1</v>
      </c>
      <c r="AK26">
        <f t="shared" si="31"/>
        <v>1</v>
      </c>
      <c r="AL26">
        <f t="shared" si="31"/>
        <v>2</v>
      </c>
      <c r="AM26">
        <f t="shared" si="31"/>
        <v>1</v>
      </c>
      <c r="AN26">
        <f t="shared" si="31"/>
        <v>1</v>
      </c>
      <c r="AO26">
        <f t="shared" si="31"/>
        <v>1</v>
      </c>
      <c r="AP26">
        <f t="shared" si="31"/>
        <v>1</v>
      </c>
      <c r="AQ26">
        <f t="shared" si="31"/>
        <v>1</v>
      </c>
      <c r="AR26">
        <f t="shared" si="31"/>
        <v>1</v>
      </c>
      <c r="AS26">
        <f t="shared" si="31"/>
        <v>1</v>
      </c>
      <c r="AT26">
        <f t="shared" si="31"/>
        <v>1</v>
      </c>
      <c r="AU26">
        <f t="shared" si="32"/>
        <v>12</v>
      </c>
    </row>
    <row r="27" spans="1:47" x14ac:dyDescent="0.3">
      <c r="A27" t="s">
        <v>11</v>
      </c>
      <c r="B27">
        <f t="shared" si="27"/>
        <v>1</v>
      </c>
      <c r="C27">
        <f t="shared" si="27"/>
        <v>1</v>
      </c>
      <c r="D27">
        <f t="shared" si="27"/>
        <v>1</v>
      </c>
      <c r="E27">
        <f t="shared" si="27"/>
        <v>1</v>
      </c>
      <c r="F27">
        <f t="shared" si="27"/>
        <v>1</v>
      </c>
      <c r="G27">
        <f t="shared" si="27"/>
        <v>1</v>
      </c>
      <c r="H27">
        <f t="shared" si="27"/>
        <v>1</v>
      </c>
      <c r="I27">
        <f t="shared" si="27"/>
        <v>1</v>
      </c>
      <c r="J27">
        <f t="shared" si="27"/>
        <v>1</v>
      </c>
      <c r="K27">
        <f t="shared" si="27"/>
        <v>1</v>
      </c>
      <c r="L27">
        <f t="shared" si="27"/>
        <v>1</v>
      </c>
      <c r="M27">
        <f t="shared" si="28"/>
        <v>11</v>
      </c>
      <c r="Q27" t="s">
        <v>11</v>
      </c>
      <c r="R27">
        <f t="shared" si="29"/>
        <v>1</v>
      </c>
      <c r="S27">
        <f t="shared" si="29"/>
        <v>1</v>
      </c>
      <c r="T27">
        <f t="shared" si="29"/>
        <v>3</v>
      </c>
      <c r="U27">
        <f t="shared" si="29"/>
        <v>1</v>
      </c>
      <c r="V27">
        <f t="shared" si="29"/>
        <v>1</v>
      </c>
      <c r="W27">
        <f t="shared" si="29"/>
        <v>1</v>
      </c>
      <c r="X27">
        <f t="shared" si="29"/>
        <v>1</v>
      </c>
      <c r="Y27">
        <f t="shared" si="29"/>
        <v>1</v>
      </c>
      <c r="Z27">
        <f t="shared" si="29"/>
        <v>1</v>
      </c>
      <c r="AA27">
        <f t="shared" si="29"/>
        <v>1</v>
      </c>
      <c r="AB27">
        <f t="shared" si="29"/>
        <v>1</v>
      </c>
      <c r="AC27">
        <f t="shared" si="30"/>
        <v>13</v>
      </c>
      <c r="AI27" t="s">
        <v>11</v>
      </c>
      <c r="AJ27">
        <f t="shared" si="31"/>
        <v>1</v>
      </c>
      <c r="AK27">
        <f t="shared" si="31"/>
        <v>1</v>
      </c>
      <c r="AL27">
        <f t="shared" si="31"/>
        <v>1</v>
      </c>
      <c r="AM27">
        <f t="shared" si="31"/>
        <v>1</v>
      </c>
      <c r="AN27">
        <f t="shared" si="31"/>
        <v>1</v>
      </c>
      <c r="AO27">
        <f t="shared" si="31"/>
        <v>1</v>
      </c>
      <c r="AP27">
        <f t="shared" si="31"/>
        <v>1</v>
      </c>
      <c r="AQ27">
        <f t="shared" si="31"/>
        <v>1</v>
      </c>
      <c r="AR27">
        <f t="shared" si="31"/>
        <v>1</v>
      </c>
      <c r="AS27">
        <f t="shared" si="31"/>
        <v>1</v>
      </c>
      <c r="AT27">
        <f t="shared" si="31"/>
        <v>1</v>
      </c>
      <c r="AU27">
        <f t="shared" si="32"/>
        <v>11</v>
      </c>
    </row>
    <row r="28" spans="1:47" x14ac:dyDescent="0.3">
      <c r="A28" t="s">
        <v>12</v>
      </c>
      <c r="B28">
        <f t="shared" si="27"/>
        <v>1</v>
      </c>
      <c r="C28">
        <f t="shared" si="27"/>
        <v>1</v>
      </c>
      <c r="D28">
        <f t="shared" si="27"/>
        <v>1</v>
      </c>
      <c r="E28">
        <f t="shared" si="27"/>
        <v>1</v>
      </c>
      <c r="F28">
        <f t="shared" si="27"/>
        <v>1</v>
      </c>
      <c r="G28">
        <f t="shared" si="27"/>
        <v>1</v>
      </c>
      <c r="H28">
        <f t="shared" si="27"/>
        <v>1</v>
      </c>
      <c r="I28">
        <f t="shared" si="27"/>
        <v>1</v>
      </c>
      <c r="J28">
        <f t="shared" si="27"/>
        <v>1</v>
      </c>
      <c r="K28">
        <f t="shared" si="27"/>
        <v>1</v>
      </c>
      <c r="L28">
        <f t="shared" si="27"/>
        <v>1</v>
      </c>
      <c r="M28">
        <f t="shared" si="28"/>
        <v>11</v>
      </c>
      <c r="Q28" t="s">
        <v>12</v>
      </c>
      <c r="R28">
        <f t="shared" si="29"/>
        <v>1</v>
      </c>
      <c r="S28">
        <f t="shared" si="29"/>
        <v>1</v>
      </c>
      <c r="T28">
        <f t="shared" si="29"/>
        <v>1</v>
      </c>
      <c r="U28">
        <f t="shared" si="29"/>
        <v>1</v>
      </c>
      <c r="V28">
        <f t="shared" si="29"/>
        <v>1</v>
      </c>
      <c r="W28">
        <f t="shared" si="29"/>
        <v>1</v>
      </c>
      <c r="X28">
        <f t="shared" si="29"/>
        <v>1</v>
      </c>
      <c r="Y28">
        <f t="shared" si="29"/>
        <v>1</v>
      </c>
      <c r="Z28">
        <f t="shared" si="29"/>
        <v>1</v>
      </c>
      <c r="AA28">
        <f t="shared" si="29"/>
        <v>1</v>
      </c>
      <c r="AB28">
        <f t="shared" si="29"/>
        <v>1</v>
      </c>
      <c r="AC28">
        <f t="shared" si="30"/>
        <v>11</v>
      </c>
      <c r="AI28" t="s">
        <v>12</v>
      </c>
      <c r="AJ28">
        <f t="shared" si="31"/>
        <v>1</v>
      </c>
      <c r="AK28">
        <f t="shared" si="31"/>
        <v>1</v>
      </c>
      <c r="AL28">
        <f t="shared" si="31"/>
        <v>1</v>
      </c>
      <c r="AM28">
        <f t="shared" si="31"/>
        <v>1</v>
      </c>
      <c r="AN28">
        <f t="shared" si="31"/>
        <v>1</v>
      </c>
      <c r="AO28">
        <f t="shared" si="31"/>
        <v>1</v>
      </c>
      <c r="AP28">
        <f t="shared" si="31"/>
        <v>1</v>
      </c>
      <c r="AQ28">
        <f t="shared" si="31"/>
        <v>1</v>
      </c>
      <c r="AR28">
        <f t="shared" si="31"/>
        <v>1</v>
      </c>
      <c r="AS28">
        <f t="shared" si="31"/>
        <v>1</v>
      </c>
      <c r="AT28">
        <f t="shared" si="31"/>
        <v>1</v>
      </c>
      <c r="AU28">
        <f t="shared" si="32"/>
        <v>11</v>
      </c>
    </row>
    <row r="29" spans="1:47" x14ac:dyDescent="0.3">
      <c r="A29" t="s">
        <v>13</v>
      </c>
      <c r="B29">
        <f t="shared" si="27"/>
        <v>1</v>
      </c>
      <c r="C29">
        <f t="shared" si="27"/>
        <v>1</v>
      </c>
      <c r="D29">
        <f t="shared" si="27"/>
        <v>1</v>
      </c>
      <c r="E29">
        <f t="shared" si="27"/>
        <v>1</v>
      </c>
      <c r="F29">
        <f t="shared" si="27"/>
        <v>1</v>
      </c>
      <c r="G29">
        <f t="shared" si="27"/>
        <v>1</v>
      </c>
      <c r="H29">
        <f t="shared" si="27"/>
        <v>1</v>
      </c>
      <c r="I29">
        <f t="shared" si="27"/>
        <v>1</v>
      </c>
      <c r="J29">
        <f t="shared" si="27"/>
        <v>1</v>
      </c>
      <c r="K29">
        <f t="shared" si="27"/>
        <v>1</v>
      </c>
      <c r="L29">
        <f t="shared" si="27"/>
        <v>1</v>
      </c>
      <c r="M29">
        <f t="shared" si="28"/>
        <v>11</v>
      </c>
      <c r="Q29" t="s">
        <v>13</v>
      </c>
      <c r="R29">
        <f t="shared" si="29"/>
        <v>1</v>
      </c>
      <c r="S29">
        <f t="shared" si="29"/>
        <v>1</v>
      </c>
      <c r="T29">
        <f t="shared" si="29"/>
        <v>1</v>
      </c>
      <c r="U29">
        <f t="shared" si="29"/>
        <v>1</v>
      </c>
      <c r="V29">
        <f t="shared" si="29"/>
        <v>1</v>
      </c>
      <c r="W29">
        <f t="shared" si="29"/>
        <v>1</v>
      </c>
      <c r="X29">
        <f t="shared" si="29"/>
        <v>1</v>
      </c>
      <c r="Y29">
        <f t="shared" si="29"/>
        <v>1</v>
      </c>
      <c r="Z29">
        <f t="shared" si="29"/>
        <v>1</v>
      </c>
      <c r="AA29">
        <f t="shared" si="29"/>
        <v>1</v>
      </c>
      <c r="AB29">
        <f t="shared" si="29"/>
        <v>1</v>
      </c>
      <c r="AC29">
        <f t="shared" si="30"/>
        <v>11</v>
      </c>
      <c r="AI29" t="s">
        <v>13</v>
      </c>
      <c r="AJ29">
        <f t="shared" si="31"/>
        <v>1</v>
      </c>
      <c r="AK29">
        <f t="shared" si="31"/>
        <v>1</v>
      </c>
      <c r="AL29">
        <f t="shared" si="31"/>
        <v>2</v>
      </c>
      <c r="AM29">
        <f t="shared" si="31"/>
        <v>1</v>
      </c>
      <c r="AN29">
        <f t="shared" si="31"/>
        <v>1</v>
      </c>
      <c r="AO29">
        <f t="shared" si="31"/>
        <v>2</v>
      </c>
      <c r="AP29">
        <f t="shared" si="31"/>
        <v>1</v>
      </c>
      <c r="AQ29">
        <f t="shared" si="31"/>
        <v>1</v>
      </c>
      <c r="AR29">
        <f t="shared" si="31"/>
        <v>1</v>
      </c>
      <c r="AS29">
        <f t="shared" si="31"/>
        <v>1</v>
      </c>
      <c r="AT29">
        <f t="shared" si="31"/>
        <v>1</v>
      </c>
      <c r="AU29">
        <f t="shared" si="32"/>
        <v>13</v>
      </c>
    </row>
    <row r="30" spans="1:47" x14ac:dyDescent="0.3">
      <c r="A30" t="s">
        <v>14</v>
      </c>
      <c r="B30">
        <f t="shared" si="27"/>
        <v>1</v>
      </c>
      <c r="C30">
        <f t="shared" si="27"/>
        <v>1</v>
      </c>
      <c r="D30">
        <f t="shared" si="27"/>
        <v>1</v>
      </c>
      <c r="E30">
        <f t="shared" si="27"/>
        <v>1</v>
      </c>
      <c r="F30">
        <f t="shared" si="27"/>
        <v>1</v>
      </c>
      <c r="G30">
        <f t="shared" si="27"/>
        <v>1</v>
      </c>
      <c r="H30">
        <f t="shared" si="27"/>
        <v>1</v>
      </c>
      <c r="I30">
        <f t="shared" si="27"/>
        <v>1</v>
      </c>
      <c r="J30">
        <f t="shared" si="27"/>
        <v>1</v>
      </c>
      <c r="K30">
        <f t="shared" si="27"/>
        <v>1</v>
      </c>
      <c r="L30">
        <f t="shared" si="27"/>
        <v>1</v>
      </c>
      <c r="M30">
        <f t="shared" si="28"/>
        <v>11</v>
      </c>
      <c r="Q30" t="s">
        <v>14</v>
      </c>
      <c r="R30">
        <f t="shared" si="29"/>
        <v>1</v>
      </c>
      <c r="S30">
        <f t="shared" si="29"/>
        <v>1</v>
      </c>
      <c r="T30">
        <f t="shared" si="29"/>
        <v>1</v>
      </c>
      <c r="U30">
        <f t="shared" si="29"/>
        <v>1</v>
      </c>
      <c r="V30">
        <f t="shared" si="29"/>
        <v>1</v>
      </c>
      <c r="W30">
        <f t="shared" si="29"/>
        <v>1</v>
      </c>
      <c r="X30">
        <f t="shared" si="29"/>
        <v>1</v>
      </c>
      <c r="Y30">
        <f t="shared" si="29"/>
        <v>1</v>
      </c>
      <c r="Z30">
        <f t="shared" si="29"/>
        <v>1</v>
      </c>
      <c r="AA30">
        <f t="shared" si="29"/>
        <v>1</v>
      </c>
      <c r="AB30">
        <f t="shared" si="29"/>
        <v>1</v>
      </c>
      <c r="AC30">
        <f t="shared" si="30"/>
        <v>11</v>
      </c>
      <c r="AI30" t="s">
        <v>14</v>
      </c>
      <c r="AJ30">
        <f t="shared" si="31"/>
        <v>1</v>
      </c>
      <c r="AK30">
        <f t="shared" si="31"/>
        <v>1</v>
      </c>
      <c r="AL30">
        <f t="shared" si="31"/>
        <v>1</v>
      </c>
      <c r="AM30">
        <f t="shared" si="31"/>
        <v>1</v>
      </c>
      <c r="AN30">
        <f t="shared" si="31"/>
        <v>1</v>
      </c>
      <c r="AO30">
        <f t="shared" si="31"/>
        <v>1</v>
      </c>
      <c r="AP30">
        <f t="shared" si="31"/>
        <v>1</v>
      </c>
      <c r="AQ30">
        <f t="shared" si="31"/>
        <v>1</v>
      </c>
      <c r="AR30">
        <f t="shared" si="31"/>
        <v>1</v>
      </c>
      <c r="AS30">
        <f t="shared" si="31"/>
        <v>1</v>
      </c>
      <c r="AT30">
        <f t="shared" si="31"/>
        <v>1</v>
      </c>
      <c r="AU30">
        <f t="shared" si="32"/>
        <v>11</v>
      </c>
    </row>
    <row r="31" spans="1:47" x14ac:dyDescent="0.3">
      <c r="B31">
        <f>SUM(B20:B30)</f>
        <v>13</v>
      </c>
      <c r="C31">
        <f t="shared" ref="C31" si="33">SUM(C20:C30)</f>
        <v>13</v>
      </c>
      <c r="D31">
        <f t="shared" ref="D31" si="34">SUM(D20:D30)</f>
        <v>13</v>
      </c>
      <c r="E31">
        <f t="shared" ref="E31" si="35">SUM(E20:E30)</f>
        <v>12</v>
      </c>
      <c r="F31">
        <f t="shared" ref="F31" si="36">SUM(F20:F30)</f>
        <v>12</v>
      </c>
      <c r="G31">
        <f t="shared" ref="G31" si="37">SUM(G20:G30)</f>
        <v>12</v>
      </c>
      <c r="H31">
        <f t="shared" ref="H31" si="38">SUM(H20:H30)</f>
        <v>12</v>
      </c>
      <c r="I31">
        <f t="shared" ref="I31" si="39">SUM(I20:I30)</f>
        <v>11</v>
      </c>
      <c r="J31">
        <f t="shared" ref="J31" si="40">SUM(J20:J30)</f>
        <v>11</v>
      </c>
      <c r="K31">
        <f t="shared" ref="K31" si="41">SUM(K20:K30)</f>
        <v>11</v>
      </c>
      <c r="L31">
        <f t="shared" ref="L31" si="42">SUM(L20:L30)</f>
        <v>11</v>
      </c>
      <c r="M31">
        <f>SUM(M20:M30)</f>
        <v>131</v>
      </c>
      <c r="R31">
        <f>SUM(R20:R30)</f>
        <v>13</v>
      </c>
      <c r="S31">
        <f t="shared" ref="S31" si="43">SUM(S20:S30)</f>
        <v>12</v>
      </c>
      <c r="T31">
        <f t="shared" ref="T31" si="44">SUM(T20:T30)</f>
        <v>13</v>
      </c>
      <c r="U31">
        <f t="shared" ref="U31" si="45">SUM(U20:U30)</f>
        <v>13</v>
      </c>
      <c r="V31">
        <f t="shared" ref="V31" si="46">SUM(V20:V30)</f>
        <v>11</v>
      </c>
      <c r="W31">
        <f t="shared" ref="W31" si="47">SUM(W20:W30)</f>
        <v>11</v>
      </c>
      <c r="X31">
        <f t="shared" ref="X31" si="48">SUM(X20:X30)</f>
        <v>11</v>
      </c>
      <c r="Y31">
        <f t="shared" ref="Y31" si="49">SUM(Y20:Y30)</f>
        <v>13</v>
      </c>
      <c r="Z31">
        <f t="shared" ref="Z31" si="50">SUM(Z20:Z30)</f>
        <v>12</v>
      </c>
      <c r="AA31">
        <f t="shared" ref="AA31" si="51">SUM(AA20:AA30)</f>
        <v>11</v>
      </c>
      <c r="AB31">
        <f t="shared" ref="AB31" si="52">SUM(AB20:AB30)</f>
        <v>11</v>
      </c>
      <c r="AC31">
        <f>SUM(AC20:AC30)</f>
        <v>131</v>
      </c>
      <c r="AJ31">
        <f>SUM(AJ20:AJ30)</f>
        <v>13</v>
      </c>
      <c r="AK31">
        <f t="shared" ref="AK31" si="53">SUM(AK20:AK30)</f>
        <v>11</v>
      </c>
      <c r="AL31">
        <f t="shared" ref="AL31" si="54">SUM(AL20:AL30)</f>
        <v>13</v>
      </c>
      <c r="AM31">
        <f t="shared" ref="AM31" si="55">SUM(AM20:AM30)</f>
        <v>11</v>
      </c>
      <c r="AN31">
        <f t="shared" ref="AN31" si="56">SUM(AN20:AN30)</f>
        <v>11</v>
      </c>
      <c r="AO31">
        <f t="shared" ref="AO31" si="57">SUM(AO20:AO30)</f>
        <v>13</v>
      </c>
      <c r="AP31">
        <f t="shared" ref="AP31" si="58">SUM(AP20:AP30)</f>
        <v>12</v>
      </c>
      <c r="AQ31">
        <f t="shared" ref="AQ31" si="59">SUM(AQ20:AQ30)</f>
        <v>11</v>
      </c>
      <c r="AR31">
        <f t="shared" ref="AR31" si="60">SUM(AR20:AR30)</f>
        <v>11</v>
      </c>
      <c r="AS31">
        <f t="shared" ref="AS31" si="61">SUM(AS20:AS30)</f>
        <v>13</v>
      </c>
      <c r="AT31">
        <f t="shared" ref="AT31" si="62">SUM(AT20:AT30)</f>
        <v>12</v>
      </c>
      <c r="AU31">
        <f>SUM(AU20:AU30)</f>
        <v>131</v>
      </c>
    </row>
    <row r="37" spans="1:47" x14ac:dyDescent="0.3">
      <c r="A37" t="s">
        <v>7</v>
      </c>
      <c r="B37" t="s">
        <v>23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11</v>
      </c>
      <c r="J37" t="s">
        <v>12</v>
      </c>
      <c r="K37" t="s">
        <v>13</v>
      </c>
      <c r="L37" t="s">
        <v>14</v>
      </c>
      <c r="M37" t="s">
        <v>24</v>
      </c>
      <c r="Q37" t="s">
        <v>9</v>
      </c>
      <c r="R37" t="s">
        <v>23</v>
      </c>
      <c r="S37" t="s">
        <v>0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  <c r="Y37" t="s">
        <v>11</v>
      </c>
      <c r="Z37" t="s">
        <v>12</v>
      </c>
      <c r="AA37" t="s">
        <v>13</v>
      </c>
      <c r="AB37" t="s">
        <v>14</v>
      </c>
      <c r="AC37" t="s">
        <v>24</v>
      </c>
      <c r="AI37" t="s">
        <v>10</v>
      </c>
      <c r="AJ37" t="s">
        <v>23</v>
      </c>
      <c r="AK37" t="s">
        <v>0</v>
      </c>
      <c r="AL37" t="s">
        <v>1</v>
      </c>
      <c r="AM37" t="s">
        <v>2</v>
      </c>
      <c r="AN37" t="s">
        <v>3</v>
      </c>
      <c r="AO37" t="s">
        <v>4</v>
      </c>
      <c r="AP37" t="s">
        <v>5</v>
      </c>
      <c r="AQ37" t="s">
        <v>11</v>
      </c>
      <c r="AR37" t="s">
        <v>12</v>
      </c>
      <c r="AS37" t="s">
        <v>13</v>
      </c>
      <c r="AT37" t="s">
        <v>14</v>
      </c>
      <c r="AU37" t="s">
        <v>24</v>
      </c>
    </row>
    <row r="38" spans="1:47" x14ac:dyDescent="0.3">
      <c r="A38" t="s">
        <v>23</v>
      </c>
      <c r="B38">
        <f xml:space="preserve"> B20/131</f>
        <v>7.6335877862595417E-3</v>
      </c>
      <c r="C38">
        <f t="shared" ref="C38:L38" si="63" xml:space="preserve"> C20/131</f>
        <v>2.2900763358778626E-2</v>
      </c>
      <c r="D38">
        <f t="shared" si="63"/>
        <v>7.6335877862595417E-3</v>
      </c>
      <c r="E38">
        <f t="shared" si="63"/>
        <v>7.6335877862595417E-3</v>
      </c>
      <c r="F38">
        <f t="shared" si="63"/>
        <v>1.5267175572519083E-2</v>
      </c>
      <c r="G38">
        <f t="shared" si="63"/>
        <v>7.6335877862595417E-3</v>
      </c>
      <c r="H38">
        <f t="shared" si="63"/>
        <v>1.5267175572519083E-2</v>
      </c>
      <c r="I38">
        <f t="shared" si="63"/>
        <v>7.6335877862595417E-3</v>
      </c>
      <c r="J38">
        <f t="shared" si="63"/>
        <v>7.6335877862595417E-3</v>
      </c>
      <c r="K38">
        <f t="shared" si="63"/>
        <v>7.6335877862595417E-3</v>
      </c>
      <c r="L38">
        <f t="shared" si="63"/>
        <v>7.6335877862595417E-3</v>
      </c>
      <c r="M38">
        <f>SUM(B38:L38)</f>
        <v>0.11450381679389313</v>
      </c>
      <c r="Q38" t="s">
        <v>23</v>
      </c>
      <c r="R38">
        <f>R20/131</f>
        <v>7.6335877862595417E-3</v>
      </c>
      <c r="S38">
        <f t="shared" ref="S38:AB38" si="64">S20/131</f>
        <v>1.5267175572519083E-2</v>
      </c>
      <c r="T38">
        <f t="shared" si="64"/>
        <v>7.6335877862595417E-3</v>
      </c>
      <c r="U38">
        <f t="shared" si="64"/>
        <v>7.6335877862595417E-3</v>
      </c>
      <c r="V38">
        <f t="shared" si="64"/>
        <v>7.6335877862595417E-3</v>
      </c>
      <c r="W38">
        <f t="shared" si="64"/>
        <v>7.6335877862595417E-3</v>
      </c>
      <c r="X38">
        <f t="shared" si="64"/>
        <v>7.6335877862595417E-3</v>
      </c>
      <c r="Y38">
        <f t="shared" si="64"/>
        <v>2.2900763358778626E-2</v>
      </c>
      <c r="Z38">
        <f t="shared" si="64"/>
        <v>1.5267175572519083E-2</v>
      </c>
      <c r="AA38">
        <f t="shared" si="64"/>
        <v>7.6335877862595417E-3</v>
      </c>
      <c r="AB38">
        <f t="shared" si="64"/>
        <v>7.6335877862595417E-3</v>
      </c>
      <c r="AC38">
        <f>SUM(R38:AB38)</f>
        <v>0.11450381679389313</v>
      </c>
      <c r="AI38" t="s">
        <v>23</v>
      </c>
      <c r="AJ38">
        <f>AJ20/131</f>
        <v>7.6335877862595417E-3</v>
      </c>
      <c r="AK38">
        <f t="shared" ref="AK38:AT38" si="65">AK20/131</f>
        <v>7.6335877862595417E-3</v>
      </c>
      <c r="AL38">
        <f t="shared" si="65"/>
        <v>7.6335877862595417E-3</v>
      </c>
      <c r="AM38">
        <f t="shared" si="65"/>
        <v>7.6335877862595417E-3</v>
      </c>
      <c r="AN38">
        <f t="shared" si="65"/>
        <v>7.6335877862595417E-3</v>
      </c>
      <c r="AO38">
        <f t="shared" si="65"/>
        <v>7.6335877862595417E-3</v>
      </c>
      <c r="AP38">
        <f t="shared" si="65"/>
        <v>1.5267175572519083E-2</v>
      </c>
      <c r="AQ38">
        <f t="shared" si="65"/>
        <v>7.6335877862595417E-3</v>
      </c>
      <c r="AR38">
        <f t="shared" si="65"/>
        <v>7.6335877862595417E-3</v>
      </c>
      <c r="AS38">
        <f t="shared" si="65"/>
        <v>2.2900763358778626E-2</v>
      </c>
      <c r="AT38">
        <f t="shared" si="65"/>
        <v>1.5267175572519083E-2</v>
      </c>
      <c r="AU38">
        <f>SUM(AJ38:AT38)</f>
        <v>0.11450381679389313</v>
      </c>
    </row>
    <row r="39" spans="1:47" x14ac:dyDescent="0.3">
      <c r="A39" t="s">
        <v>0</v>
      </c>
      <c r="B39">
        <f t="shared" ref="B39:L48" si="66" xml:space="preserve"> B21/131</f>
        <v>7.6335877862595417E-3</v>
      </c>
      <c r="C39">
        <f t="shared" si="66"/>
        <v>7.6335877862595417E-3</v>
      </c>
      <c r="D39">
        <f t="shared" si="66"/>
        <v>2.2900763358778626E-2</v>
      </c>
      <c r="E39">
        <f t="shared" si="66"/>
        <v>7.6335877862595417E-3</v>
      </c>
      <c r="F39">
        <f t="shared" si="66"/>
        <v>7.6335877862595417E-3</v>
      </c>
      <c r="G39">
        <f t="shared" si="66"/>
        <v>7.6335877862595417E-3</v>
      </c>
      <c r="H39">
        <f t="shared" si="66"/>
        <v>7.6335877862595417E-3</v>
      </c>
      <c r="I39">
        <f t="shared" si="66"/>
        <v>7.6335877862595417E-3</v>
      </c>
      <c r="J39">
        <f t="shared" si="66"/>
        <v>7.6335877862595417E-3</v>
      </c>
      <c r="K39">
        <f t="shared" si="66"/>
        <v>7.6335877862595417E-3</v>
      </c>
      <c r="L39">
        <f t="shared" si="66"/>
        <v>7.6335877862595417E-3</v>
      </c>
      <c r="M39">
        <f t="shared" ref="M39:M48" si="67">SUM(B39:L39)</f>
        <v>9.9236641221374045E-2</v>
      </c>
      <c r="Q39" t="s">
        <v>0</v>
      </c>
      <c r="R39">
        <f t="shared" ref="R39:AB48" si="68">R21/131</f>
        <v>7.6335877862595417E-3</v>
      </c>
      <c r="S39">
        <f t="shared" si="68"/>
        <v>7.6335877862595417E-3</v>
      </c>
      <c r="T39">
        <f t="shared" si="68"/>
        <v>7.6335877862595417E-3</v>
      </c>
      <c r="U39">
        <f t="shared" si="68"/>
        <v>7.6335877862595417E-3</v>
      </c>
      <c r="V39">
        <f t="shared" si="68"/>
        <v>7.6335877862595417E-3</v>
      </c>
      <c r="W39">
        <f t="shared" si="68"/>
        <v>7.6335877862595417E-3</v>
      </c>
      <c r="X39">
        <f t="shared" si="68"/>
        <v>7.6335877862595417E-3</v>
      </c>
      <c r="Y39">
        <f t="shared" si="68"/>
        <v>7.6335877862595417E-3</v>
      </c>
      <c r="Z39">
        <f t="shared" si="68"/>
        <v>7.6335877862595417E-3</v>
      </c>
      <c r="AA39">
        <f t="shared" si="68"/>
        <v>7.6335877862595417E-3</v>
      </c>
      <c r="AB39">
        <f t="shared" si="68"/>
        <v>7.6335877862595417E-3</v>
      </c>
      <c r="AC39">
        <f t="shared" ref="AC39:AC48" si="69">SUM(R39:AB39)</f>
        <v>8.3969465648854963E-2</v>
      </c>
      <c r="AI39" t="s">
        <v>0</v>
      </c>
      <c r="AJ39">
        <f t="shared" ref="AJ39:AT48" si="70">AJ21/131</f>
        <v>7.6335877862595417E-3</v>
      </c>
      <c r="AK39">
        <f t="shared" si="70"/>
        <v>7.6335877862595417E-3</v>
      </c>
      <c r="AL39">
        <f t="shared" si="70"/>
        <v>7.6335877862595417E-3</v>
      </c>
      <c r="AM39">
        <f t="shared" si="70"/>
        <v>7.6335877862595417E-3</v>
      </c>
      <c r="AN39">
        <f t="shared" si="70"/>
        <v>7.6335877862595417E-3</v>
      </c>
      <c r="AO39">
        <f t="shared" si="70"/>
        <v>7.6335877862595417E-3</v>
      </c>
      <c r="AP39">
        <f t="shared" si="70"/>
        <v>7.6335877862595417E-3</v>
      </c>
      <c r="AQ39">
        <f t="shared" si="70"/>
        <v>7.6335877862595417E-3</v>
      </c>
      <c r="AR39">
        <f t="shared" si="70"/>
        <v>7.6335877862595417E-3</v>
      </c>
      <c r="AS39">
        <f t="shared" si="70"/>
        <v>7.6335877862595417E-3</v>
      </c>
      <c r="AT39">
        <f t="shared" si="70"/>
        <v>7.6335877862595417E-3</v>
      </c>
      <c r="AU39">
        <f t="shared" ref="AU39:AU48" si="71">SUM(AJ39:AT39)</f>
        <v>8.3969465648854963E-2</v>
      </c>
    </row>
    <row r="40" spans="1:47" x14ac:dyDescent="0.3">
      <c r="A40" t="s">
        <v>1</v>
      </c>
      <c r="B40">
        <f t="shared" si="66"/>
        <v>7.6335877862595417E-3</v>
      </c>
      <c r="C40">
        <f t="shared" si="66"/>
        <v>7.6335877862595417E-3</v>
      </c>
      <c r="D40">
        <f t="shared" si="66"/>
        <v>7.6335877862595417E-3</v>
      </c>
      <c r="E40">
        <f t="shared" si="66"/>
        <v>1.5267175572519083E-2</v>
      </c>
      <c r="F40">
        <f t="shared" si="66"/>
        <v>7.6335877862595417E-3</v>
      </c>
      <c r="G40">
        <f t="shared" si="66"/>
        <v>1.5267175572519083E-2</v>
      </c>
      <c r="H40">
        <f t="shared" si="66"/>
        <v>7.6335877862595417E-3</v>
      </c>
      <c r="I40">
        <f t="shared" si="66"/>
        <v>7.6335877862595417E-3</v>
      </c>
      <c r="J40">
        <f t="shared" si="66"/>
        <v>7.6335877862595417E-3</v>
      </c>
      <c r="K40">
        <f t="shared" si="66"/>
        <v>7.6335877862595417E-3</v>
      </c>
      <c r="L40">
        <f t="shared" si="66"/>
        <v>7.6335877862595417E-3</v>
      </c>
      <c r="M40">
        <f t="shared" si="67"/>
        <v>9.9236641221374045E-2</v>
      </c>
      <c r="Q40" t="s">
        <v>1</v>
      </c>
      <c r="R40">
        <f t="shared" si="68"/>
        <v>7.6335877862595417E-3</v>
      </c>
      <c r="S40">
        <f t="shared" si="68"/>
        <v>7.6335877862595417E-3</v>
      </c>
      <c r="T40">
        <f t="shared" si="68"/>
        <v>7.6335877862595417E-3</v>
      </c>
      <c r="U40">
        <f t="shared" si="68"/>
        <v>2.2900763358778626E-2</v>
      </c>
      <c r="V40">
        <f t="shared" si="68"/>
        <v>7.6335877862595417E-3</v>
      </c>
      <c r="W40">
        <f t="shared" si="68"/>
        <v>7.6335877862595417E-3</v>
      </c>
      <c r="X40">
        <f t="shared" si="68"/>
        <v>7.6335877862595417E-3</v>
      </c>
      <c r="Y40">
        <f t="shared" si="68"/>
        <v>7.6335877862595417E-3</v>
      </c>
      <c r="Z40">
        <f t="shared" si="68"/>
        <v>7.6335877862595417E-3</v>
      </c>
      <c r="AA40">
        <f t="shared" si="68"/>
        <v>7.6335877862595417E-3</v>
      </c>
      <c r="AB40">
        <f t="shared" si="68"/>
        <v>7.6335877862595417E-3</v>
      </c>
      <c r="AC40">
        <f t="shared" si="69"/>
        <v>9.9236641221374045E-2</v>
      </c>
      <c r="AI40" t="s">
        <v>1</v>
      </c>
      <c r="AJ40">
        <f t="shared" si="70"/>
        <v>7.6335877862595417E-3</v>
      </c>
      <c r="AK40">
        <f t="shared" si="70"/>
        <v>7.6335877862595417E-3</v>
      </c>
      <c r="AL40">
        <f t="shared" si="70"/>
        <v>7.6335877862595417E-3</v>
      </c>
      <c r="AM40">
        <f t="shared" si="70"/>
        <v>7.6335877862595417E-3</v>
      </c>
      <c r="AN40">
        <f t="shared" si="70"/>
        <v>7.6335877862595417E-3</v>
      </c>
      <c r="AO40">
        <f t="shared" si="70"/>
        <v>1.5267175572519083E-2</v>
      </c>
      <c r="AP40">
        <f t="shared" si="70"/>
        <v>7.6335877862595417E-3</v>
      </c>
      <c r="AQ40">
        <f t="shared" si="70"/>
        <v>7.6335877862595417E-3</v>
      </c>
      <c r="AR40">
        <f t="shared" si="70"/>
        <v>7.6335877862595417E-3</v>
      </c>
      <c r="AS40">
        <f t="shared" si="70"/>
        <v>7.6335877862595417E-3</v>
      </c>
      <c r="AT40">
        <f t="shared" si="70"/>
        <v>7.6335877862595417E-3</v>
      </c>
      <c r="AU40">
        <f t="shared" si="71"/>
        <v>9.1603053435114504E-2</v>
      </c>
    </row>
    <row r="41" spans="1:47" x14ac:dyDescent="0.3">
      <c r="A41" t="s">
        <v>2</v>
      </c>
      <c r="B41">
        <f t="shared" si="66"/>
        <v>1.5267175572519083E-2</v>
      </c>
      <c r="C41">
        <f t="shared" si="66"/>
        <v>7.6335877862595417E-3</v>
      </c>
      <c r="D41">
        <f t="shared" si="66"/>
        <v>7.6335877862595417E-3</v>
      </c>
      <c r="E41">
        <f t="shared" si="66"/>
        <v>7.6335877862595417E-3</v>
      </c>
      <c r="F41">
        <f t="shared" si="66"/>
        <v>7.6335877862595417E-3</v>
      </c>
      <c r="G41">
        <f t="shared" si="66"/>
        <v>7.6335877862595417E-3</v>
      </c>
      <c r="H41">
        <f t="shared" si="66"/>
        <v>7.6335877862595417E-3</v>
      </c>
      <c r="I41">
        <f t="shared" si="66"/>
        <v>7.6335877862595417E-3</v>
      </c>
      <c r="J41">
        <f t="shared" si="66"/>
        <v>7.6335877862595417E-3</v>
      </c>
      <c r="K41">
        <f t="shared" si="66"/>
        <v>7.6335877862595417E-3</v>
      </c>
      <c r="L41">
        <f t="shared" si="66"/>
        <v>7.6335877862595417E-3</v>
      </c>
      <c r="M41">
        <f t="shared" si="67"/>
        <v>9.1603053435114504E-2</v>
      </c>
      <c r="Q41" t="s">
        <v>2</v>
      </c>
      <c r="R41">
        <f t="shared" si="68"/>
        <v>2.2900763358778626E-2</v>
      </c>
      <c r="S41">
        <f t="shared" si="68"/>
        <v>7.6335877862595417E-3</v>
      </c>
      <c r="T41">
        <f t="shared" si="68"/>
        <v>7.6335877862595417E-3</v>
      </c>
      <c r="U41">
        <f t="shared" si="68"/>
        <v>7.6335877862595417E-3</v>
      </c>
      <c r="V41">
        <f t="shared" si="68"/>
        <v>7.6335877862595417E-3</v>
      </c>
      <c r="W41">
        <f t="shared" si="68"/>
        <v>7.6335877862595417E-3</v>
      </c>
      <c r="X41">
        <f t="shared" si="68"/>
        <v>7.6335877862595417E-3</v>
      </c>
      <c r="Y41">
        <f t="shared" si="68"/>
        <v>7.6335877862595417E-3</v>
      </c>
      <c r="Z41">
        <f t="shared" si="68"/>
        <v>7.6335877862595417E-3</v>
      </c>
      <c r="AA41">
        <f t="shared" si="68"/>
        <v>7.6335877862595417E-3</v>
      </c>
      <c r="AB41">
        <f t="shared" si="68"/>
        <v>7.6335877862595417E-3</v>
      </c>
      <c r="AC41">
        <f t="shared" si="69"/>
        <v>9.9236641221374045E-2</v>
      </c>
      <c r="AI41" t="s">
        <v>2</v>
      </c>
      <c r="AJ41">
        <f t="shared" si="70"/>
        <v>7.6335877862595417E-3</v>
      </c>
      <c r="AK41">
        <f t="shared" si="70"/>
        <v>7.6335877862595417E-3</v>
      </c>
      <c r="AL41">
        <f t="shared" si="70"/>
        <v>7.6335877862595417E-3</v>
      </c>
      <c r="AM41">
        <f t="shared" si="70"/>
        <v>7.6335877862595417E-3</v>
      </c>
      <c r="AN41">
        <f t="shared" si="70"/>
        <v>7.6335877862595417E-3</v>
      </c>
      <c r="AO41">
        <f t="shared" si="70"/>
        <v>7.6335877862595417E-3</v>
      </c>
      <c r="AP41">
        <f t="shared" si="70"/>
        <v>7.6335877862595417E-3</v>
      </c>
      <c r="AQ41">
        <f t="shared" si="70"/>
        <v>7.6335877862595417E-3</v>
      </c>
      <c r="AR41">
        <f t="shared" si="70"/>
        <v>7.6335877862595417E-3</v>
      </c>
      <c r="AS41">
        <f t="shared" si="70"/>
        <v>7.6335877862595417E-3</v>
      </c>
      <c r="AT41">
        <f t="shared" si="70"/>
        <v>7.6335877862595417E-3</v>
      </c>
      <c r="AU41">
        <f t="shared" si="71"/>
        <v>8.3969465648854963E-2</v>
      </c>
    </row>
    <row r="42" spans="1:47" x14ac:dyDescent="0.3">
      <c r="A42" t="s">
        <v>3</v>
      </c>
      <c r="B42">
        <f t="shared" si="66"/>
        <v>7.6335877862595417E-3</v>
      </c>
      <c r="C42">
        <f t="shared" si="66"/>
        <v>7.6335877862595417E-3</v>
      </c>
      <c r="D42">
        <f t="shared" si="66"/>
        <v>7.6335877862595417E-3</v>
      </c>
      <c r="E42">
        <f t="shared" si="66"/>
        <v>7.6335877862595417E-3</v>
      </c>
      <c r="F42">
        <f t="shared" si="66"/>
        <v>7.6335877862595417E-3</v>
      </c>
      <c r="G42">
        <f t="shared" si="66"/>
        <v>7.6335877862595417E-3</v>
      </c>
      <c r="H42">
        <f t="shared" si="66"/>
        <v>7.6335877862595417E-3</v>
      </c>
      <c r="I42">
        <f t="shared" si="66"/>
        <v>7.6335877862595417E-3</v>
      </c>
      <c r="J42">
        <f t="shared" si="66"/>
        <v>7.6335877862595417E-3</v>
      </c>
      <c r="K42">
        <f t="shared" si="66"/>
        <v>7.6335877862595417E-3</v>
      </c>
      <c r="L42">
        <f t="shared" si="66"/>
        <v>7.6335877862595417E-3</v>
      </c>
      <c r="M42">
        <f t="shared" si="67"/>
        <v>8.3969465648854963E-2</v>
      </c>
      <c r="Q42" t="s">
        <v>3</v>
      </c>
      <c r="R42">
        <f t="shared" si="68"/>
        <v>7.6335877862595417E-3</v>
      </c>
      <c r="S42">
        <f t="shared" si="68"/>
        <v>7.6335877862595417E-3</v>
      </c>
      <c r="T42">
        <f t="shared" si="68"/>
        <v>7.6335877862595417E-3</v>
      </c>
      <c r="U42">
        <f t="shared" si="68"/>
        <v>7.6335877862595417E-3</v>
      </c>
      <c r="V42">
        <f t="shared" si="68"/>
        <v>7.6335877862595417E-3</v>
      </c>
      <c r="W42">
        <f t="shared" si="68"/>
        <v>7.6335877862595417E-3</v>
      </c>
      <c r="X42">
        <f t="shared" si="68"/>
        <v>7.6335877862595417E-3</v>
      </c>
      <c r="Y42">
        <f t="shared" si="68"/>
        <v>7.6335877862595417E-3</v>
      </c>
      <c r="Z42">
        <f t="shared" si="68"/>
        <v>7.6335877862595417E-3</v>
      </c>
      <c r="AA42">
        <f t="shared" si="68"/>
        <v>7.6335877862595417E-3</v>
      </c>
      <c r="AB42">
        <f t="shared" si="68"/>
        <v>7.6335877862595417E-3</v>
      </c>
      <c r="AC42">
        <f t="shared" si="69"/>
        <v>8.3969465648854963E-2</v>
      </c>
      <c r="AI42" t="s">
        <v>3</v>
      </c>
      <c r="AJ42">
        <f t="shared" si="70"/>
        <v>7.6335877862595417E-3</v>
      </c>
      <c r="AK42">
        <f t="shared" si="70"/>
        <v>7.6335877862595417E-3</v>
      </c>
      <c r="AL42">
        <f t="shared" si="70"/>
        <v>7.6335877862595417E-3</v>
      </c>
      <c r="AM42">
        <f t="shared" si="70"/>
        <v>7.6335877862595417E-3</v>
      </c>
      <c r="AN42">
        <f t="shared" si="70"/>
        <v>7.6335877862595417E-3</v>
      </c>
      <c r="AO42">
        <f t="shared" si="70"/>
        <v>7.6335877862595417E-3</v>
      </c>
      <c r="AP42">
        <f t="shared" si="70"/>
        <v>7.6335877862595417E-3</v>
      </c>
      <c r="AQ42">
        <f t="shared" si="70"/>
        <v>7.6335877862595417E-3</v>
      </c>
      <c r="AR42">
        <f t="shared" si="70"/>
        <v>7.6335877862595417E-3</v>
      </c>
      <c r="AS42">
        <f t="shared" si="70"/>
        <v>7.6335877862595417E-3</v>
      </c>
      <c r="AT42">
        <f t="shared" si="70"/>
        <v>7.6335877862595417E-3</v>
      </c>
      <c r="AU42">
        <f t="shared" si="71"/>
        <v>8.3969465648854963E-2</v>
      </c>
    </row>
    <row r="43" spans="1:47" x14ac:dyDescent="0.3">
      <c r="A43" t="s">
        <v>4</v>
      </c>
      <c r="B43">
        <f t="shared" si="66"/>
        <v>1.5267175572519083E-2</v>
      </c>
      <c r="C43">
        <f t="shared" si="66"/>
        <v>7.6335877862595417E-3</v>
      </c>
      <c r="D43">
        <f t="shared" si="66"/>
        <v>7.6335877862595417E-3</v>
      </c>
      <c r="E43">
        <f t="shared" si="66"/>
        <v>7.6335877862595417E-3</v>
      </c>
      <c r="F43">
        <f t="shared" si="66"/>
        <v>7.6335877862595417E-3</v>
      </c>
      <c r="G43">
        <f t="shared" si="66"/>
        <v>7.6335877862595417E-3</v>
      </c>
      <c r="H43">
        <f t="shared" si="66"/>
        <v>7.6335877862595417E-3</v>
      </c>
      <c r="I43">
        <f t="shared" si="66"/>
        <v>7.6335877862595417E-3</v>
      </c>
      <c r="J43">
        <f t="shared" si="66"/>
        <v>7.6335877862595417E-3</v>
      </c>
      <c r="K43">
        <f t="shared" si="66"/>
        <v>7.6335877862595417E-3</v>
      </c>
      <c r="L43">
        <f t="shared" si="66"/>
        <v>7.6335877862595417E-3</v>
      </c>
      <c r="M43">
        <f t="shared" si="67"/>
        <v>9.1603053435114504E-2</v>
      </c>
      <c r="Q43" t="s">
        <v>4</v>
      </c>
      <c r="R43">
        <f t="shared" si="68"/>
        <v>7.6335877862595417E-3</v>
      </c>
      <c r="S43">
        <f t="shared" si="68"/>
        <v>7.6335877862595417E-3</v>
      </c>
      <c r="T43">
        <f t="shared" si="68"/>
        <v>7.6335877862595417E-3</v>
      </c>
      <c r="U43">
        <f t="shared" si="68"/>
        <v>7.6335877862595417E-3</v>
      </c>
      <c r="V43">
        <f t="shared" si="68"/>
        <v>7.6335877862595417E-3</v>
      </c>
      <c r="W43">
        <f t="shared" si="68"/>
        <v>7.6335877862595417E-3</v>
      </c>
      <c r="X43">
        <f t="shared" si="68"/>
        <v>7.6335877862595417E-3</v>
      </c>
      <c r="Y43">
        <f t="shared" si="68"/>
        <v>7.6335877862595417E-3</v>
      </c>
      <c r="Z43">
        <f t="shared" si="68"/>
        <v>7.6335877862595417E-3</v>
      </c>
      <c r="AA43">
        <f t="shared" si="68"/>
        <v>7.6335877862595417E-3</v>
      </c>
      <c r="AB43">
        <f t="shared" si="68"/>
        <v>7.6335877862595417E-3</v>
      </c>
      <c r="AC43">
        <f t="shared" si="69"/>
        <v>8.3969465648854963E-2</v>
      </c>
      <c r="AI43" t="s">
        <v>4</v>
      </c>
      <c r="AJ43">
        <f t="shared" si="70"/>
        <v>2.2900763358778626E-2</v>
      </c>
      <c r="AK43">
        <f t="shared" si="70"/>
        <v>7.6335877862595417E-3</v>
      </c>
      <c r="AL43">
        <f t="shared" si="70"/>
        <v>7.6335877862595417E-3</v>
      </c>
      <c r="AM43">
        <f t="shared" si="70"/>
        <v>7.6335877862595417E-3</v>
      </c>
      <c r="AN43">
        <f t="shared" si="70"/>
        <v>7.6335877862595417E-3</v>
      </c>
      <c r="AO43">
        <f t="shared" si="70"/>
        <v>7.6335877862595417E-3</v>
      </c>
      <c r="AP43">
        <f t="shared" si="70"/>
        <v>7.6335877862595417E-3</v>
      </c>
      <c r="AQ43">
        <f t="shared" si="70"/>
        <v>7.6335877862595417E-3</v>
      </c>
      <c r="AR43">
        <f t="shared" si="70"/>
        <v>7.6335877862595417E-3</v>
      </c>
      <c r="AS43">
        <f t="shared" si="70"/>
        <v>7.6335877862595417E-3</v>
      </c>
      <c r="AT43">
        <f t="shared" si="70"/>
        <v>7.6335877862595417E-3</v>
      </c>
      <c r="AU43">
        <f t="shared" si="71"/>
        <v>9.9236641221374045E-2</v>
      </c>
    </row>
    <row r="44" spans="1:47" x14ac:dyDescent="0.3">
      <c r="A44" t="s">
        <v>5</v>
      </c>
      <c r="B44">
        <f t="shared" si="66"/>
        <v>7.6335877862595417E-3</v>
      </c>
      <c r="C44">
        <f t="shared" si="66"/>
        <v>7.6335877862595417E-3</v>
      </c>
      <c r="D44">
        <f t="shared" si="66"/>
        <v>7.6335877862595417E-3</v>
      </c>
      <c r="E44">
        <f t="shared" si="66"/>
        <v>7.6335877862595417E-3</v>
      </c>
      <c r="F44">
        <f t="shared" si="66"/>
        <v>7.6335877862595417E-3</v>
      </c>
      <c r="G44">
        <f t="shared" si="66"/>
        <v>7.6335877862595417E-3</v>
      </c>
      <c r="H44">
        <f t="shared" si="66"/>
        <v>7.6335877862595417E-3</v>
      </c>
      <c r="I44">
        <f t="shared" si="66"/>
        <v>7.6335877862595417E-3</v>
      </c>
      <c r="J44">
        <f t="shared" si="66"/>
        <v>7.6335877862595417E-3</v>
      </c>
      <c r="K44">
        <f t="shared" si="66"/>
        <v>7.6335877862595417E-3</v>
      </c>
      <c r="L44">
        <f t="shared" si="66"/>
        <v>7.6335877862595417E-3</v>
      </c>
      <c r="M44">
        <f t="shared" si="67"/>
        <v>8.3969465648854963E-2</v>
      </c>
      <c r="Q44" t="s">
        <v>5</v>
      </c>
      <c r="R44">
        <f t="shared" si="68"/>
        <v>7.6335877862595417E-3</v>
      </c>
      <c r="S44">
        <f t="shared" si="68"/>
        <v>7.6335877862595417E-3</v>
      </c>
      <c r="T44">
        <f t="shared" si="68"/>
        <v>7.6335877862595417E-3</v>
      </c>
      <c r="U44">
        <f t="shared" si="68"/>
        <v>7.6335877862595417E-3</v>
      </c>
      <c r="V44">
        <f t="shared" si="68"/>
        <v>7.6335877862595417E-3</v>
      </c>
      <c r="W44">
        <f t="shared" si="68"/>
        <v>7.6335877862595417E-3</v>
      </c>
      <c r="X44">
        <f t="shared" si="68"/>
        <v>7.6335877862595417E-3</v>
      </c>
      <c r="Y44">
        <f t="shared" si="68"/>
        <v>7.6335877862595417E-3</v>
      </c>
      <c r="Z44">
        <f t="shared" si="68"/>
        <v>7.6335877862595417E-3</v>
      </c>
      <c r="AA44">
        <f t="shared" si="68"/>
        <v>7.6335877862595417E-3</v>
      </c>
      <c r="AB44">
        <f t="shared" si="68"/>
        <v>7.6335877862595417E-3</v>
      </c>
      <c r="AC44">
        <f t="shared" si="69"/>
        <v>8.3969465648854963E-2</v>
      </c>
      <c r="AI44" t="s">
        <v>5</v>
      </c>
      <c r="AJ44">
        <f t="shared" si="70"/>
        <v>7.6335877862595417E-3</v>
      </c>
      <c r="AK44">
        <f t="shared" si="70"/>
        <v>7.6335877862595417E-3</v>
      </c>
      <c r="AL44">
        <f t="shared" si="70"/>
        <v>1.5267175572519083E-2</v>
      </c>
      <c r="AM44">
        <f t="shared" si="70"/>
        <v>7.6335877862595417E-3</v>
      </c>
      <c r="AN44">
        <f t="shared" si="70"/>
        <v>7.6335877862595417E-3</v>
      </c>
      <c r="AO44">
        <f t="shared" si="70"/>
        <v>7.6335877862595417E-3</v>
      </c>
      <c r="AP44">
        <f t="shared" si="70"/>
        <v>7.6335877862595417E-3</v>
      </c>
      <c r="AQ44">
        <f t="shared" si="70"/>
        <v>7.6335877862595417E-3</v>
      </c>
      <c r="AR44">
        <f t="shared" si="70"/>
        <v>7.6335877862595417E-3</v>
      </c>
      <c r="AS44">
        <f t="shared" si="70"/>
        <v>7.6335877862595417E-3</v>
      </c>
      <c r="AT44">
        <f t="shared" si="70"/>
        <v>7.6335877862595417E-3</v>
      </c>
      <c r="AU44">
        <f t="shared" si="71"/>
        <v>9.1603053435114504E-2</v>
      </c>
    </row>
    <row r="45" spans="1:47" x14ac:dyDescent="0.3">
      <c r="A45" t="s">
        <v>11</v>
      </c>
      <c r="B45">
        <f t="shared" si="66"/>
        <v>7.6335877862595417E-3</v>
      </c>
      <c r="C45">
        <f t="shared" si="66"/>
        <v>7.6335877862595417E-3</v>
      </c>
      <c r="D45">
        <f t="shared" si="66"/>
        <v>7.6335877862595417E-3</v>
      </c>
      <c r="E45">
        <f t="shared" si="66"/>
        <v>7.6335877862595417E-3</v>
      </c>
      <c r="F45">
        <f t="shared" si="66"/>
        <v>7.6335877862595417E-3</v>
      </c>
      <c r="G45">
        <f t="shared" si="66"/>
        <v>7.6335877862595417E-3</v>
      </c>
      <c r="H45">
        <f t="shared" si="66"/>
        <v>7.6335877862595417E-3</v>
      </c>
      <c r="I45">
        <f t="shared" si="66"/>
        <v>7.6335877862595417E-3</v>
      </c>
      <c r="J45">
        <f t="shared" si="66"/>
        <v>7.6335877862595417E-3</v>
      </c>
      <c r="K45">
        <f t="shared" si="66"/>
        <v>7.6335877862595417E-3</v>
      </c>
      <c r="L45">
        <f t="shared" si="66"/>
        <v>7.6335877862595417E-3</v>
      </c>
      <c r="M45">
        <f t="shared" si="67"/>
        <v>8.3969465648854963E-2</v>
      </c>
      <c r="Q45" t="s">
        <v>11</v>
      </c>
      <c r="R45">
        <f t="shared" si="68"/>
        <v>7.6335877862595417E-3</v>
      </c>
      <c r="S45">
        <f t="shared" si="68"/>
        <v>7.6335877862595417E-3</v>
      </c>
      <c r="T45">
        <f t="shared" si="68"/>
        <v>2.2900763358778626E-2</v>
      </c>
      <c r="U45">
        <f t="shared" si="68"/>
        <v>7.6335877862595417E-3</v>
      </c>
      <c r="V45">
        <f t="shared" si="68"/>
        <v>7.6335877862595417E-3</v>
      </c>
      <c r="W45">
        <f t="shared" si="68"/>
        <v>7.6335877862595417E-3</v>
      </c>
      <c r="X45">
        <f t="shared" si="68"/>
        <v>7.6335877862595417E-3</v>
      </c>
      <c r="Y45">
        <f t="shared" si="68"/>
        <v>7.6335877862595417E-3</v>
      </c>
      <c r="Z45">
        <f t="shared" si="68"/>
        <v>7.6335877862595417E-3</v>
      </c>
      <c r="AA45">
        <f t="shared" si="68"/>
        <v>7.6335877862595417E-3</v>
      </c>
      <c r="AB45">
        <f t="shared" si="68"/>
        <v>7.6335877862595417E-3</v>
      </c>
      <c r="AC45">
        <f t="shared" si="69"/>
        <v>9.9236641221374045E-2</v>
      </c>
      <c r="AI45" t="s">
        <v>11</v>
      </c>
      <c r="AJ45">
        <f t="shared" si="70"/>
        <v>7.6335877862595417E-3</v>
      </c>
      <c r="AK45">
        <f t="shared" si="70"/>
        <v>7.6335877862595417E-3</v>
      </c>
      <c r="AL45">
        <f t="shared" si="70"/>
        <v>7.6335877862595417E-3</v>
      </c>
      <c r="AM45">
        <f t="shared" si="70"/>
        <v>7.6335877862595417E-3</v>
      </c>
      <c r="AN45">
        <f t="shared" si="70"/>
        <v>7.6335877862595417E-3</v>
      </c>
      <c r="AO45">
        <f t="shared" si="70"/>
        <v>7.6335877862595417E-3</v>
      </c>
      <c r="AP45">
        <f t="shared" si="70"/>
        <v>7.6335877862595417E-3</v>
      </c>
      <c r="AQ45">
        <f t="shared" si="70"/>
        <v>7.6335877862595417E-3</v>
      </c>
      <c r="AR45">
        <f t="shared" si="70"/>
        <v>7.6335877862595417E-3</v>
      </c>
      <c r="AS45">
        <f t="shared" si="70"/>
        <v>7.6335877862595417E-3</v>
      </c>
      <c r="AT45">
        <f t="shared" si="70"/>
        <v>7.6335877862595417E-3</v>
      </c>
      <c r="AU45">
        <f t="shared" si="71"/>
        <v>8.3969465648854963E-2</v>
      </c>
    </row>
    <row r="46" spans="1:47" x14ac:dyDescent="0.3">
      <c r="A46" t="s">
        <v>12</v>
      </c>
      <c r="B46">
        <f t="shared" si="66"/>
        <v>7.6335877862595417E-3</v>
      </c>
      <c r="C46">
        <f t="shared" si="66"/>
        <v>7.6335877862595417E-3</v>
      </c>
      <c r="D46">
        <f t="shared" si="66"/>
        <v>7.6335877862595417E-3</v>
      </c>
      <c r="E46">
        <f t="shared" si="66"/>
        <v>7.6335877862595417E-3</v>
      </c>
      <c r="F46">
        <f t="shared" si="66"/>
        <v>7.6335877862595417E-3</v>
      </c>
      <c r="G46">
        <f t="shared" si="66"/>
        <v>7.6335877862595417E-3</v>
      </c>
      <c r="H46">
        <f t="shared" si="66"/>
        <v>7.6335877862595417E-3</v>
      </c>
      <c r="I46">
        <f t="shared" si="66"/>
        <v>7.6335877862595417E-3</v>
      </c>
      <c r="J46">
        <f t="shared" si="66"/>
        <v>7.6335877862595417E-3</v>
      </c>
      <c r="K46">
        <f t="shared" si="66"/>
        <v>7.6335877862595417E-3</v>
      </c>
      <c r="L46">
        <f t="shared" si="66"/>
        <v>7.6335877862595417E-3</v>
      </c>
      <c r="M46">
        <f t="shared" si="67"/>
        <v>8.3969465648854963E-2</v>
      </c>
      <c r="Q46" t="s">
        <v>12</v>
      </c>
      <c r="R46">
        <f t="shared" si="68"/>
        <v>7.6335877862595417E-3</v>
      </c>
      <c r="S46">
        <f t="shared" si="68"/>
        <v>7.6335877862595417E-3</v>
      </c>
      <c r="T46">
        <f t="shared" si="68"/>
        <v>7.6335877862595417E-3</v>
      </c>
      <c r="U46">
        <f t="shared" si="68"/>
        <v>7.6335877862595417E-3</v>
      </c>
      <c r="V46">
        <f t="shared" si="68"/>
        <v>7.6335877862595417E-3</v>
      </c>
      <c r="W46">
        <f t="shared" si="68"/>
        <v>7.6335877862595417E-3</v>
      </c>
      <c r="X46">
        <f t="shared" si="68"/>
        <v>7.6335877862595417E-3</v>
      </c>
      <c r="Y46">
        <f t="shared" si="68"/>
        <v>7.6335877862595417E-3</v>
      </c>
      <c r="Z46">
        <f t="shared" si="68"/>
        <v>7.6335877862595417E-3</v>
      </c>
      <c r="AA46">
        <f t="shared" si="68"/>
        <v>7.6335877862595417E-3</v>
      </c>
      <c r="AB46">
        <f t="shared" si="68"/>
        <v>7.6335877862595417E-3</v>
      </c>
      <c r="AC46">
        <f t="shared" si="69"/>
        <v>8.3969465648854963E-2</v>
      </c>
      <c r="AI46" t="s">
        <v>12</v>
      </c>
      <c r="AJ46">
        <f t="shared" si="70"/>
        <v>7.6335877862595417E-3</v>
      </c>
      <c r="AK46">
        <f t="shared" si="70"/>
        <v>7.6335877862595417E-3</v>
      </c>
      <c r="AL46">
        <f t="shared" si="70"/>
        <v>7.6335877862595417E-3</v>
      </c>
      <c r="AM46">
        <f t="shared" si="70"/>
        <v>7.6335877862595417E-3</v>
      </c>
      <c r="AN46">
        <f t="shared" si="70"/>
        <v>7.6335877862595417E-3</v>
      </c>
      <c r="AO46">
        <f t="shared" si="70"/>
        <v>7.6335877862595417E-3</v>
      </c>
      <c r="AP46">
        <f t="shared" si="70"/>
        <v>7.6335877862595417E-3</v>
      </c>
      <c r="AQ46">
        <f t="shared" si="70"/>
        <v>7.6335877862595417E-3</v>
      </c>
      <c r="AR46">
        <f t="shared" si="70"/>
        <v>7.6335877862595417E-3</v>
      </c>
      <c r="AS46">
        <f t="shared" si="70"/>
        <v>7.6335877862595417E-3</v>
      </c>
      <c r="AT46">
        <f t="shared" si="70"/>
        <v>7.6335877862595417E-3</v>
      </c>
      <c r="AU46">
        <f t="shared" si="71"/>
        <v>8.3969465648854963E-2</v>
      </c>
    </row>
    <row r="47" spans="1:47" x14ac:dyDescent="0.3">
      <c r="A47" t="s">
        <v>13</v>
      </c>
      <c r="B47">
        <f t="shared" si="66"/>
        <v>7.6335877862595417E-3</v>
      </c>
      <c r="C47">
        <f t="shared" si="66"/>
        <v>7.6335877862595417E-3</v>
      </c>
      <c r="D47">
        <f t="shared" si="66"/>
        <v>7.6335877862595417E-3</v>
      </c>
      <c r="E47">
        <f t="shared" si="66"/>
        <v>7.6335877862595417E-3</v>
      </c>
      <c r="F47">
        <f t="shared" si="66"/>
        <v>7.6335877862595417E-3</v>
      </c>
      <c r="G47">
        <f t="shared" si="66"/>
        <v>7.6335877862595417E-3</v>
      </c>
      <c r="H47">
        <f t="shared" si="66"/>
        <v>7.6335877862595417E-3</v>
      </c>
      <c r="I47">
        <f t="shared" si="66"/>
        <v>7.6335877862595417E-3</v>
      </c>
      <c r="J47">
        <f t="shared" si="66"/>
        <v>7.6335877862595417E-3</v>
      </c>
      <c r="K47">
        <f t="shared" si="66"/>
        <v>7.6335877862595417E-3</v>
      </c>
      <c r="L47">
        <f t="shared" si="66"/>
        <v>7.6335877862595417E-3</v>
      </c>
      <c r="M47">
        <f t="shared" si="67"/>
        <v>8.3969465648854963E-2</v>
      </c>
      <c r="Q47" t="s">
        <v>13</v>
      </c>
      <c r="R47">
        <f t="shared" si="68"/>
        <v>7.6335877862595417E-3</v>
      </c>
      <c r="S47">
        <f t="shared" si="68"/>
        <v>7.6335877862595417E-3</v>
      </c>
      <c r="T47">
        <f t="shared" si="68"/>
        <v>7.6335877862595417E-3</v>
      </c>
      <c r="U47">
        <f t="shared" si="68"/>
        <v>7.6335877862595417E-3</v>
      </c>
      <c r="V47">
        <f t="shared" si="68"/>
        <v>7.6335877862595417E-3</v>
      </c>
      <c r="W47">
        <f t="shared" si="68"/>
        <v>7.6335877862595417E-3</v>
      </c>
      <c r="X47">
        <f t="shared" si="68"/>
        <v>7.6335877862595417E-3</v>
      </c>
      <c r="Y47">
        <f t="shared" si="68"/>
        <v>7.6335877862595417E-3</v>
      </c>
      <c r="Z47">
        <f t="shared" si="68"/>
        <v>7.6335877862595417E-3</v>
      </c>
      <c r="AA47">
        <f t="shared" si="68"/>
        <v>7.6335877862595417E-3</v>
      </c>
      <c r="AB47">
        <f t="shared" si="68"/>
        <v>7.6335877862595417E-3</v>
      </c>
      <c r="AC47">
        <f t="shared" si="69"/>
        <v>8.3969465648854963E-2</v>
      </c>
      <c r="AI47" t="s">
        <v>13</v>
      </c>
      <c r="AJ47">
        <f t="shared" si="70"/>
        <v>7.6335877862595417E-3</v>
      </c>
      <c r="AK47">
        <f t="shared" si="70"/>
        <v>7.6335877862595417E-3</v>
      </c>
      <c r="AL47">
        <f t="shared" si="70"/>
        <v>1.5267175572519083E-2</v>
      </c>
      <c r="AM47">
        <f t="shared" si="70"/>
        <v>7.6335877862595417E-3</v>
      </c>
      <c r="AN47">
        <f t="shared" si="70"/>
        <v>7.6335877862595417E-3</v>
      </c>
      <c r="AO47">
        <f t="shared" si="70"/>
        <v>1.5267175572519083E-2</v>
      </c>
      <c r="AP47">
        <f t="shared" si="70"/>
        <v>7.6335877862595417E-3</v>
      </c>
      <c r="AQ47">
        <f t="shared" si="70"/>
        <v>7.6335877862595417E-3</v>
      </c>
      <c r="AR47">
        <f t="shared" si="70"/>
        <v>7.6335877862595417E-3</v>
      </c>
      <c r="AS47">
        <f t="shared" si="70"/>
        <v>7.6335877862595417E-3</v>
      </c>
      <c r="AT47">
        <f t="shared" si="70"/>
        <v>7.6335877862595417E-3</v>
      </c>
      <c r="AU47">
        <f t="shared" si="71"/>
        <v>9.9236641221374045E-2</v>
      </c>
    </row>
    <row r="48" spans="1:47" x14ac:dyDescent="0.3">
      <c r="A48" t="s">
        <v>14</v>
      </c>
      <c r="B48">
        <f t="shared" si="66"/>
        <v>7.6335877862595417E-3</v>
      </c>
      <c r="C48">
        <f t="shared" si="66"/>
        <v>7.6335877862595417E-3</v>
      </c>
      <c r="D48">
        <f t="shared" si="66"/>
        <v>7.6335877862595417E-3</v>
      </c>
      <c r="E48">
        <f t="shared" si="66"/>
        <v>7.6335877862595417E-3</v>
      </c>
      <c r="F48">
        <f t="shared" si="66"/>
        <v>7.6335877862595417E-3</v>
      </c>
      <c r="G48">
        <f t="shared" si="66"/>
        <v>7.6335877862595417E-3</v>
      </c>
      <c r="H48">
        <f t="shared" si="66"/>
        <v>7.6335877862595417E-3</v>
      </c>
      <c r="I48">
        <f t="shared" si="66"/>
        <v>7.6335877862595417E-3</v>
      </c>
      <c r="J48">
        <f t="shared" si="66"/>
        <v>7.6335877862595417E-3</v>
      </c>
      <c r="K48">
        <f t="shared" si="66"/>
        <v>7.6335877862595417E-3</v>
      </c>
      <c r="L48">
        <f t="shared" si="66"/>
        <v>7.6335877862595417E-3</v>
      </c>
      <c r="M48">
        <f t="shared" si="67"/>
        <v>8.3969465648854963E-2</v>
      </c>
      <c r="Q48" t="s">
        <v>14</v>
      </c>
      <c r="R48">
        <f t="shared" si="68"/>
        <v>7.6335877862595417E-3</v>
      </c>
      <c r="S48">
        <f t="shared" si="68"/>
        <v>7.6335877862595417E-3</v>
      </c>
      <c r="T48">
        <f t="shared" si="68"/>
        <v>7.6335877862595417E-3</v>
      </c>
      <c r="U48">
        <f t="shared" si="68"/>
        <v>7.6335877862595417E-3</v>
      </c>
      <c r="V48">
        <f t="shared" si="68"/>
        <v>7.6335877862595417E-3</v>
      </c>
      <c r="W48">
        <f t="shared" si="68"/>
        <v>7.6335877862595417E-3</v>
      </c>
      <c r="X48">
        <f t="shared" si="68"/>
        <v>7.6335877862595417E-3</v>
      </c>
      <c r="Y48">
        <f t="shared" si="68"/>
        <v>7.6335877862595417E-3</v>
      </c>
      <c r="Z48">
        <f t="shared" si="68"/>
        <v>7.6335877862595417E-3</v>
      </c>
      <c r="AA48">
        <f t="shared" si="68"/>
        <v>7.6335877862595417E-3</v>
      </c>
      <c r="AB48">
        <f t="shared" si="68"/>
        <v>7.6335877862595417E-3</v>
      </c>
      <c r="AC48">
        <f t="shared" si="69"/>
        <v>8.3969465648854963E-2</v>
      </c>
      <c r="AI48" t="s">
        <v>14</v>
      </c>
      <c r="AJ48">
        <f t="shared" si="70"/>
        <v>7.6335877862595417E-3</v>
      </c>
      <c r="AK48">
        <f t="shared" si="70"/>
        <v>7.6335877862595417E-3</v>
      </c>
      <c r="AL48">
        <f t="shared" si="70"/>
        <v>7.6335877862595417E-3</v>
      </c>
      <c r="AM48">
        <f t="shared" si="70"/>
        <v>7.6335877862595417E-3</v>
      </c>
      <c r="AN48">
        <f t="shared" si="70"/>
        <v>7.6335877862595417E-3</v>
      </c>
      <c r="AO48">
        <f t="shared" si="70"/>
        <v>7.6335877862595417E-3</v>
      </c>
      <c r="AP48">
        <f t="shared" si="70"/>
        <v>7.6335877862595417E-3</v>
      </c>
      <c r="AQ48">
        <f t="shared" si="70"/>
        <v>7.6335877862595417E-3</v>
      </c>
      <c r="AR48">
        <f t="shared" si="70"/>
        <v>7.6335877862595417E-3</v>
      </c>
      <c r="AS48">
        <f t="shared" si="70"/>
        <v>7.6335877862595417E-3</v>
      </c>
      <c r="AT48">
        <f t="shared" si="70"/>
        <v>7.6335877862595417E-3</v>
      </c>
      <c r="AU48">
        <f t="shared" si="71"/>
        <v>8.3969465648854963E-2</v>
      </c>
    </row>
    <row r="49" spans="2:47" x14ac:dyDescent="0.3">
      <c r="B49">
        <f>SUM(B38:B48)</f>
        <v>9.9236641221374045E-2</v>
      </c>
      <c r="C49">
        <f t="shared" ref="C49" si="72">SUM(C38:C48)</f>
        <v>9.9236641221374045E-2</v>
      </c>
      <c r="D49">
        <f t="shared" ref="D49" si="73">SUM(D38:D48)</f>
        <v>9.9236641221374045E-2</v>
      </c>
      <c r="E49">
        <f t="shared" ref="E49" si="74">SUM(E38:E48)</f>
        <v>9.1603053435114504E-2</v>
      </c>
      <c r="F49">
        <f t="shared" ref="F49" si="75">SUM(F38:F48)</f>
        <v>9.1603053435114504E-2</v>
      </c>
      <c r="G49">
        <f t="shared" ref="G49" si="76">SUM(G38:G48)</f>
        <v>9.1603053435114504E-2</v>
      </c>
      <c r="H49">
        <f t="shared" ref="H49" si="77">SUM(H38:H48)</f>
        <v>9.1603053435114504E-2</v>
      </c>
      <c r="I49">
        <f t="shared" ref="I49" si="78">SUM(I38:I48)</f>
        <v>8.3969465648854963E-2</v>
      </c>
      <c r="J49">
        <f t="shared" ref="J49" si="79">SUM(J38:J48)</f>
        <v>8.3969465648854963E-2</v>
      </c>
      <c r="K49">
        <f t="shared" ref="K49" si="80">SUM(K38:K48)</f>
        <v>8.3969465648854963E-2</v>
      </c>
      <c r="L49">
        <f t="shared" ref="L49" si="81">SUM(L38:L48)</f>
        <v>8.3969465648854963E-2</v>
      </c>
      <c r="M49">
        <f>SUM(M38:M48)</f>
        <v>1</v>
      </c>
      <c r="R49">
        <f>SUM(R38:R48)</f>
        <v>9.9236641221374045E-2</v>
      </c>
      <c r="S49">
        <f t="shared" ref="S49" si="82">SUM(S38:S48)</f>
        <v>9.1603053435114504E-2</v>
      </c>
      <c r="T49">
        <f t="shared" ref="T49" si="83">SUM(T38:T48)</f>
        <v>9.9236641221374045E-2</v>
      </c>
      <c r="U49">
        <f t="shared" ref="U49" si="84">SUM(U38:U48)</f>
        <v>9.9236641221374045E-2</v>
      </c>
      <c r="V49">
        <f t="shared" ref="V49" si="85">SUM(V38:V48)</f>
        <v>8.3969465648854963E-2</v>
      </c>
      <c r="W49">
        <f t="shared" ref="W49" si="86">SUM(W38:W48)</f>
        <v>8.3969465648854963E-2</v>
      </c>
      <c r="X49">
        <f t="shared" ref="X49" si="87">SUM(X38:X48)</f>
        <v>8.3969465648854963E-2</v>
      </c>
      <c r="Y49">
        <f t="shared" ref="Y49" si="88">SUM(Y38:Y48)</f>
        <v>9.9236641221374045E-2</v>
      </c>
      <c r="Z49">
        <f t="shared" ref="Z49" si="89">SUM(Z38:Z48)</f>
        <v>9.1603053435114504E-2</v>
      </c>
      <c r="AA49">
        <f t="shared" ref="AA49" si="90">SUM(AA38:AA48)</f>
        <v>8.3969465648854963E-2</v>
      </c>
      <c r="AB49">
        <f t="shared" ref="AB49" si="91">SUM(AB38:AB48)</f>
        <v>8.3969465648854963E-2</v>
      </c>
      <c r="AC49">
        <f>SUM(AC38:AC48)</f>
        <v>1.0000000000000002</v>
      </c>
      <c r="AJ49">
        <f>SUM(AJ38:AJ48)</f>
        <v>9.9236641221374045E-2</v>
      </c>
      <c r="AK49">
        <f t="shared" ref="AK49" si="92">SUM(AK38:AK48)</f>
        <v>8.3969465648854963E-2</v>
      </c>
      <c r="AL49">
        <f t="shared" ref="AL49" si="93">SUM(AL38:AL48)</f>
        <v>9.9236641221374045E-2</v>
      </c>
      <c r="AM49">
        <f t="shared" ref="AM49" si="94">SUM(AM38:AM48)</f>
        <v>8.3969465648854963E-2</v>
      </c>
      <c r="AN49">
        <f t="shared" ref="AN49" si="95">SUM(AN38:AN48)</f>
        <v>8.3969465648854963E-2</v>
      </c>
      <c r="AO49">
        <f t="shared" ref="AO49" si="96">SUM(AO38:AO48)</f>
        <v>9.9236641221374045E-2</v>
      </c>
      <c r="AP49">
        <f t="shared" ref="AP49" si="97">SUM(AP38:AP48)</f>
        <v>9.1603053435114504E-2</v>
      </c>
      <c r="AQ49">
        <f t="shared" ref="AQ49" si="98">SUM(AQ38:AQ48)</f>
        <v>8.3969465648854963E-2</v>
      </c>
      <c r="AR49">
        <f t="shared" ref="AR49" si="99">SUM(AR38:AR48)</f>
        <v>8.3969465648854963E-2</v>
      </c>
      <c r="AS49">
        <f t="shared" ref="AS49" si="100">SUM(AS38:AS48)</f>
        <v>9.9236641221374045E-2</v>
      </c>
      <c r="AT49">
        <f t="shared" ref="AT49" si="101">SUM(AT38:AT48)</f>
        <v>9.1603053435114504E-2</v>
      </c>
      <c r="AU49">
        <f>SUM(AU38:AU48)</f>
        <v>1</v>
      </c>
    </row>
    <row r="53" spans="2:47" x14ac:dyDescent="0.3">
      <c r="D53" t="s">
        <v>6</v>
      </c>
      <c r="E53" t="s">
        <v>0</v>
      </c>
      <c r="F53" t="s">
        <v>25</v>
      </c>
      <c r="G53" t="s">
        <v>23</v>
      </c>
      <c r="H53" t="s">
        <v>5</v>
      </c>
      <c r="U53" t="s">
        <v>6</v>
      </c>
      <c r="V53" t="s">
        <v>0</v>
      </c>
      <c r="W53" t="s">
        <v>25</v>
      </c>
      <c r="X53" t="s">
        <v>23</v>
      </c>
      <c r="Y53" t="s">
        <v>5</v>
      </c>
      <c r="AM53" t="s">
        <v>6</v>
      </c>
      <c r="AN53" t="s">
        <v>0</v>
      </c>
      <c r="AO53" t="s">
        <v>25</v>
      </c>
      <c r="AP53" t="s">
        <v>23</v>
      </c>
      <c r="AQ53" t="s">
        <v>5</v>
      </c>
    </row>
    <row r="54" spans="2:47" x14ac:dyDescent="0.3">
      <c r="E54">
        <f>C38</f>
        <v>2.2900763358778626E-2</v>
      </c>
      <c r="F54">
        <f>G39</f>
        <v>7.6335877862595417E-3</v>
      </c>
      <c r="G54">
        <f>B43</f>
        <v>1.5267175572519083E-2</v>
      </c>
      <c r="H54">
        <f>H38</f>
        <v>1.5267175572519083E-2</v>
      </c>
      <c r="I54">
        <f>PRODUCT(E54:H54)</f>
        <v>4.0747039792924076E-8</v>
      </c>
      <c r="J54">
        <f>1/3</f>
        <v>0.33333333333333331</v>
      </c>
      <c r="K54">
        <f xml:space="preserve"> I54*J54</f>
        <v>1.3582346597641357E-8</v>
      </c>
      <c r="M54" t="s">
        <v>24</v>
      </c>
      <c r="N54">
        <f xml:space="preserve"> K54 + AB54 +AT54</f>
        <v>2.2637244329402264E-8</v>
      </c>
      <c r="V54">
        <f>S38</f>
        <v>1.5267175572519083E-2</v>
      </c>
      <c r="W54">
        <f>W39</f>
        <v>7.6335877862595417E-3</v>
      </c>
      <c r="X54">
        <f>S43</f>
        <v>7.6335877862595417E-3</v>
      </c>
      <c r="Y54">
        <f>X38</f>
        <v>7.6335877862595417E-3</v>
      </c>
      <c r="Z54">
        <f>PRODUCT(V54:Y54)</f>
        <v>6.7911732988206796E-9</v>
      </c>
      <c r="AA54">
        <f>1/3</f>
        <v>0.33333333333333331</v>
      </c>
      <c r="AB54">
        <f xml:space="preserve"> Z54*AA54</f>
        <v>2.2637244329402265E-9</v>
      </c>
      <c r="AN54">
        <f>AK38</f>
        <v>7.6335877862595417E-3</v>
      </c>
      <c r="AO54">
        <f>AO39</f>
        <v>7.6335877862595417E-3</v>
      </c>
      <c r="AP54">
        <f>AJ43</f>
        <v>2.2900763358778626E-2</v>
      </c>
      <c r="AQ54">
        <f>AP38</f>
        <v>1.5267175572519083E-2</v>
      </c>
      <c r="AR54">
        <f>PRODUCT(AN54:AQ54)</f>
        <v>2.0373519896462038E-8</v>
      </c>
      <c r="AS54">
        <f>1/3</f>
        <v>0.33333333333333331</v>
      </c>
      <c r="AT54">
        <f xml:space="preserve"> AR54*AS54</f>
        <v>6.7911732988206787E-9</v>
      </c>
    </row>
    <row r="55" spans="2:47" x14ac:dyDescent="0.3">
      <c r="K55">
        <f xml:space="preserve"> K54/N54</f>
        <v>0.6</v>
      </c>
      <c r="AB55">
        <f>AB54/N54</f>
        <v>0.1</v>
      </c>
      <c r="AT55">
        <f>AT54/N54</f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589D-5E6E-4709-B834-E5C89D4932EB}">
  <dimension ref="C3:I14"/>
  <sheetViews>
    <sheetView workbookViewId="0">
      <selection activeCell="F18" sqref="F18"/>
    </sheetView>
  </sheetViews>
  <sheetFormatPr defaultRowHeight="14.4" x14ac:dyDescent="0.3"/>
  <sheetData>
    <row r="3" spans="3:9" x14ac:dyDescent="0.3"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17</v>
      </c>
      <c r="I3" t="s">
        <v>18</v>
      </c>
    </row>
    <row r="4" spans="3:9" x14ac:dyDescent="0.3"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17</v>
      </c>
      <c r="I4" t="s">
        <v>18</v>
      </c>
    </row>
    <row r="5" spans="3:9" x14ac:dyDescent="0.3">
      <c r="C5" t="s">
        <v>16</v>
      </c>
      <c r="D5" t="s">
        <v>17</v>
      </c>
      <c r="E5" t="s">
        <v>18</v>
      </c>
      <c r="F5" t="s">
        <v>19</v>
      </c>
      <c r="G5" t="s">
        <v>21</v>
      </c>
    </row>
    <row r="8" spans="3:9" x14ac:dyDescent="0.3"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</row>
    <row r="9" spans="3:9" x14ac:dyDescent="0.3">
      <c r="C9" t="s">
        <v>16</v>
      </c>
      <c r="D9">
        <v>3</v>
      </c>
      <c r="E9">
        <v>0</v>
      </c>
      <c r="F9">
        <v>0</v>
      </c>
      <c r="G9">
        <v>0</v>
      </c>
      <c r="H9">
        <v>0</v>
      </c>
      <c r="I9">
        <f t="shared" ref="I9:I14" si="0" xml:space="preserve"> SUM(D9:H9)</f>
        <v>3</v>
      </c>
    </row>
    <row r="10" spans="3:9" x14ac:dyDescent="0.3">
      <c r="C10" t="s">
        <v>17</v>
      </c>
      <c r="D10">
        <v>0</v>
      </c>
      <c r="E10">
        <v>5</v>
      </c>
      <c r="F10">
        <v>0</v>
      </c>
      <c r="G10">
        <v>0</v>
      </c>
      <c r="H10">
        <v>0</v>
      </c>
      <c r="I10">
        <f t="shared" si="0"/>
        <v>5</v>
      </c>
    </row>
    <row r="11" spans="3:9" x14ac:dyDescent="0.3">
      <c r="C11" t="s">
        <v>18</v>
      </c>
      <c r="D11">
        <v>0</v>
      </c>
      <c r="E11">
        <v>0</v>
      </c>
      <c r="F11">
        <v>3</v>
      </c>
      <c r="G11">
        <v>0</v>
      </c>
      <c r="H11">
        <v>0</v>
      </c>
      <c r="I11">
        <f t="shared" si="0"/>
        <v>3</v>
      </c>
    </row>
    <row r="12" spans="3:9" x14ac:dyDescent="0.3">
      <c r="C12" t="s">
        <v>19</v>
      </c>
      <c r="D12">
        <v>0</v>
      </c>
      <c r="E12">
        <v>0</v>
      </c>
      <c r="F12">
        <v>0</v>
      </c>
      <c r="G12">
        <v>2</v>
      </c>
      <c r="H12">
        <v>1</v>
      </c>
      <c r="I12">
        <f t="shared" si="0"/>
        <v>3</v>
      </c>
    </row>
    <row r="13" spans="3:9" x14ac:dyDescent="0.3">
      <c r="C13" t="s">
        <v>20</v>
      </c>
      <c r="D13">
        <v>2</v>
      </c>
      <c r="E13">
        <v>0</v>
      </c>
      <c r="F13">
        <v>0</v>
      </c>
      <c r="G13">
        <v>0</v>
      </c>
      <c r="H13">
        <v>0</v>
      </c>
      <c r="I13">
        <f t="shared" si="0"/>
        <v>2</v>
      </c>
    </row>
    <row r="14" spans="3:9" x14ac:dyDescent="0.3">
      <c r="C14" t="s">
        <v>21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C401-A5D9-48A4-9452-9B3B164FB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</vt:lpstr>
      <vt:lpstr>NBB</vt:lpstr>
      <vt:lpstr>VITERBI</vt:lpstr>
      <vt:lpstr>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PEDDI</dc:creator>
  <cp:lastModifiedBy>ROHITH PEDDI</cp:lastModifiedBy>
  <dcterms:created xsi:type="dcterms:W3CDTF">2020-12-05T00:00:40Z</dcterms:created>
  <dcterms:modified xsi:type="dcterms:W3CDTF">2020-12-05T09:56:35Z</dcterms:modified>
</cp:coreProperties>
</file>