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D:\Github\DemoModels\DemoS_Adv\SuppXLS\ParScenFiles\"/>
    </mc:Choice>
  </mc:AlternateContent>
  <xr:revisionPtr revIDLastSave="0" documentId="8_{0EF8AA64-A5C0-43B7-8BD3-3D640AE63CAB}" xr6:coauthVersionLast="46" xr6:coauthVersionMax="46" xr10:uidLastSave="{00000000-0000-0000-0000-000000000000}"/>
  <bookViews>
    <workbookView xWindow="1170" yWindow="1170" windowWidth="21600" windowHeight="11505" xr2:uid="{00000000-000D-0000-FFFF-FFFF00000000}"/>
  </bookViews>
  <sheets>
    <sheet name="ETL_Solar" sheetId="2" r:id="rId1"/>
  </sheets>
  <calcPr calcId="181029"/>
</workbook>
</file>

<file path=xl/calcChain.xml><?xml version="1.0" encoding="utf-8"?>
<calcChain xmlns="http://schemas.openxmlformats.org/spreadsheetml/2006/main">
  <c r="D9" i="2" l="1"/>
  <c r="L3" i="2"/>
  <c r="L4" i="2" s="1"/>
  <c r="L5" i="2" s="1"/>
  <c r="L6" i="2" s="1"/>
  <c r="L7" i="2" s="1"/>
  <c r="L8" i="2" s="1"/>
  <c r="L9" i="2" s="1"/>
  <c r="L10" i="2" s="1"/>
  <c r="K3" i="2"/>
  <c r="K4" i="2" s="1"/>
  <c r="K5" i="2" s="1"/>
  <c r="K6" i="2" s="1"/>
  <c r="K7" i="2" s="1"/>
  <c r="K8" i="2" s="1"/>
  <c r="K9" i="2" s="1"/>
  <c r="K10" i="2" s="1"/>
  <c r="J3" i="2"/>
  <c r="I3" i="2"/>
  <c r="I4" i="2" s="1"/>
  <c r="I5" i="2" s="1"/>
  <c r="I6" i="2" s="1"/>
  <c r="I7" i="2" s="1"/>
  <c r="I8" i="2" s="1"/>
  <c r="I9" i="2" s="1"/>
  <c r="I10" i="2" s="1"/>
  <c r="J4" i="2"/>
  <c r="J5" i="2" s="1"/>
  <c r="J6" i="2" s="1"/>
  <c r="J7" i="2" s="1"/>
  <c r="J8" i="2" s="1"/>
  <c r="J9" i="2" s="1"/>
  <c r="J10" i="2" s="1"/>
  <c r="H4" i="2" l="1"/>
  <c r="H5" i="2"/>
  <c r="H6" i="2"/>
  <c r="H7" i="2" s="1"/>
  <c r="H8" i="2" s="1"/>
  <c r="H9" i="2" s="1"/>
  <c r="H1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C3" authorId="0" shapeId="0" xr:uid="{00000000-0006-0000-0000-000001000000}">
      <text>
        <r>
          <rPr>
            <b/>
            <sz val="8"/>
            <color indexed="81"/>
            <rFont val="Tahoma"/>
            <family val="2"/>
          </rPr>
          <t>Insert Table</t>
        </r>
      </text>
    </comment>
    <comment ref="B5" authorId="0" shapeId="0" xr:uid="{00000000-0006-0000-0000-00000200000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xr:uid="{00000000-0006-0000-0000-000003000000}">
      <text>
        <r>
          <rPr>
            <sz val="9"/>
            <color indexed="81"/>
            <rFont val="Tahoma"/>
            <family val="2"/>
          </rPr>
          <t>In this example this is based on the existing capacity in the base year</t>
        </r>
      </text>
    </comment>
    <comment ref="B6" authorId="0" shapeId="0" xr:uid="{00000000-0006-0000-0000-00000400000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xr:uid="{00000000-0006-0000-0000-00000500000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xr:uid="{00000000-0006-0000-0000-00000600000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xr:uid="{00000000-0006-0000-0000-00000700000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xr:uid="{00000000-0006-0000-0000-000008000000}">
      <text>
        <r>
          <rPr>
            <b/>
            <sz val="8"/>
            <color indexed="81"/>
            <rFont val="Tahoma"/>
            <family val="2"/>
          </rPr>
          <t>Insert Table</t>
        </r>
      </text>
    </comment>
    <comment ref="C21" authorId="1" shapeId="0" xr:uid="{00000000-0006-0000-0000-000009000000}">
      <text>
        <r>
          <rPr>
            <b/>
            <sz val="9"/>
            <color indexed="81"/>
            <rFont val="Tahoma"/>
            <charset val="1"/>
          </rPr>
          <t>Amit Kanudia:</t>
        </r>
        <r>
          <rPr>
            <sz val="9"/>
            <color indexed="81"/>
            <rFont val="Tahoma"/>
            <charset val="1"/>
          </rPr>
          <t xml:space="preserve">
9/25/2014
deactivate the new solar tech in both regions
</t>
        </r>
      </text>
    </comment>
    <comment ref="C22" authorId="1" shapeId="0" xr:uid="{00000000-0006-0000-0000-00000A00000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<sst xmlns="http://schemas.openxmlformats.org/spreadsheetml/2006/main" count="32" uniqueCount="23">
  <si>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</si>
  <si>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</si>
  <si>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</si>
  <si>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</si>
  <si>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</si>
  <si>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</si>
  <si>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</si>
  <si>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</si>
  <si>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</si>
  <si>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</si>
  <si>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</si>
  <si>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</si>
  <si>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</si>
  <si>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</si>
  <si>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</si>
  <si>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</si>
  <si>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</si>
  <si>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</si>
  <si>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</si>
  <si>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</si>
  <si>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</si>
  <si>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</si>
  <si>
    <t>~InputCell: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</si>
</sst>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1"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
      <sz val="11"/>
      <color rgb="FF006100"/>
      <name val="Calibri"/>
      <family val="2"/>
      <scheme val="minor"/>
    </font>
    <font>
      <b/>
      <sz val="11"/>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rgb="FFC6EFCE"/>
      </patternFill>
    </fill>
  </fills>
  <borders count="6">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style="medium">
        <color indexed="64"/>
      </left>
      <right style="medium">
        <color indexed="64"/>
      </right>
      <top style="thin">
        <color rgb="FF7F7F7F"/>
      </top>
      <bottom style="medium">
        <color indexed="64"/>
      </bottom>
      <diagonal/>
    </border>
  </borders>
  <cellStyleXfs count="58">
    <xf numFmtId="0" fontId="0" fillId="0" borderId="0"/>
    <xf numFmtId="1" fontId="12" fillId="0" borderId="0" applyNumberFormat="0" applyAlignment="0" applyProtection="0">
      <alignment horizontal="center"/>
    </xf>
    <xf numFmtId="0" fontId="13" fillId="0" borderId="2" applyNumberFormat="0" applyFill="0" applyAlignment="0" applyProtection="0"/>
    <xf numFmtId="164" fontId="3"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xf numFmtId="0" fontId="19" fillId="8" borderId="0" applyNumberFormat="0" applyBorder="0" applyAlignment="0" applyProtection="0"/>
  </cellStyleXfs>
  <cellXfs count="23">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0" fillId="0" borderId="0" xfId="0" applyNumberFormat="1"/>
    <xf numFmtId="9" fontId="19" fillId="8" borderId="2" xfId="57" applyNumberFormat="1" applyBorder="1"/>
    <xf numFmtId="0" fontId="16" fillId="5" borderId="0" xfId="13"/>
    <xf numFmtId="0" fontId="15" fillId="4" borderId="5" xfId="12" applyBorder="1"/>
    <xf numFmtId="0" fontId="20" fillId="0" borderId="4" xfId="0" applyFont="1" applyBorder="1"/>
    <xf numFmtId="165" fontId="0" fillId="0" borderId="0" xfId="0" applyNumberFormat="1"/>
    <xf numFmtId="1" fontId="0" fillId="0" borderId="0" xfId="0" applyNumberFormat="1"/>
    <xf numFmtId="0" fontId="0" fillId="0" borderId="0" xfId="0" applyAlignment="1">
      <alignment horizontal="left" wrapText="1"/>
    </xf>
  </cellXfs>
  <cellStyles count="58">
    <cellStyle name="calculated" xfId="1" xr:uid="{00000000-0005-0000-0000-000000000000}"/>
    <cellStyle name="Calculation 2" xfId="2" xr:uid="{00000000-0005-0000-0000-000001000000}"/>
    <cellStyle name="Comma 10" xfId="3" xr:uid="{00000000-0005-0000-0000-000002000000}"/>
    <cellStyle name="Comma 11" xfId="4" xr:uid="{00000000-0005-0000-0000-000003000000}"/>
    <cellStyle name="Comma 2" xfId="5" xr:uid="{00000000-0005-0000-0000-000004000000}"/>
    <cellStyle name="Comma 2 2" xfId="6" xr:uid="{00000000-0005-0000-0000-000005000000}"/>
    <cellStyle name="Comma 2 3" xfId="7" xr:uid="{00000000-0005-0000-0000-000006000000}"/>
    <cellStyle name="Comma 2 4" xfId="8" xr:uid="{00000000-0005-0000-0000-000007000000}"/>
    <cellStyle name="Comma 2 5" xfId="9" xr:uid="{00000000-0005-0000-0000-000008000000}"/>
    <cellStyle name="Comma 3" xfId="10" xr:uid="{00000000-0005-0000-0000-000009000000}"/>
    <cellStyle name="Good" xfId="57" builtinId="26"/>
    <cellStyle name="Hyperlink 3" xfId="11" xr:uid="{00000000-0005-0000-0000-00000A000000}"/>
    <cellStyle name="Input" xfId="12" builtinId="20"/>
    <cellStyle name="Neutral" xfId="13" builtinId="28"/>
    <cellStyle name="Normal" xfId="0" builtinId="0"/>
    <cellStyle name="Normal 10" xfId="14" xr:uid="{00000000-0005-0000-0000-00000E000000}"/>
    <cellStyle name="Normal 11" xfId="15" xr:uid="{00000000-0005-0000-0000-00000F000000}"/>
    <cellStyle name="Normal 11 2" xfId="16" xr:uid="{00000000-0005-0000-0000-000010000000}"/>
    <cellStyle name="Normal 11 3" xfId="17" xr:uid="{00000000-0005-0000-0000-000011000000}"/>
    <cellStyle name="Normal 11 4" xfId="18" xr:uid="{00000000-0005-0000-0000-000012000000}"/>
    <cellStyle name="Normal 12" xfId="19" xr:uid="{00000000-0005-0000-0000-000013000000}"/>
    <cellStyle name="Normal 12 2" xfId="20" xr:uid="{00000000-0005-0000-0000-000014000000}"/>
    <cellStyle name="Normal 12 3" xfId="21" xr:uid="{00000000-0005-0000-0000-000015000000}"/>
    <cellStyle name="Normal 12 4" xfId="22" xr:uid="{00000000-0005-0000-0000-000016000000}"/>
    <cellStyle name="Normal 2" xfId="23" xr:uid="{00000000-0005-0000-0000-000017000000}"/>
    <cellStyle name="Normal 2 2" xfId="24" xr:uid="{00000000-0005-0000-0000-000018000000}"/>
    <cellStyle name="Normal 2 3" xfId="25" xr:uid="{00000000-0005-0000-0000-000019000000}"/>
    <cellStyle name="Normal 2 4" xfId="26" xr:uid="{00000000-0005-0000-0000-00001A000000}"/>
    <cellStyle name="Normal 2 5" xfId="27" xr:uid="{00000000-0005-0000-0000-00001B000000}"/>
    <cellStyle name="Normal 3" xfId="28" xr:uid="{00000000-0005-0000-0000-00001C000000}"/>
    <cellStyle name="Normal 39" xfId="29" xr:uid="{00000000-0005-0000-0000-00001D000000}"/>
    <cellStyle name="Normal 4" xfId="30" xr:uid="{00000000-0005-0000-0000-00001E000000}"/>
    <cellStyle name="Normal 4 2" xfId="31" xr:uid="{00000000-0005-0000-0000-00001F000000}"/>
    <cellStyle name="Normal 8" xfId="32" xr:uid="{00000000-0005-0000-0000-000020000000}"/>
    <cellStyle name="Normal 9 2" xfId="33" xr:uid="{00000000-0005-0000-0000-000021000000}"/>
    <cellStyle name="Normale_B2020" xfId="34" xr:uid="{00000000-0005-0000-0000-000022000000}"/>
    <cellStyle name="Note 2" xfId="35" xr:uid="{00000000-0005-0000-0000-000023000000}"/>
    <cellStyle name="Percent 2" xfId="36" xr:uid="{00000000-0005-0000-0000-000024000000}"/>
    <cellStyle name="Percent 2 2" xfId="37" xr:uid="{00000000-0005-0000-0000-000025000000}"/>
    <cellStyle name="Percent 2 2 2" xfId="38" xr:uid="{00000000-0005-0000-0000-000026000000}"/>
    <cellStyle name="Percent 2 3" xfId="39" xr:uid="{00000000-0005-0000-0000-000027000000}"/>
    <cellStyle name="Percent 2 4" xfId="40" xr:uid="{00000000-0005-0000-0000-000028000000}"/>
    <cellStyle name="Percent 3" xfId="41" xr:uid="{00000000-0005-0000-0000-000029000000}"/>
    <cellStyle name="Percent 3 2" xfId="42" xr:uid="{00000000-0005-0000-0000-00002A000000}"/>
    <cellStyle name="Percent 3 2 2" xfId="43" xr:uid="{00000000-0005-0000-0000-00002B000000}"/>
    <cellStyle name="Percent 3 3" xfId="44" xr:uid="{00000000-0005-0000-0000-00002C000000}"/>
    <cellStyle name="Percent 3 4" xfId="45" xr:uid="{00000000-0005-0000-0000-00002D000000}"/>
    <cellStyle name="Percent 4" xfId="46" xr:uid="{00000000-0005-0000-0000-00002E000000}"/>
    <cellStyle name="Percent 4 2" xfId="47" xr:uid="{00000000-0005-0000-0000-00002F000000}"/>
    <cellStyle name="Percent 4 3" xfId="48" xr:uid="{00000000-0005-0000-0000-000030000000}"/>
    <cellStyle name="Percent 4 4" xfId="49" xr:uid="{00000000-0005-0000-0000-000031000000}"/>
    <cellStyle name="Percent 5" xfId="50" xr:uid="{00000000-0005-0000-0000-000032000000}"/>
    <cellStyle name="Percent 5 2" xfId="51" xr:uid="{00000000-0005-0000-0000-000033000000}"/>
    <cellStyle name="Percent 6" xfId="52" xr:uid="{00000000-0005-0000-0000-000034000000}"/>
    <cellStyle name="Percent 6 2" xfId="53" xr:uid="{00000000-0005-0000-0000-000035000000}"/>
    <cellStyle name="Percent 7" xfId="54" xr:uid="{00000000-0005-0000-0000-000036000000}"/>
    <cellStyle name="Percent 8" xfId="55" xr:uid="{00000000-0005-0000-0000-000037000000}"/>
    <cellStyle name="Standard_Sce_D_Extraction" xfId="56" xr:uid="{00000000-0005-0000-0000-000038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ETL_Solar!$I$3:$I$10</c:f>
              <c:numCache>
                <c:formatCode>0</c:formatCode>
                <c:ptCount val="8"/>
                <c:pt idx="0" formatCode="General">
                  <c:v>3000</c:v>
                </c:pt>
                <c:pt idx="1">
                  <c:v>2250</c:v>
                </c:pt>
                <c:pt idx="2">
                  <c:v>1687.5</c:v>
                </c:pt>
                <c:pt idx="3">
                  <c:v>1265.625</c:v>
                </c:pt>
                <c:pt idx="4">
                  <c:v>949.21875</c:v>
                </c:pt>
                <c:pt idx="5">
                  <c:v>711.9140625</c:v>
                </c:pt>
                <c:pt idx="6">
                  <c:v>533.935546875</c:v>
                </c:pt>
                <c:pt idx="7">
                  <c:v>400.45166015625</c:v>
                </c:pt>
              </c:numCache>
            </c:numRef>
          </c:yVal>
          <c:smooth val="0"/>
          <c:extLst>
            <c:ext xmlns:c16="http://schemas.microsoft.com/office/drawing/2014/chart" uri="{C3380CC4-5D6E-409C-BE32-E72D297353CC}">
              <c16:uniqueId val="{00000000-FE9B-4AA6-8250-E2ADB3C92624}"/>
            </c:ext>
          </c:extLst>
        </c:ser>
        <c:ser>
          <c:idx val="1"/>
          <c:order val="1"/>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ETL_Solar!$J$3:$J$10</c:f>
              <c:numCache>
                <c:formatCode>0</c:formatCode>
                <c:ptCount val="8"/>
                <c:pt idx="0" formatCode="General">
                  <c:v>3000</c:v>
                </c:pt>
                <c:pt idx="1">
                  <c:v>2100</c:v>
                </c:pt>
                <c:pt idx="2">
                  <c:v>1470</c:v>
                </c:pt>
                <c:pt idx="3">
                  <c:v>1029</c:v>
                </c:pt>
                <c:pt idx="4">
                  <c:v>720.3</c:v>
                </c:pt>
                <c:pt idx="5">
                  <c:v>504.20999999999992</c:v>
                </c:pt>
                <c:pt idx="6">
                  <c:v>352.94699999999995</c:v>
                </c:pt>
                <c:pt idx="7">
                  <c:v>247.06289999999996</c:v>
                </c:pt>
              </c:numCache>
            </c:numRef>
          </c:yVal>
          <c:smooth val="0"/>
          <c:extLst>
            <c:ext xmlns:c16="http://schemas.microsoft.com/office/drawing/2014/chart" uri="{C3380CC4-5D6E-409C-BE32-E72D297353CC}">
              <c16:uniqueId val="{00000001-FE9B-4AA6-8250-E2ADB3C92624}"/>
            </c:ext>
          </c:extLst>
        </c:ser>
        <c:ser>
          <c:idx val="2"/>
          <c:order val="2"/>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ETL_Solar!$K$3:$K$10</c:f>
              <c:numCache>
                <c:formatCode>0</c:formatCode>
                <c:ptCount val="8"/>
                <c:pt idx="0" formatCode="General">
                  <c:v>3000</c:v>
                </c:pt>
                <c:pt idx="1">
                  <c:v>1950</c:v>
                </c:pt>
                <c:pt idx="2">
                  <c:v>1267.5</c:v>
                </c:pt>
                <c:pt idx="3">
                  <c:v>823.875</c:v>
                </c:pt>
                <c:pt idx="4">
                  <c:v>535.51875000000007</c:v>
                </c:pt>
                <c:pt idx="5">
                  <c:v>348.08718750000008</c:v>
                </c:pt>
                <c:pt idx="6">
                  <c:v>226.25667187500005</c:v>
                </c:pt>
                <c:pt idx="7">
                  <c:v>147.06683671875004</c:v>
                </c:pt>
              </c:numCache>
            </c:numRef>
          </c:yVal>
          <c:smooth val="0"/>
          <c:extLst>
            <c:ext xmlns:c16="http://schemas.microsoft.com/office/drawing/2014/chart" uri="{C3380CC4-5D6E-409C-BE32-E72D297353CC}">
              <c16:uniqueId val="{00000002-FE9B-4AA6-8250-E2ADB3C92624}"/>
            </c:ext>
          </c:extLst>
        </c:ser>
        <c:ser>
          <c:idx val="3"/>
          <c:order val="3"/>
          <c:spPr>
            <a:ln w="28575">
              <a:noFill/>
            </a:ln>
          </c:spPr>
          <c:xVal>
            <c:numRef>
              <c:f>ETL_Solar!$H$3:$H$10</c:f>
              <c:numCache>
                <c:formatCode>0.0</c:formatCode>
                <c:ptCount val="8"/>
                <c:pt idx="0" formatCode="General">
                  <c:v>7.19</c:v>
                </c:pt>
                <c:pt idx="1">
                  <c:v>14.38</c:v>
                </c:pt>
                <c:pt idx="2">
                  <c:v>28.76</c:v>
                </c:pt>
                <c:pt idx="3">
                  <c:v>57.52</c:v>
                </c:pt>
                <c:pt idx="4">
                  <c:v>115.04</c:v>
                </c:pt>
                <c:pt idx="5">
                  <c:v>230.08</c:v>
                </c:pt>
                <c:pt idx="6">
                  <c:v>460.16</c:v>
                </c:pt>
                <c:pt idx="7">
                  <c:v>920.32</c:v>
                </c:pt>
              </c:numCache>
            </c:numRef>
          </c:xVal>
          <c:yVal>
            <c:numRef>
              <c:f>ETL_Solar!$L$3:$L$10</c:f>
              <c:numCache>
                <c:formatCode>0</c:formatCode>
                <c:ptCount val="8"/>
                <c:pt idx="0" formatCode="General">
                  <c:v>3000</c:v>
                </c:pt>
                <c:pt idx="1">
                  <c:v>1800</c:v>
                </c:pt>
                <c:pt idx="2">
                  <c:v>1080</c:v>
                </c:pt>
                <c:pt idx="3">
                  <c:v>648</c:v>
                </c:pt>
                <c:pt idx="4">
                  <c:v>388.8</c:v>
                </c:pt>
                <c:pt idx="5">
                  <c:v>233.28</c:v>
                </c:pt>
                <c:pt idx="6">
                  <c:v>139.96799999999999</c:v>
                </c:pt>
                <c:pt idx="7">
                  <c:v>83.980799999999988</c:v>
                </c:pt>
              </c:numCache>
            </c:numRef>
          </c:yVal>
          <c:smooth val="0"/>
          <c:extLst>
            <c:ext xmlns:c16="http://schemas.microsoft.com/office/drawing/2014/chart" uri="{C3380CC4-5D6E-409C-BE32-E72D297353CC}">
              <c16:uniqueId val="{00000003-FE9B-4AA6-8250-E2ADB3C92624}"/>
            </c:ext>
          </c:extLst>
        </c:ser>
        <c:dLbls>
          <c:showLegendKey val="0"/>
          <c:showVal val="0"/>
          <c:showCatName val="0"/>
          <c:showSerName val="0"/>
          <c:showPercent val="0"/>
          <c:showBubbleSize val="0"/>
        </c:dLbls>
        <c:axId val="161422656"/>
        <c:axId val="161421872"/>
      </c:scatterChart>
      <c:valAx>
        <c:axId val="161422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421872"/>
        <c:crosses val="autoZero"/>
        <c:crossBetween val="midCat"/>
      </c:valAx>
      <c:valAx>
        <c:axId val="16142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226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771525</xdr:colOff>
      <xdr:row>12</xdr:row>
      <xdr:rowOff>0</xdr:rowOff>
    </xdr:from>
    <xdr:to>
      <xdr:col>20</xdr:col>
      <xdr:colOff>161925</xdr:colOff>
      <xdr:row>19</xdr:row>
      <xdr:rowOff>161925</xdr:rowOff>
    </xdr:to>
    <xdr:graphicFrame macro="">
      <xdr:nvGraphicFramePr>
        <xdr:cNvPr id="1077" name="Chart 2">
          <a:extLst>
            <a:ext uri="{FF2B5EF4-FFF2-40B4-BE49-F238E27FC236}">
              <a16:creationId xmlns:a16="http://schemas.microsoft.com/office/drawing/2014/main" id="{00000000-0008-0000-0000-00003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workbookViewId="0">
      <selection activeCell="M8" sqref="M8"/>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7.5703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2" s="6" customFormat="1" x14ac:dyDescent="0.25">
      <c r="A1" s="10" t="s">
        <v>13</v>
      </c>
      <c r="I1" s="17">
        <v>1</v>
      </c>
      <c r="J1" s="17">
        <v>2</v>
      </c>
      <c r="K1" s="17">
        <v>3</v>
      </c>
      <c r="L1" s="17">
        <v>4</v>
      </c>
    </row>
    <row r="2" spans="1:12" x14ac:dyDescent="0.25">
      <c r="H2" s="14" t="s">
        <v>18</v>
      </c>
      <c r="I2" s="16">
        <v>0.25</v>
      </c>
      <c r="J2" s="16">
        <v>0.3</v>
      </c>
      <c r="K2" s="16">
        <v>0.35</v>
      </c>
      <c r="L2" s="16">
        <v>0.4</v>
      </c>
    </row>
    <row r="3" spans="1:12" x14ac:dyDescent="0.25">
      <c r="C3" s="1" t="s">
        <v>3</v>
      </c>
      <c r="G3" s="12"/>
      <c r="H3" s="9">
        <v>7.19</v>
      </c>
      <c r="I3" s="9">
        <f>$D$7</f>
        <v>3000</v>
      </c>
      <c r="J3" s="9">
        <f t="shared" ref="J3:L3" si="0">$D$7</f>
        <v>3000</v>
      </c>
      <c r="K3" s="9">
        <f t="shared" si="0"/>
        <v>3000</v>
      </c>
      <c r="L3" s="9">
        <f t="shared" si="0"/>
        <v>3000</v>
      </c>
    </row>
    <row r="4" spans="1:12" ht="15.75" thickBot="1" x14ac:dyDescent="0.3">
      <c r="C4" s="3" t="s">
        <v>2</v>
      </c>
      <c r="D4" s="4" t="s">
        <v>9</v>
      </c>
      <c r="E4" s="13" t="s">
        <v>1</v>
      </c>
      <c r="H4" s="20">
        <f t="shared" ref="H4:H10" si="1">H3*2</f>
        <v>14.38</v>
      </c>
      <c r="I4" s="21">
        <f>I3*(1-I$2)</f>
        <v>2250</v>
      </c>
      <c r="J4" s="21">
        <f t="shared" ref="J4:L10" si="2">J3*(1-J$2)</f>
        <v>2100</v>
      </c>
      <c r="K4" s="21">
        <f t="shared" si="2"/>
        <v>1950</v>
      </c>
      <c r="L4" s="21">
        <f t="shared" si="2"/>
        <v>1800</v>
      </c>
    </row>
    <row r="5" spans="1:12" x14ac:dyDescent="0.25">
      <c r="B5" s="6" t="s">
        <v>14</v>
      </c>
      <c r="C5" t="s">
        <v>4</v>
      </c>
      <c r="D5" s="11">
        <v>7</v>
      </c>
      <c r="E5" s="6" t="s">
        <v>10</v>
      </c>
      <c r="H5" s="20">
        <f t="shared" si="1"/>
        <v>28.76</v>
      </c>
      <c r="I5" s="21">
        <f t="shared" ref="I5:I10" si="3">I4*(1-I$2)</f>
        <v>1687.5</v>
      </c>
      <c r="J5" s="21">
        <f t="shared" si="2"/>
        <v>1470</v>
      </c>
      <c r="K5" s="21">
        <f t="shared" si="2"/>
        <v>1267.5</v>
      </c>
      <c r="L5" s="21">
        <f t="shared" si="2"/>
        <v>1080</v>
      </c>
    </row>
    <row r="6" spans="1:12" x14ac:dyDescent="0.25">
      <c r="B6" s="6" t="s">
        <v>15</v>
      </c>
      <c r="C6" t="s">
        <v>5</v>
      </c>
      <c r="D6">
        <v>500</v>
      </c>
      <c r="E6" s="6" t="s">
        <v>10</v>
      </c>
      <c r="H6" s="20">
        <f t="shared" si="1"/>
        <v>57.52</v>
      </c>
      <c r="I6" s="21">
        <f t="shared" si="3"/>
        <v>1265.625</v>
      </c>
      <c r="J6" s="21">
        <f t="shared" si="2"/>
        <v>1029</v>
      </c>
      <c r="K6" s="21">
        <f t="shared" si="2"/>
        <v>823.875</v>
      </c>
      <c r="L6" s="21">
        <f t="shared" si="2"/>
        <v>648</v>
      </c>
    </row>
    <row r="7" spans="1:12" x14ac:dyDescent="0.25">
      <c r="B7" s="6" t="s">
        <v>16</v>
      </c>
      <c r="C7" t="s">
        <v>6</v>
      </c>
      <c r="D7">
        <v>3000</v>
      </c>
      <c r="E7" s="6" t="s">
        <v>10</v>
      </c>
      <c r="H7" s="20">
        <f t="shared" si="1"/>
        <v>115.04</v>
      </c>
      <c r="I7" s="21">
        <f t="shared" si="3"/>
        <v>949.21875</v>
      </c>
      <c r="J7" s="21">
        <f t="shared" si="2"/>
        <v>720.3</v>
      </c>
      <c r="K7" s="21">
        <f t="shared" si="2"/>
        <v>535.51875000000007</v>
      </c>
      <c r="L7" s="21">
        <f t="shared" si="2"/>
        <v>388.8</v>
      </c>
    </row>
    <row r="8" spans="1:12" x14ac:dyDescent="0.25">
      <c r="B8" s="6" t="s">
        <v>17</v>
      </c>
      <c r="C8" t="s">
        <v>7</v>
      </c>
      <c r="D8">
        <v>4</v>
      </c>
      <c r="E8" s="6" t="s">
        <v>10</v>
      </c>
      <c r="H8" s="20">
        <f t="shared" si="1"/>
        <v>230.08</v>
      </c>
      <c r="I8" s="21">
        <f t="shared" si="3"/>
        <v>711.9140625</v>
      </c>
      <c r="J8" s="21">
        <f t="shared" si="2"/>
        <v>504.20999999999992</v>
      </c>
      <c r="K8" s="21">
        <f t="shared" si="2"/>
        <v>348.08718750000008</v>
      </c>
      <c r="L8" s="21">
        <f t="shared" si="2"/>
        <v>233.28</v>
      </c>
    </row>
    <row r="9" spans="1:12" x14ac:dyDescent="0.25">
      <c r="B9" s="6" t="s">
        <v>21</v>
      </c>
      <c r="C9" t="s">
        <v>8</v>
      </c>
      <c r="D9" s="15">
        <f>1-HLOOKUP($B$14,$I$1:$L$2,2,FALSE)</f>
        <v>0.7</v>
      </c>
      <c r="E9" s="6" t="s">
        <v>10</v>
      </c>
      <c r="H9" s="20">
        <f t="shared" si="1"/>
        <v>460.16</v>
      </c>
      <c r="I9" s="21">
        <f t="shared" si="3"/>
        <v>533.935546875</v>
      </c>
      <c r="J9" s="21">
        <f t="shared" si="2"/>
        <v>352.94699999999995</v>
      </c>
      <c r="K9" s="21">
        <f t="shared" si="2"/>
        <v>226.25667187500005</v>
      </c>
      <c r="L9" s="21">
        <f t="shared" si="2"/>
        <v>139.96799999999999</v>
      </c>
    </row>
    <row r="10" spans="1:12" x14ac:dyDescent="0.25">
      <c r="F10" s="6"/>
      <c r="H10" s="20">
        <f t="shared" si="1"/>
        <v>920.32</v>
      </c>
      <c r="I10" s="21">
        <f t="shared" si="3"/>
        <v>400.45166015625</v>
      </c>
      <c r="J10" s="21">
        <f t="shared" si="2"/>
        <v>247.06289999999996</v>
      </c>
      <c r="K10" s="21">
        <f t="shared" si="2"/>
        <v>147.06683671875004</v>
      </c>
      <c r="L10" s="21">
        <f t="shared" si="2"/>
        <v>83.980799999999988</v>
      </c>
    </row>
    <row r="12" spans="1:12" ht="15.75" thickBot="1" x14ac:dyDescent="0.3"/>
    <row r="13" spans="1:12" x14ac:dyDescent="0.25">
      <c r="B13" s="19" t="s">
        <v>22</v>
      </c>
    </row>
    <row r="14" spans="1:12" ht="15.75" thickBot="1" x14ac:dyDescent="0.3">
      <c r="B14" s="18">
        <v>2</v>
      </c>
    </row>
    <row r="16" spans="1:12" s="6" customFormat="1" x14ac:dyDescent="0.25"/>
    <row r="17" spans="2:12" ht="93.75" customHeight="1" x14ac:dyDescent="0.25">
      <c r="B17" s="22" t="s">
        <v>20</v>
      </c>
      <c r="C17" s="22"/>
      <c r="D17" s="22"/>
      <c r="E17" s="22"/>
      <c r="F17" s="22"/>
      <c r="G17" s="22"/>
      <c r="H17" s="22"/>
      <c r="I17" s="22"/>
      <c r="J17" s="22"/>
      <c r="K17" s="22"/>
      <c r="L17" s="22"/>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ROHIT</cp:lastModifiedBy>
  <dcterms:created xsi:type="dcterms:W3CDTF">2009-05-27T15:40:55Z</dcterms:created>
  <dcterms:modified xsi:type="dcterms:W3CDTF">2021-04-08T06:11:58Z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538516819477081</vt:r8>
  </property>
</Properties>
</file>