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VEDA\VEDA_Models\ETSAP_DemoS_VFE\DemoS_Adv\SuppXLS\"/>
    </mc:Choice>
  </mc:AlternateContent>
  <bookViews>
    <workbookView xWindow="120" yWindow="45" windowWidth="28560" windowHeight="14640"/>
  </bookViews>
  <sheets>
    <sheet name="Cost_Annuity_Bound" sheetId="2" r:id="rId1"/>
  </sheets>
  <calcPr calcId="152511"/>
</workbook>
</file>

<file path=xl/calcChain.xml><?xml version="1.0" encoding="utf-8"?>
<calcChain xmlns="http://schemas.openxmlformats.org/spreadsheetml/2006/main">
  <c r="E33" i="2" l="1"/>
  <c r="F6" i="2" s="1"/>
  <c r="F33" i="2"/>
  <c r="F7" i="2"/>
  <c r="G33" i="2"/>
  <c r="F8" i="2" s="1"/>
  <c r="H33" i="2"/>
  <c r="F9" i="2"/>
  <c r="I33" i="2"/>
  <c r="F10" i="2" s="1"/>
  <c r="J33" i="2"/>
  <c r="F11" i="2" s="1"/>
  <c r="K33" i="2"/>
  <c r="F12" i="2" s="1"/>
  <c r="L33" i="2"/>
  <c r="F13" i="2"/>
  <c r="M33" i="2"/>
  <c r="F14" i="2" s="1"/>
  <c r="N33" i="2"/>
  <c r="F15" i="2"/>
</calcChain>
</file>

<file path=xl/comments1.xml><?xml version="1.0" encoding="utf-8"?>
<comments xmlns="http://schemas.openxmlformats.org/spreadsheetml/2006/main">
  <authors>
    <author>Maurizio Gargiulo</author>
    <author>Gary Goldstein</author>
  </authors>
  <commentList>
    <comment ref="B4" authorId="0" shapeId="0">
      <text>
        <r>
          <rPr>
            <b/>
            <sz val="8"/>
            <color indexed="81"/>
            <rFont val="Tahoma"/>
            <family val="2"/>
          </rPr>
          <t>Insert Table</t>
        </r>
      </text>
    </comment>
    <comment ref="H4" authorId="1" shapeId="0">
      <text>
        <r>
          <rPr>
            <sz val="8"/>
            <color indexed="81"/>
            <rFont val="Tahoma"/>
            <family val="2"/>
          </rPr>
          <t>Define the qualifiers based upon technology set + topology + name + descriptions, according to both include and exclude specifications.</t>
        </r>
      </text>
    </comment>
    <comment ref="M4" authorId="1" shapeId="0">
      <text>
        <r>
          <rPr>
            <sz val="8"/>
            <color indexed="81"/>
            <rFont val="Tahoma"/>
            <family val="2"/>
          </rPr>
          <t>Define the qualifiers based upon commodity set + name + descriptions, according to both include and exclude specifications.</t>
        </r>
      </text>
    </comment>
  </commentList>
</comments>
</file>

<file path=xl/sharedStrings.xml><?xml version="1.0" encoding="utf-8"?>
<sst xmlns="http://schemas.openxmlformats.org/spreadsheetml/2006/main" count="63" uniqueCount="32">
  <si>
    <t>Pset_CI</t>
  </si>
  <si>
    <t>Year</t>
  </si>
  <si>
    <t>Pset_PN</t>
  </si>
  <si>
    <t>Pset_Set</t>
  </si>
  <si>
    <t>Cset_CN</t>
  </si>
  <si>
    <t>Pset_CO</t>
  </si>
  <si>
    <t>Attribute</t>
  </si>
  <si>
    <t>LimType</t>
  </si>
  <si>
    <t>~TFM_INS</t>
  </si>
  <si>
    <t>Pset_PD</t>
  </si>
  <si>
    <t>Cset_Set</t>
  </si>
  <si>
    <t>Cset_CD</t>
  </si>
  <si>
    <t>REG2</t>
  </si>
  <si>
    <t>REG1</t>
  </si>
  <si>
    <t>Table Name: All costs</t>
  </si>
  <si>
    <t>Active Unit: M Euro</t>
  </si>
  <si>
    <t>Region</t>
  </si>
  <si>
    <t>REG_BNDCST</t>
  </si>
  <si>
    <t>Other_Indexes</t>
  </si>
  <si>
    <t>INV</t>
  </si>
  <si>
    <t>UP</t>
  </si>
  <si>
    <t>Coefficient</t>
  </si>
  <si>
    <t>Scenario</t>
  </si>
  <si>
    <t>AttributeCodeDesc\Period</t>
  </si>
  <si>
    <t>DemoS_A001e</t>
  </si>
  <si>
    <t>Cost_Inv [Annual investment costs]</t>
  </si>
  <si>
    <t>2006-2015</t>
  </si>
  <si>
    <t>2020-2035</t>
  </si>
  <si>
    <t>2040-2050</t>
  </si>
  <si>
    <t>Results from VEDA-BE to estimate reasonale cost bounds</t>
  </si>
  <si>
    <t>Bound estimation</t>
  </si>
  <si>
    <t>Bound on regional costs by type of cost aggregation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</si>
</sst>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8"/>
      <color indexed="81"/>
      <name val="Tahoma"/>
      <family val="2"/>
    </font>
    <font>
      <b/>
      <sz val="11"/>
      <color rgb="FFFA7D00"/>
      <name val="Calibri"/>
      <family val="2"/>
      <scheme val="minor"/>
    </font>
    <font>
      <sz val="11"/>
      <color rgb="FF006100"/>
      <name val="Calibri"/>
      <family val="2"/>
      <scheme val="minor"/>
    </font>
    <font>
      <b/>
      <sz val="11"/>
      <color rgb="FFFF0000"/>
      <name val="Calibri"/>
      <family val="2"/>
      <scheme val="minor"/>
    </font>
    <font>
      <b/>
      <sz val="18"/>
      <color rgb="FFFF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rgb="FFF2F2F2"/>
      </patternFill>
    </fill>
    <fill>
      <patternFill patternType="solid">
        <fgColor rgb="FFC6EFCE"/>
      </patternFill>
    </fill>
    <fill>
      <patternFill patternType="solid">
        <fgColor theme="6" tint="0.79998168889431442"/>
        <bgColor indexed="64"/>
      </patternFill>
    </fill>
    <fill>
      <patternFill patternType="solid">
        <fgColor theme="9" tint="0.79998168889431442"/>
        <bgColor indexed="64"/>
      </patternFill>
    </fill>
  </fills>
  <borders count="3">
    <border>
      <left/>
      <right/>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7" fillId="4" borderId="2" applyNumberFormat="0" applyAlignment="0" applyProtection="0"/>
    <xf numFmtId="0" fontId="8" fillId="5" borderId="0" applyNumberFormat="0" applyBorder="0" applyAlignment="0" applyProtection="0"/>
    <xf numFmtId="0" fontId="3" fillId="0" borderId="0"/>
    <xf numFmtId="0" fontId="1" fillId="0" borderId="0"/>
  </cellStyleXfs>
  <cellXfs count="14">
    <xf numFmtId="0" fontId="0" fillId="0" borderId="0" xfId="0"/>
    <xf numFmtId="0" fontId="4" fillId="0" borderId="0" xfId="0" applyFont="1"/>
    <xf numFmtId="0" fontId="2" fillId="0" borderId="0" xfId="0" applyFont="1" applyAlignment="1">
      <alignment horizontal="left"/>
    </xf>
    <xf numFmtId="0" fontId="2" fillId="0" borderId="0" xfId="0" applyFont="1" applyAlignment="1">
      <alignment horizontal="center"/>
    </xf>
    <xf numFmtId="0" fontId="2" fillId="2" borderId="1" xfId="0" applyFont="1" applyFill="1" applyBorder="1"/>
    <xf numFmtId="0" fontId="2" fillId="3" borderId="1" xfId="0" applyFont="1" applyFill="1" applyBorder="1"/>
    <xf numFmtId="1" fontId="0" fillId="0" borderId="0" xfId="0" applyNumberFormat="1"/>
    <xf numFmtId="1" fontId="7" fillId="4" borderId="2" xfId="1" applyNumberFormat="1"/>
    <xf numFmtId="0" fontId="9" fillId="0" borderId="0" xfId="0" applyFont="1"/>
    <xf numFmtId="0" fontId="10" fillId="0" borderId="0" xfId="0" applyFont="1"/>
    <xf numFmtId="0" fontId="8" fillId="5" borderId="0" xfId="2"/>
    <xf numFmtId="9" fontId="8" fillId="5" borderId="0" xfId="2" applyNumberFormat="1"/>
    <xf numFmtId="0" fontId="3" fillId="6" borderId="1" xfId="0" applyFont="1" applyFill="1" applyBorder="1"/>
    <xf numFmtId="0" fontId="3" fillId="7" borderId="1" xfId="0" applyFont="1" applyFill="1" applyBorder="1"/>
  </cellXfs>
  <cellStyles count="5">
    <cellStyle name="Calculation" xfId="1" builtinId="22"/>
    <cellStyle name="Good" xfId="2" builtinId="26"/>
    <cellStyle name="Normal" xfId="0" builtinId="0"/>
    <cellStyle name="Normal 10" xfId="3"/>
    <cellStyle name="Normale_Scen_UC_IND-StrucConst"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17</xdr:row>
      <xdr:rowOff>0</xdr:rowOff>
    </xdr:from>
    <xdr:to>
      <xdr:col>9</xdr:col>
      <xdr:colOff>697924</xdr:colOff>
      <xdr:row>20</xdr:row>
      <xdr:rowOff>95250</xdr:rowOff>
    </xdr:to>
    <xdr:sp macro="" textlink="">
      <xdr:nvSpPr>
        <xdr:cNvPr id="2" name="TextBox 1"/>
        <xdr:cNvSpPr txBox="1"/>
      </xdr:nvSpPr>
      <xdr:spPr>
        <a:xfrm>
          <a:off x="609600" y="3352800"/>
          <a:ext cx="6765349" cy="6667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Bound on regional costs by type of cost aggregation. </a:t>
          </a:r>
          <a:r>
            <a:rPr lang="en-GB" sz="1100" b="0" i="0" u="none" strike="noStrike" baseline="0" smtClean="0">
              <a:solidFill>
                <a:schemeClr val="dk1"/>
              </a:solidFill>
              <a:latin typeface="+mn-lt"/>
              <a:ea typeface="+mn-ea"/>
              <a:cs typeface="+mn-cs"/>
            </a:rPr>
            <a:t>The available cost aggergations that can be bounded are listed in the TIMES documentation Part II at pag 194. In this example it is used the cost agrgegation INV that menas investment costs (annuities).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lvl="0"/>
          <a:endParaRPr lang="en-GB">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S41"/>
  <sheetViews>
    <sheetView tabSelected="1" workbookViewId="0">
      <selection activeCell="G36" sqref="G36"/>
    </sheetView>
  </sheetViews>
  <sheetFormatPr defaultRowHeight="15" x14ac:dyDescent="0.25"/>
  <cols>
    <col min="2" max="2" width="17.42578125" customWidth="1"/>
    <col min="3" max="3" width="12.42578125" bestFit="1" customWidth="1"/>
    <col min="4" max="4" width="8.42578125" customWidth="1"/>
    <col min="5" max="5" width="14.7109375" customWidth="1"/>
    <col min="6" max="6" width="10.28515625" customWidth="1"/>
    <col min="7" max="8" width="11.5703125" bestFit="1" customWidth="1"/>
    <col min="9" max="10" width="10.7109375" customWidth="1"/>
    <col min="11" max="12" width="11.5703125" bestFit="1" customWidth="1"/>
    <col min="13" max="15" width="12.5703125" bestFit="1" customWidth="1"/>
    <col min="16" max="16" width="8.7109375" bestFit="1" customWidth="1"/>
    <col min="17" max="17" width="10.85546875" bestFit="1" customWidth="1"/>
    <col min="18" max="19" width="9.7109375" bestFit="1" customWidth="1"/>
  </cols>
  <sheetData>
    <row r="2" spans="2:15" ht="23.25" x14ac:dyDescent="0.35">
      <c r="B2" s="9" t="s">
        <v>31</v>
      </c>
    </row>
    <row r="4" spans="2:15" x14ac:dyDescent="0.25">
      <c r="B4" s="1" t="s">
        <v>8</v>
      </c>
      <c r="H4" s="2"/>
      <c r="I4" s="3"/>
      <c r="J4" s="3"/>
      <c r="K4" s="3"/>
      <c r="L4" s="3"/>
      <c r="M4" s="3"/>
      <c r="N4" s="3"/>
      <c r="O4" s="3"/>
    </row>
    <row r="5" spans="2:15" ht="15.75" thickBot="1" x14ac:dyDescent="0.3">
      <c r="B5" s="4" t="s">
        <v>7</v>
      </c>
      <c r="C5" s="4" t="s">
        <v>6</v>
      </c>
      <c r="D5" s="4" t="s">
        <v>1</v>
      </c>
      <c r="E5" s="4" t="s">
        <v>18</v>
      </c>
      <c r="F5" s="5" t="s">
        <v>13</v>
      </c>
      <c r="G5" s="5" t="s">
        <v>12</v>
      </c>
      <c r="H5" s="12" t="s">
        <v>3</v>
      </c>
      <c r="I5" s="12" t="s">
        <v>2</v>
      </c>
      <c r="J5" s="12" t="s">
        <v>9</v>
      </c>
      <c r="K5" s="12" t="s">
        <v>0</v>
      </c>
      <c r="L5" s="12" t="s">
        <v>5</v>
      </c>
      <c r="M5" s="13" t="s">
        <v>10</v>
      </c>
      <c r="N5" s="13" t="s">
        <v>4</v>
      </c>
      <c r="O5" s="13" t="s">
        <v>11</v>
      </c>
    </row>
    <row r="6" spans="2:15" x14ac:dyDescent="0.25">
      <c r="B6" t="s">
        <v>20</v>
      </c>
      <c r="C6" t="s">
        <v>17</v>
      </c>
      <c r="D6">
        <v>2006</v>
      </c>
      <c r="E6" t="s">
        <v>19</v>
      </c>
      <c r="F6" s="6">
        <f>E33</f>
        <v>41645.129606476003</v>
      </c>
    </row>
    <row r="7" spans="2:15" x14ac:dyDescent="0.25">
      <c r="B7" t="s">
        <v>20</v>
      </c>
      <c r="C7" t="s">
        <v>17</v>
      </c>
      <c r="D7">
        <v>2010</v>
      </c>
      <c r="E7" t="s">
        <v>19</v>
      </c>
      <c r="F7" s="6">
        <f>F33</f>
        <v>191116.535562673</v>
      </c>
    </row>
    <row r="8" spans="2:15" x14ac:dyDescent="0.25">
      <c r="B8" t="s">
        <v>20</v>
      </c>
      <c r="C8" t="s">
        <v>17</v>
      </c>
      <c r="D8">
        <v>2015</v>
      </c>
      <c r="E8" t="s">
        <v>19</v>
      </c>
      <c r="F8" s="6">
        <f>G33</f>
        <v>395762.16080277</v>
      </c>
    </row>
    <row r="9" spans="2:15" x14ac:dyDescent="0.25">
      <c r="B9" t="s">
        <v>20</v>
      </c>
      <c r="C9" t="s">
        <v>17</v>
      </c>
      <c r="D9">
        <v>2020</v>
      </c>
      <c r="E9" t="s">
        <v>19</v>
      </c>
      <c r="F9" s="6">
        <f>H33</f>
        <v>424394.56407928647</v>
      </c>
    </row>
    <row r="10" spans="2:15" x14ac:dyDescent="0.25">
      <c r="B10" t="s">
        <v>20</v>
      </c>
      <c r="C10" t="s">
        <v>17</v>
      </c>
      <c r="D10">
        <v>2025</v>
      </c>
      <c r="E10" t="s">
        <v>19</v>
      </c>
      <c r="F10" s="6">
        <f>I33</f>
        <v>585605.22976046533</v>
      </c>
    </row>
    <row r="11" spans="2:15" x14ac:dyDescent="0.25">
      <c r="B11" t="s">
        <v>20</v>
      </c>
      <c r="C11" t="s">
        <v>17</v>
      </c>
      <c r="D11">
        <v>2030</v>
      </c>
      <c r="E11" t="s">
        <v>19</v>
      </c>
      <c r="F11" s="6">
        <f>J33</f>
        <v>605222.68160529085</v>
      </c>
    </row>
    <row r="12" spans="2:15" x14ac:dyDescent="0.25">
      <c r="B12" t="s">
        <v>20</v>
      </c>
      <c r="C12" t="s">
        <v>17</v>
      </c>
      <c r="D12">
        <v>2035</v>
      </c>
      <c r="E12" t="s">
        <v>19</v>
      </c>
      <c r="F12" s="6">
        <f>K33</f>
        <v>637312.79505277635</v>
      </c>
    </row>
    <row r="13" spans="2:15" x14ac:dyDescent="0.25">
      <c r="B13" t="s">
        <v>20</v>
      </c>
      <c r="C13" t="s">
        <v>17</v>
      </c>
      <c r="D13">
        <v>2040</v>
      </c>
      <c r="E13" t="s">
        <v>19</v>
      </c>
      <c r="F13" s="6">
        <f>L33</f>
        <v>626451.88282357249</v>
      </c>
    </row>
    <row r="14" spans="2:15" x14ac:dyDescent="0.25">
      <c r="B14" t="s">
        <v>20</v>
      </c>
      <c r="C14" t="s">
        <v>17</v>
      </c>
      <c r="D14">
        <v>2045</v>
      </c>
      <c r="E14" t="s">
        <v>19</v>
      </c>
      <c r="F14" s="6">
        <f>M33</f>
        <v>643825.78574452258</v>
      </c>
    </row>
    <row r="15" spans="2:15" x14ac:dyDescent="0.25">
      <c r="B15" t="s">
        <v>20</v>
      </c>
      <c r="C15" t="s">
        <v>17</v>
      </c>
      <c r="D15">
        <v>2050</v>
      </c>
      <c r="E15" t="s">
        <v>19</v>
      </c>
      <c r="F15" s="6">
        <f>N33</f>
        <v>658806.48514462914</v>
      </c>
    </row>
    <row r="25" spans="2:19" x14ac:dyDescent="0.25">
      <c r="B25" s="8" t="s">
        <v>29</v>
      </c>
    </row>
    <row r="27" spans="2:19" x14ac:dyDescent="0.25">
      <c r="B27" t="s">
        <v>14</v>
      </c>
    </row>
    <row r="28" spans="2:19" x14ac:dyDescent="0.25">
      <c r="B28" t="s">
        <v>15</v>
      </c>
    </row>
    <row r="29" spans="2:19" x14ac:dyDescent="0.25">
      <c r="B29" t="s">
        <v>22</v>
      </c>
      <c r="C29" t="s">
        <v>16</v>
      </c>
      <c r="D29" t="s">
        <v>23</v>
      </c>
      <c r="E29">
        <v>2006</v>
      </c>
      <c r="F29">
        <v>2010</v>
      </c>
      <c r="G29">
        <v>2015</v>
      </c>
      <c r="H29">
        <v>2020</v>
      </c>
      <c r="I29">
        <v>2025</v>
      </c>
      <c r="J29">
        <v>2030</v>
      </c>
      <c r="K29">
        <v>2035</v>
      </c>
      <c r="L29">
        <v>2040</v>
      </c>
      <c r="M29">
        <v>2045</v>
      </c>
      <c r="N29">
        <v>2050</v>
      </c>
    </row>
    <row r="30" spans="2:19" x14ac:dyDescent="0.25">
      <c r="B30" t="s">
        <v>24</v>
      </c>
      <c r="C30" t="s">
        <v>13</v>
      </c>
      <c r="D30" t="s">
        <v>25</v>
      </c>
      <c r="E30" s="6">
        <v>41645.129606476003</v>
      </c>
      <c r="F30" s="6">
        <v>191116.535562673</v>
      </c>
      <c r="G30" s="6">
        <v>395762.16080277</v>
      </c>
      <c r="H30" s="6">
        <v>433055.67763192498</v>
      </c>
      <c r="I30" s="6">
        <v>597556.35689843399</v>
      </c>
      <c r="J30" s="6">
        <v>617574.16490335797</v>
      </c>
      <c r="K30" s="6">
        <v>650319.17862528202</v>
      </c>
      <c r="L30" s="6">
        <v>659423.03455112898</v>
      </c>
      <c r="M30" s="6">
        <v>677711.35341528698</v>
      </c>
      <c r="N30" s="6">
        <v>693480.51067855698</v>
      </c>
    </row>
    <row r="31" spans="2:19" x14ac:dyDescent="0.25">
      <c r="B31" t="s">
        <v>24</v>
      </c>
      <c r="C31" t="s">
        <v>12</v>
      </c>
      <c r="D31" t="s">
        <v>25</v>
      </c>
      <c r="E31" s="6">
        <v>47304.759694280299</v>
      </c>
      <c r="F31" s="6">
        <v>209410.57308849599</v>
      </c>
      <c r="G31" s="6">
        <v>434762.49963520397</v>
      </c>
      <c r="H31" s="6">
        <v>504286.13730077498</v>
      </c>
      <c r="I31" s="6">
        <v>881652.17070894898</v>
      </c>
      <c r="J31" s="6">
        <v>904764.32950453402</v>
      </c>
      <c r="K31" s="6">
        <v>896141.02757641603</v>
      </c>
      <c r="L31" s="6">
        <v>923376.00511299004</v>
      </c>
      <c r="M31" s="6">
        <v>950402.62095940602</v>
      </c>
      <c r="N31" s="6">
        <v>972956.56024732406</v>
      </c>
    </row>
    <row r="32" spans="2:19" x14ac:dyDescent="0.25">
      <c r="Q32" t="s">
        <v>26</v>
      </c>
      <c r="R32" t="s">
        <v>27</v>
      </c>
      <c r="S32" t="s">
        <v>28</v>
      </c>
    </row>
    <row r="33" spans="4:19" x14ac:dyDescent="0.25">
      <c r="D33" t="s">
        <v>30</v>
      </c>
      <c r="E33" s="7">
        <f>E30*(1-$Q$33)</f>
        <v>41645.129606476003</v>
      </c>
      <c r="F33" s="7">
        <f>F30*(1-$Q$33)</f>
        <v>191116.535562673</v>
      </c>
      <c r="G33" s="7">
        <f>G30*(1-$Q$33)</f>
        <v>395762.16080277</v>
      </c>
      <c r="H33" s="7">
        <f>H30*(1-$R$33)</f>
        <v>424394.56407928647</v>
      </c>
      <c r="I33" s="7">
        <f>I30*(1-$R$33)</f>
        <v>585605.22976046533</v>
      </c>
      <c r="J33" s="7">
        <f>J30*(1-$R$33)</f>
        <v>605222.68160529085</v>
      </c>
      <c r="K33" s="7">
        <f>K30*(1-$R$33)</f>
        <v>637312.79505277635</v>
      </c>
      <c r="L33" s="7">
        <f>L30*(1-$S$33)</f>
        <v>626451.88282357249</v>
      </c>
      <c r="M33" s="7">
        <f>M30*(1-$S$33)</f>
        <v>643825.78574452258</v>
      </c>
      <c r="N33" s="7">
        <f>N30*(1-$S$33)</f>
        <v>658806.48514462914</v>
      </c>
      <c r="P33" s="10" t="s">
        <v>21</v>
      </c>
      <c r="Q33" s="11">
        <v>0</v>
      </c>
      <c r="R33" s="11">
        <v>0.02</v>
      </c>
      <c r="S33" s="11">
        <v>0.05</v>
      </c>
    </row>
    <row r="40" spans="4:19" x14ac:dyDescent="0.25">
      <c r="H40" s="6"/>
      <c r="I40" s="6"/>
      <c r="J40" s="6"/>
      <c r="K40" s="6"/>
      <c r="L40" s="6"/>
      <c r="M40" s="6"/>
      <c r="N40" s="6"/>
      <c r="O40" s="6"/>
    </row>
    <row r="41" spans="4:19" x14ac:dyDescent="0.25">
      <c r="H41" s="6"/>
      <c r="I41" s="6"/>
      <c r="J41" s="6"/>
      <c r="K41" s="6"/>
      <c r="L41" s="6"/>
      <c r="M41" s="6"/>
      <c r="N41" s="6"/>
      <c r="O41" s="6"/>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Cost_Annuity_Bound</vt:lpstr>
    </vt:vector>
  </TitlesOfParts>
  <Company>KanORS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Maurizio Gargiulo</cp:lastModifiedBy>
  <dcterms:created xsi:type="dcterms:W3CDTF">2009-05-27T15:40:55Z</dcterms:created>
  <dcterms:modified xsi:type="dcterms:W3CDTF">2017-10-18T06:54:52Z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825414538383483</vt:r8>
  </property>
</Properties>
</file>