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des" sheetId="1" r:id="rId4"/>
    <sheet state="visible" name="Pivot Table " sheetId="2" r:id="rId5"/>
    <sheet state="visible" name="Overall Challan Raw Data" sheetId="3" r:id="rId6"/>
    <sheet state="visible" name="ZERO Challan - Tentative Amount" sheetId="4" r:id="rId7"/>
    <sheet state="visible" name="Fetching Status" sheetId="5" r:id="rId8"/>
  </sheets>
  <definedNames/>
  <calcPr/>
  <extLst>
    <ext uri="GoogleSheetsCustomDataVersion2">
      <go:sheetsCustomData xmlns:go="http://customooxmlschemas.google.com/" r:id="rId9" roundtripDataChecksum="IGdaJVcX5qPL0Eqx0g2Z7/diXY6zLRQLW5ydr4sv4yQ="/>
    </ext>
  </extLst>
</workbook>
</file>

<file path=xl/sharedStrings.xml><?xml version="1.0" encoding="utf-8"?>
<sst xmlns="http://schemas.openxmlformats.org/spreadsheetml/2006/main" count="3189" uniqueCount="1560">
  <si>
    <t>State Code</t>
  </si>
  <si>
    <t>State Name</t>
  </si>
  <si>
    <t>HP</t>
  </si>
  <si>
    <t>Himachal Pradesh</t>
  </si>
  <si>
    <t>PB</t>
  </si>
  <si>
    <t>Punjab</t>
  </si>
  <si>
    <t>CH</t>
  </si>
  <si>
    <t>Chandigarh</t>
  </si>
  <si>
    <t>UK</t>
  </si>
  <si>
    <t>Uttarakhand</t>
  </si>
  <si>
    <t>HR</t>
  </si>
  <si>
    <t>Haryana</t>
  </si>
  <si>
    <t>DL</t>
  </si>
  <si>
    <t>Delhi</t>
  </si>
  <si>
    <t>RJ</t>
  </si>
  <si>
    <t>Rajasthan</t>
  </si>
  <si>
    <t>UP</t>
  </si>
  <si>
    <t>Uttar Pradesh</t>
  </si>
  <si>
    <t>BR</t>
  </si>
  <si>
    <t>Bihar</t>
  </si>
  <si>
    <t>SK</t>
  </si>
  <si>
    <t>Sikkim</t>
  </si>
  <si>
    <t>AP</t>
  </si>
  <si>
    <t>Arunanchal Pradesh</t>
  </si>
  <si>
    <t>NL</t>
  </si>
  <si>
    <t>Nagaland</t>
  </si>
  <si>
    <t>MN</t>
  </si>
  <si>
    <t>Manipur</t>
  </si>
  <si>
    <t>MZ</t>
  </si>
  <si>
    <t>Mizoram</t>
  </si>
  <si>
    <t>TR</t>
  </si>
  <si>
    <t>Tripura</t>
  </si>
  <si>
    <t>ML</t>
  </si>
  <si>
    <t>Meghalaya</t>
  </si>
  <si>
    <t>AS</t>
  </si>
  <si>
    <t>Assam</t>
  </si>
  <si>
    <t>WB</t>
  </si>
  <si>
    <t>West Bengal</t>
  </si>
  <si>
    <t>JH</t>
  </si>
  <si>
    <t>Jharkhand</t>
  </si>
  <si>
    <t>OR</t>
  </si>
  <si>
    <t>Odisha</t>
  </si>
  <si>
    <t>CG</t>
  </si>
  <si>
    <t>Chattisgarh</t>
  </si>
  <si>
    <t>MP</t>
  </si>
  <si>
    <t>Madhya Pradesh</t>
  </si>
  <si>
    <t>GJ</t>
  </si>
  <si>
    <t>Gujarat</t>
  </si>
  <si>
    <t>DD</t>
  </si>
  <si>
    <t>Dadra And Nagar Haveli And Daman And Diu</t>
  </si>
  <si>
    <t>MH</t>
  </si>
  <si>
    <t>Maharashtra</t>
  </si>
  <si>
    <t>Andhra Pradesh</t>
  </si>
  <si>
    <t>KA</t>
  </si>
  <si>
    <t>Karnataka</t>
  </si>
  <si>
    <t>GA</t>
  </si>
  <si>
    <t>Goa</t>
  </si>
  <si>
    <t>LD</t>
  </si>
  <si>
    <t>Lakshadweep</t>
  </si>
  <si>
    <t>KL</t>
  </si>
  <si>
    <t>Kerela</t>
  </si>
  <si>
    <t>TN</t>
  </si>
  <si>
    <t>Tamil Nadu</t>
  </si>
  <si>
    <t>PY</t>
  </si>
  <si>
    <t>Puducherry</t>
  </si>
  <si>
    <t>AN</t>
  </si>
  <si>
    <t>Andaman and Nicobar Islands</t>
  </si>
  <si>
    <t>TS</t>
  </si>
  <si>
    <t>Telangana</t>
  </si>
  <si>
    <t>LA</t>
  </si>
  <si>
    <t>Ladakh</t>
  </si>
  <si>
    <t>0T</t>
  </si>
  <si>
    <t>Other Territory</t>
  </si>
  <si>
    <t>JK</t>
  </si>
  <si>
    <t>Jammu &amp; Kashmir</t>
  </si>
  <si>
    <t>Overall Challan Status</t>
  </si>
  <si>
    <t>Challan Status</t>
  </si>
  <si>
    <t>Unique Vehicle Count</t>
  </si>
  <si>
    <t>No of Challan</t>
  </si>
  <si>
    <t>Challan Amount</t>
  </si>
  <si>
    <t>Pending</t>
  </si>
  <si>
    <t>Disposed</t>
  </si>
  <si>
    <t>Grand Total</t>
  </si>
  <si>
    <t>State Wise Challan - Pending Online</t>
  </si>
  <si>
    <t xml:space="preserve"> </t>
  </si>
  <si>
    <t xml:space="preserve">  </t>
  </si>
  <si>
    <t>State Wise Challan - Pending In Court</t>
  </si>
  <si>
    <t>State</t>
  </si>
  <si>
    <t>rc_number</t>
  </si>
  <si>
    <t>Chassis number</t>
  </si>
  <si>
    <t>challan_number</t>
  </si>
  <si>
    <t>offense_details</t>
  </si>
  <si>
    <t>challan_place</t>
  </si>
  <si>
    <t>challan_date</t>
  </si>
  <si>
    <t>state</t>
  </si>
  <si>
    <t>rto</t>
  </si>
  <si>
    <t>accused_name</t>
  </si>
  <si>
    <t>amount</t>
  </si>
  <si>
    <t>challan_status</t>
  </si>
  <si>
    <t>challan_date_time</t>
  </si>
  <si>
    <t>upstream_code</t>
  </si>
  <si>
    <t>court_challan</t>
  </si>
  <si>
    <t>comment</t>
  </si>
  <si>
    <t>TG07T0422</t>
  </si>
  <si>
    <t>HYD26TE243032072</t>
  </si>
  <si>
    <t>W/o Uniform</t>
  </si>
  <si>
    <t>ALUGADDA BAAVI</t>
  </si>
  <si>
    <t>DL51EV7003</t>
  </si>
  <si>
    <t>UP212877241012100717</t>
  </si>
  <si>
    <t>Disobedience of any direction lawful given by the authority .</t>
  </si>
  <si>
    <t>Shop No. 2A, Atta Market, Pocket E, Sector 27, Noida, Uttar Pradesh 201301, India SP Traffic office sector 14 A Noida - DCN</t>
  </si>
  <si>
    <t>A****O S********S P*****E L*D</t>
  </si>
  <si>
    <t>CENTRAL_2</t>
  </si>
  <si>
    <t>UP207219240820210059</t>
  </si>
  <si>
    <t>Other Offence</t>
  </si>
  <si>
    <t>SP Traffic office sector 14 A Noida - DCN</t>
  </si>
  <si>
    <t>DL51EV7056</t>
  </si>
  <si>
    <t>UP159975241204163824</t>
  </si>
  <si>
    <t>Driving vehicles in contravention of Section 3 or Section 4.</t>
  </si>
  <si>
    <t>Shop No.-2, Eastend Apartment, opp: Jaipuria Mall, Ahinsa Khand 2, Indirapuram, Ghaziabad, Uttar Pradesh 201014, India Ghaziabad - TRG</t>
  </si>
  <si>
    <t>R******R</t>
  </si>
  <si>
    <t>DL51EV7078</t>
  </si>
  <si>
    <t>UP216948241021102321</t>
  </si>
  <si>
    <t>12 b, BHEL Twp, Sector 17, Noida, Uttar Pradesh 201301, India SP Traffic office sector 14 A Noida - DCN</t>
  </si>
  <si>
    <t>A****O S********S P*****E L**I</t>
  </si>
  <si>
    <t>DL51EV8606</t>
  </si>
  <si>
    <t>DL127282240503155013</t>
  </si>
  <si>
    <t>Obstructive Driving(Extra Passenger on Driver Seat)</t>
  </si>
  <si>
    <t>SHEIKH SARAI RED LIGHT</t>
  </si>
  <si>
    <t>JAVED</t>
  </si>
  <si>
    <t>DL51EV8647</t>
  </si>
  <si>
    <t>DL17901240508182027</t>
  </si>
  <si>
    <t>Jumping Red Light</t>
  </si>
  <si>
    <t>NEAR N BLOCK RED LIGHT SAKET</t>
  </si>
  <si>
    <t>JITENDER</t>
  </si>
  <si>
    <t>DL51EV8692</t>
  </si>
  <si>
    <t>HR3879241020091255</t>
  </si>
  <si>
    <t>9. Road Tax not paid</t>
  </si>
  <si>
    <t>MDI Gurgaon - WSZ</t>
  </si>
  <si>
    <t>S**Y  K***R</t>
  </si>
  <si>
    <t>DL82128240715140502</t>
  </si>
  <si>
    <t>Violation of Restriction of Time (NO ENTRY)</t>
  </si>
  <si>
    <t>ARYASAMAJ ROAD</t>
  </si>
  <si>
    <t>Mohammad Sajid</t>
  </si>
  <si>
    <t>DL82128240715142039</t>
  </si>
  <si>
    <t>ARISTO SECURITIES PVT LTD</t>
  </si>
  <si>
    <t>DL31352240629170934</t>
  </si>
  <si>
    <t>BRAR SQUARE RED LIGHT</t>
  </si>
  <si>
    <t>SANJAY</t>
  </si>
  <si>
    <t>DL51EV8667</t>
  </si>
  <si>
    <t>DL126640240717113635</t>
  </si>
  <si>
    <t>W/o Reflector</t>
  </si>
  <si>
    <t>AKSHARDHAM TEMPLE</t>
  </si>
  <si>
    <t>PANKAJ KUMAR</t>
  </si>
  <si>
    <t>DL20818240708123031</t>
  </si>
  <si>
    <t>Not using Seat-belt</t>
  </si>
  <si>
    <t>ZAKIR HUSSAIN MARG</t>
  </si>
  <si>
    <t>RAJIT  KUMAR</t>
  </si>
  <si>
    <t>DL18954240509114639</t>
  </si>
  <si>
    <t>SOUTH EXTENSION</t>
  </si>
  <si>
    <t>RAVI KUMAR</t>
  </si>
  <si>
    <t>DL51EV8556</t>
  </si>
  <si>
    <t>DL66488241105153921</t>
  </si>
  <si>
    <t>Permit Violation</t>
  </si>
  <si>
    <t>DD MOTORS</t>
  </si>
  <si>
    <t>DL66488241105144921</t>
  </si>
  <si>
    <t>MOHD ASIF</t>
  </si>
  <si>
    <t>DL18658241014140000</t>
  </si>
  <si>
    <t>PUSPANJLI</t>
  </si>
  <si>
    <t>DL20943240711164959</t>
  </si>
  <si>
    <t>UNDER FLYOVER</t>
  </si>
  <si>
    <t>PRADEEP KUMAR</t>
  </si>
  <si>
    <t>DL51EV8613</t>
  </si>
  <si>
    <t>DL24168240622154733</t>
  </si>
  <si>
    <t>BIKANER CHOWK</t>
  </si>
  <si>
    <t>RAJESH KUMAR</t>
  </si>
  <si>
    <t>DL24168240622155345</t>
  </si>
  <si>
    <t>DL51EV8569</t>
  </si>
  <si>
    <t>HR4596241019131226</t>
  </si>
  <si>
    <t>43. Wrong Side Driving</t>
  </si>
  <si>
    <t>Gurgaon - WSZ</t>
  </si>
  <si>
    <t>M****K</t>
  </si>
  <si>
    <t>DL6678240620201410</t>
  </si>
  <si>
    <t>WITHOUT SIDE PARTICULAR</t>
  </si>
  <si>
    <t>R258+5H, Darayapur Kalan Village, Delhi, 110039, India</t>
  </si>
  <si>
    <t>DL51EV8649</t>
  </si>
  <si>
    <t>DL19258241127132055</t>
  </si>
  <si>
    <t>ABAI CUT</t>
  </si>
  <si>
    <t>AJAY</t>
  </si>
  <si>
    <t>DL19258241127133045</t>
  </si>
  <si>
    <t>RC Violation</t>
  </si>
  <si>
    <t>DL18313241111120119</t>
  </si>
  <si>
    <t>Use of Hand Held Communication Devices while Driving</t>
  </si>
  <si>
    <t>MOOLCHAND</t>
  </si>
  <si>
    <t>DL126576241102183639</t>
  </si>
  <si>
    <t>KENDRYA VIDYALAYA</t>
  </si>
  <si>
    <t>DL51EV8661</t>
  </si>
  <si>
    <t>DL21406240929085128</t>
  </si>
  <si>
    <t>SAGARPUR</t>
  </si>
  <si>
    <t>Rahul Kumar</t>
  </si>
  <si>
    <t>DL51EV7388</t>
  </si>
  <si>
    <t>DL239574240913111131</t>
  </si>
  <si>
    <t>Allowing Unauthorised Person To Drive</t>
  </si>
  <si>
    <t>NARAYANA T point</t>
  </si>
  <si>
    <t>ARISTO SECURITIES PRIVATE LTD</t>
  </si>
  <si>
    <t>DL239574240913110517</t>
  </si>
  <si>
    <t>HARISH YADAV</t>
  </si>
  <si>
    <t>Improper  Parking</t>
  </si>
  <si>
    <t>Narela borgad road</t>
  </si>
  <si>
    <t>DL1</t>
  </si>
  <si>
    <t>DL51EV6934</t>
  </si>
  <si>
    <t>DL20594240824110848</t>
  </si>
  <si>
    <t>Driving against the authorized flow of traffic</t>
  </si>
  <si>
    <t>APSRA BORDER</t>
  </si>
  <si>
    <t>NARENDER</t>
  </si>
  <si>
    <t>DL51EV7055</t>
  </si>
  <si>
    <t>HR3858241028155705</t>
  </si>
  <si>
    <t>19. more than seating capacity</t>
  </si>
  <si>
    <t>B******R</t>
  </si>
  <si>
    <t>DL51EV7404</t>
  </si>
  <si>
    <t>PB230020241016111924</t>
  </si>
  <si>
    <t>41_Violation of Mandatory Signs no Left Trun/ No Right Turn/Compulsory Tun/One way Traffic/No Entry Sign or wrong side Driving/Entry/Turn</t>
  </si>
  <si>
    <t>Ramgarh Rd, Ashiana Colony, Dera Bassi, Punjab 140507, India RTO SAHIBZADA AJIT SINGH NAGAR</t>
  </si>
  <si>
    <t>DL51EV7473</t>
  </si>
  <si>
    <t>UP216948241021102945</t>
  </si>
  <si>
    <t>DL51EV9248</t>
  </si>
  <si>
    <t>DL19980241031103452</t>
  </si>
  <si>
    <t>Advertisements on Vehicle</t>
  </si>
  <si>
    <t>YASWANT PLACE</t>
  </si>
  <si>
    <t>ANAND</t>
  </si>
  <si>
    <t>DL95408241023172910</t>
  </si>
  <si>
    <t>RAJOKRI</t>
  </si>
  <si>
    <t>DL95408241023173359</t>
  </si>
  <si>
    <t>DL88537241003125051</t>
  </si>
  <si>
    <t>Improper or Obstructive Parking</t>
  </si>
  <si>
    <t>JANGPURA</t>
  </si>
  <si>
    <t>SAGAR</t>
  </si>
  <si>
    <t>DL51EV9209</t>
  </si>
  <si>
    <t>UP160154241202121117</t>
  </si>
  <si>
    <t>19, Indira Colony, Rajinder Nagar Industrial Area, Rajendra Nagar, Ghaziabad, Uttar Pradesh 201007, India Ghaziabad - TRG</t>
  </si>
  <si>
    <t>A****O S********S P*T L*D</t>
  </si>
  <si>
    <t>DL51EV9287</t>
  </si>
  <si>
    <t>DL127365240831172240</t>
  </si>
  <si>
    <t>Driving Dangerously</t>
  </si>
  <si>
    <t>PUSHPANJALI</t>
  </si>
  <si>
    <t>NAJIM</t>
  </si>
  <si>
    <t>DL51EV9206</t>
  </si>
  <si>
    <t>DL20699240828175929</t>
  </si>
  <si>
    <t>CHATTA RAIL</t>
  </si>
  <si>
    <t>SATISH KUMAR</t>
  </si>
  <si>
    <t>DL20699240828183600</t>
  </si>
  <si>
    <t>DL51EV9212</t>
  </si>
  <si>
    <t>DL34649241010202919</t>
  </si>
  <si>
    <t>RAGHUBIR NAGAR NALA</t>
  </si>
  <si>
    <t>ROSHAN PODDAR</t>
  </si>
  <si>
    <t>DL51EV9260</t>
  </si>
  <si>
    <t>HR236612241213160509</t>
  </si>
  <si>
    <t>45. Lane change</t>
  </si>
  <si>
    <t>SPR Gurgaon - ESZ</t>
  </si>
  <si>
    <t>M******D S***D</t>
  </si>
  <si>
    <t>HR3881241209174221</t>
  </si>
  <si>
    <t>66. Driver w/o seat belt</t>
  </si>
  <si>
    <t>BASAI CHOWK Gurgaon - WSZ</t>
  </si>
  <si>
    <t>HR4258241102103229</t>
  </si>
  <si>
    <t>42. Dangerous U-turn</t>
  </si>
  <si>
    <t>HR3919241027125853</t>
  </si>
  <si>
    <t>Gurgaon - ESZ</t>
  </si>
  <si>
    <t>H*****P</t>
  </si>
  <si>
    <t>DL180493241022153740</t>
  </si>
  <si>
    <t>DWARKA LINK ROAD</t>
  </si>
  <si>
    <t>HARDEEP</t>
  </si>
  <si>
    <t>DL51EV9217</t>
  </si>
  <si>
    <t>HR236612241120171058</t>
  </si>
  <si>
    <t>23. no-entry u/s 115</t>
  </si>
  <si>
    <t>SPR ROAD</t>
  </si>
  <si>
    <t>MOHAMMAD SAJID</t>
  </si>
  <si>
    <t>DL51EV9278</t>
  </si>
  <si>
    <t>DL17928241106144811</t>
  </si>
  <si>
    <t>SANJAY T POINT</t>
  </si>
  <si>
    <t>HC SEN MARG</t>
  </si>
  <si>
    <t>DL51EV9243</t>
  </si>
  <si>
    <t>HR148922241112132302</t>
  </si>
  <si>
    <t>Gurgaon - STZ</t>
  </si>
  <si>
    <t>N******R K***R</t>
  </si>
  <si>
    <t>DL51EV9031</t>
  </si>
  <si>
    <t>DL6771240715222015</t>
  </si>
  <si>
    <t>NO PARKING/ IMPROPER PARKING</t>
  </si>
  <si>
    <t>P73C+2WG, CH Mahander Singh Marg, Block C, Yamuna Vihar, Shahdara, Delhi, 110053, India</t>
  </si>
  <si>
    <t>DL51EV9054</t>
  </si>
  <si>
    <t>UP109560241104150810</t>
  </si>
  <si>
    <t>violation of parking rules.</t>
  </si>
  <si>
    <t>UP193375241016093455</t>
  </si>
  <si>
    <t>Failure to use safety belt while driving or carries passenger not wearing safety belt.</t>
  </si>
  <si>
    <t>MF9P+WJM, NH-24, Avantika Extension, Ghaziabad, Uttar Pradesh 201002, India</t>
  </si>
  <si>
    <t>DL51EV9057</t>
  </si>
  <si>
    <t>UP212739241120095449</t>
  </si>
  <si>
    <t>Trois Designs Pvt Ltd, C66, Bishanpura Village, Sector 58, Noida, Uttar Pradesh 201301, India SP Traffic office sector 14 A Noida - DCN</t>
  </si>
  <si>
    <t>UP207219240827162036</t>
  </si>
  <si>
    <t>Sab Mall Sector 27, Atta Market, Pocket E, Sector 27, Noida, Uttar Pradesh 201301, India SP Traffic office sector 14 A Noida - DCN</t>
  </si>
  <si>
    <t>DL51EV9071</t>
  </si>
  <si>
    <t>UP228230240712143419</t>
  </si>
  <si>
    <t>C-171/1, Laxmi Vihar Colony, Block F, Industrial Area, Bulandshahr Road Industrial Area, Ghaziabad, Uttar Pradesh 201002, India</t>
  </si>
  <si>
    <t>DL51EV9072</t>
  </si>
  <si>
    <t>HR180401240820113403</t>
  </si>
  <si>
    <t>Faridabad - NIT</t>
  </si>
  <si>
    <t>DL51EV9096</t>
  </si>
  <si>
    <t>DL137009240923104326</t>
  </si>
  <si>
    <t>SEEMAPURI GOL CHAKKAR</t>
  </si>
  <si>
    <t>NIKHIL</t>
  </si>
  <si>
    <t>DL137009240923105103</t>
  </si>
  <si>
    <t>ARISTO SECURITIES PVT. LTD.</t>
  </si>
  <si>
    <t>DL214199240831174934</t>
  </si>
  <si>
    <t>SEWADHAM CUT</t>
  </si>
  <si>
    <t>DL214199240831175717</t>
  </si>
  <si>
    <t>DL51EV9100</t>
  </si>
  <si>
    <t>DL136374241125133503</t>
  </si>
  <si>
    <t>GUJRATI SAMAJ</t>
  </si>
  <si>
    <t>ANIL</t>
  </si>
  <si>
    <t>DL136374241125134657</t>
  </si>
  <si>
    <t>DL24168241103135351</t>
  </si>
  <si>
    <t>RAVIDAS MARG</t>
  </si>
  <si>
    <t>BINOD KR. JHA</t>
  </si>
  <si>
    <t>DL21052240625173409</t>
  </si>
  <si>
    <t>NITI MARG</t>
  </si>
  <si>
    <t>RAM JI LAL</t>
  </si>
  <si>
    <t>DL185256240619122837</t>
  </si>
  <si>
    <t>AMEITASHERGIL APJ CUT</t>
  </si>
  <si>
    <t>DL51EV9241</t>
  </si>
  <si>
    <t>DL58268241116165840</t>
  </si>
  <si>
    <t>PUSPANJALI</t>
  </si>
  <si>
    <t>NISHANT SHERAWAT</t>
  </si>
  <si>
    <t>DL20940241115164443</t>
  </si>
  <si>
    <t>SAMLKA LIGHT</t>
  </si>
  <si>
    <t>DL180493241013182333</t>
  </si>
  <si>
    <t>Ajay Kumar</t>
  </si>
  <si>
    <t>DL51EV9221</t>
  </si>
  <si>
    <t>DL142415241122114928</t>
  </si>
  <si>
    <t>Violation of Stop Line</t>
  </si>
  <si>
    <t>BER SARAI</t>
  </si>
  <si>
    <t>DL51EV9220</t>
  </si>
  <si>
    <t>DL127339241204114217</t>
  </si>
  <si>
    <t>MIA</t>
  </si>
  <si>
    <t>SANTOSH KUMAR PANDEY</t>
  </si>
  <si>
    <t>DL51EV9257</t>
  </si>
  <si>
    <t>DL19065240909133812</t>
  </si>
  <si>
    <t>MULTAN NAGAR</t>
  </si>
  <si>
    <t>DL51EV9252</t>
  </si>
  <si>
    <t>DL67429241210115028</t>
  </si>
  <si>
    <t>SHADIPUR CHOWK</t>
  </si>
  <si>
    <t>Ankit</t>
  </si>
  <si>
    <t>DL97902241020154617</t>
  </si>
  <si>
    <t>GAGA MANDIR MAGG32/3513, Pyarelal Rd, Neta Ji Subhash Market, Block 32, Krishna Nagar, Karol Bagh, New Delhi, Delhi, 110005, India</t>
  </si>
  <si>
    <t>DL97902241020155555</t>
  </si>
  <si>
    <t>MAGG32/3513, Pyarelal Rd, Neta Ji Subhash Market, Block 32, Krishna Nagar, Karol Bagh, New Delhi, Delhi, 110005, India</t>
  </si>
  <si>
    <t>DL126747241010073642</t>
  </si>
  <si>
    <t>SEC-18 PLATUM ENCLAVE</t>
  </si>
  <si>
    <t>Sheru</t>
  </si>
  <si>
    <t>DL9553241007090124</t>
  </si>
  <si>
    <t>49/56/5, Rd No B 7, near DDA Market, Pocket 3, Sector 18, Rohini, New Delhi, Delhi, 110089, India</t>
  </si>
  <si>
    <t>DL67429240923105114</t>
  </si>
  <si>
    <t>BANK STREET ROAD</t>
  </si>
  <si>
    <t>DL126575240726125524</t>
  </si>
  <si>
    <t>SARASWATI ROAD</t>
  </si>
  <si>
    <t>SAWAN KUMAR</t>
  </si>
  <si>
    <t>DL126575240726125826</t>
  </si>
  <si>
    <t>DL51EV9695</t>
  </si>
  <si>
    <t>DL180493241020160834</t>
  </si>
  <si>
    <t>SONU KUMAR</t>
  </si>
  <si>
    <t>MH12HD9349</t>
  </si>
  <si>
    <t>MH62852201018083353</t>
  </si>
  <si>
    <t>Custom offence 1</t>
  </si>
  <si>
    <t>KEDGAON BYPASS</t>
  </si>
  <si>
    <t>NAGNATH  JADHAV</t>
  </si>
  <si>
    <t>DL9EV5203</t>
  </si>
  <si>
    <t>UP230707240727104532</t>
  </si>
  <si>
    <t>Violation of not wearing Helmet (Notification Dt : 30-07-2020)</t>
  </si>
  <si>
    <t>B31, Block B, Industrial Area, Sector 62, Noida, Uttar Pradesh 201309, India</t>
  </si>
  <si>
    <t>ARISTO SECURITIES PRIVATE LIMI</t>
  </si>
  <si>
    <t>DL9EV5207</t>
  </si>
  <si>
    <t>UP212901240731144656</t>
  </si>
  <si>
    <t>Driving Two-wheeled without helmets</t>
  </si>
  <si>
    <t>Amaltash Marg, Block C, Sector 21A, Noida, Uttar Pradesh 201301, India SP Traffic office sector 14 A Noida - DCN</t>
  </si>
  <si>
    <t>UP215989240731141705</t>
  </si>
  <si>
    <t>sc15, Gautam Buddha Park, sc15, Noida, Uttar Pradesh 201301, India SP Traffic office sector 14 A Noida - DCN</t>
  </si>
  <si>
    <t>UP143367240715105147</t>
  </si>
  <si>
    <t>H8RV+3W2, Tulsi Marg, Block B, Sector 24, Noida, Uttar Pradesh 201301, India</t>
  </si>
  <si>
    <t>DL9EV5209</t>
  </si>
  <si>
    <t>HR3988240708152043</t>
  </si>
  <si>
    <t>IFFCO METRO Gurgaon - ESZ</t>
  </si>
  <si>
    <t>P***N</t>
  </si>
  <si>
    <t>DL9EV5243</t>
  </si>
  <si>
    <t>DL20190240822194752</t>
  </si>
  <si>
    <t>Driving without Helmet(Rider/Pillion Rider)</t>
  </si>
  <si>
    <t>NIRMAN VIHAR</t>
  </si>
  <si>
    <t>Shakir</t>
  </si>
  <si>
    <t>DL19421240718114913</t>
  </si>
  <si>
    <t>KHARKRI MORE</t>
  </si>
  <si>
    <t>DL9EV5257</t>
  </si>
  <si>
    <t>UP212654241209111551</t>
  </si>
  <si>
    <t>K No 451 Sharma Market, above Union Bank, Hoshiyarpur, Hoshiarpur Village, Sector 51, Noida, Uttar Pradesh 201301, India SP Traffic office sector 14 A Noida - DCN</t>
  </si>
  <si>
    <t>UP182199241207081613</t>
  </si>
  <si>
    <t>H9QF+85X, Sector 52, Noida, Uttar Pradesh 201301, India SP Traffic office sector 14 A Noida - DCN</t>
  </si>
  <si>
    <t>DL9EV5269</t>
  </si>
  <si>
    <t>DL18280241006190557</t>
  </si>
  <si>
    <t>KHANPUR RED LIGHT</t>
  </si>
  <si>
    <t>DL18280241006185458</t>
  </si>
  <si>
    <t>FIROZ</t>
  </si>
  <si>
    <t>Without Helmet</t>
  </si>
  <si>
    <t>moolchand red light</t>
  </si>
  <si>
    <t>ARISTO SECURITIES PRIVATE LIMITED</t>
  </si>
  <si>
    <t>DL9EV5274</t>
  </si>
  <si>
    <t>DL161736241015125200</t>
  </si>
  <si>
    <t>NEAR IGNOU CUT RED LIGHT</t>
  </si>
  <si>
    <t>AZAD ALI</t>
  </si>
  <si>
    <t>DL9EV5289</t>
  </si>
  <si>
    <t>saket metro</t>
  </si>
  <si>
    <t>DL9EV5232</t>
  </si>
  <si>
    <t>HR46416240901010319</t>
  </si>
  <si>
    <t>54. Pillion Rider w/o Helmet</t>
  </si>
  <si>
    <t>Sikanderpur_Underpass,From_Cyber_City_Lane1 Gurgaon - GCB</t>
  </si>
  <si>
    <t>A****O S********S P*****E L*****D</t>
  </si>
  <si>
    <t>DL9EV5239</t>
  </si>
  <si>
    <t>DL105284241216143335</t>
  </si>
  <si>
    <t>BADARPUR BORDER</t>
  </si>
  <si>
    <t>MAYANK</t>
  </si>
  <si>
    <t>DL105284241216143640</t>
  </si>
  <si>
    <t>DL9EV5282</t>
  </si>
  <si>
    <t>UP169207240806111015</t>
  </si>
  <si>
    <t>M999+7W7 Link Road Over Bridge, Madan Mohan Malviya Marg, PIR Colony, Sahibabad Industrial Area Site 4, Sahibabad, Ghaziabad, Uttar Pradesh 201012, India</t>
  </si>
  <si>
    <t>DL9EV5206</t>
  </si>
  <si>
    <t>DL20179240824130905</t>
  </si>
  <si>
    <t>NEAR FILMISTAN</t>
  </si>
  <si>
    <t>ROHIT</t>
  </si>
  <si>
    <t>DL9EV5221</t>
  </si>
  <si>
    <t>DL213627240707190551</t>
  </si>
  <si>
    <t>OKHLA MOD</t>
  </si>
  <si>
    <t>CHANDAN</t>
  </si>
  <si>
    <t>DL213627240707191619</t>
  </si>
  <si>
    <t>DL9EV5291</t>
  </si>
  <si>
    <t>DL20143241007181500</t>
  </si>
  <si>
    <t>DHULSIRAS CHOWK</t>
  </si>
  <si>
    <t>BAIDHNATH  KUMAR</t>
  </si>
  <si>
    <t>UP212946240801111729</t>
  </si>
  <si>
    <t>Shop no. X-1A/12 Sec 12, Block I, Sector 12, Noida, Uttar Pradesh 201301, India SP Traffic office sector 14 A Noida - DCN</t>
  </si>
  <si>
    <t>DL9EV5231</t>
  </si>
  <si>
    <t>UP212777240712123007</t>
  </si>
  <si>
    <t>DL9EV5268</t>
  </si>
  <si>
    <t>DL20878240819184047</t>
  </si>
  <si>
    <t>BHERA ENCLAV</t>
  </si>
  <si>
    <t>FAIZAN</t>
  </si>
  <si>
    <t>DL9EV5234</t>
  </si>
  <si>
    <t>DL18280241001131837</t>
  </si>
  <si>
    <t>DL18280241001131437</t>
  </si>
  <si>
    <t>UP212875240715071923</t>
  </si>
  <si>
    <t>BLOCK-I15, KANCHANJUNGA APARTMENT, P-Block, F-Block, Jal Vayu Vihar, Noida, Uttar Pradesh 201301, India</t>
  </si>
  <si>
    <t>DL9EV5273</t>
  </si>
  <si>
    <t>HR46416240825024130</t>
  </si>
  <si>
    <t>Southern Peripheral Rd, Dhani, Tatvam Villas, Sector 69, Gurugram, Haryana 122004, India Gurgaon - GCB</t>
  </si>
  <si>
    <t>DL9EV5217</t>
  </si>
  <si>
    <t>AMICHAND CHOWK MAYUR VIHAR</t>
  </si>
  <si>
    <t>Amichand chowk Mayur vihar</t>
  </si>
  <si>
    <t>DL9EV5285</t>
  </si>
  <si>
    <t>y point to chhatarpur mandir</t>
  </si>
  <si>
    <t>DL9EV5244</t>
  </si>
  <si>
    <t>UP176346240725105353</t>
  </si>
  <si>
    <t>A8, A Block, Block A, Industrial Area, Sector 62, Noida, Uttar Pradesh 201309, India SP Traffic office sector 14 A Noida - DCN</t>
  </si>
  <si>
    <t>UP213154240723131218</t>
  </si>
  <si>
    <t>A5, Block A, Industrial Area, Surajpur Site 4, Greater Noida, Uttar Pradesh 201310, India SP Traffic office sector 14 A Noida - DCN</t>
  </si>
  <si>
    <t>DL9EV5275</t>
  </si>
  <si>
    <t>DL128055241114184349</t>
  </si>
  <si>
    <t>RISHAL GARDEN</t>
  </si>
  <si>
    <t>Sachin Kumar</t>
  </si>
  <si>
    <t>DL18940240829181138</t>
  </si>
  <si>
    <t>SECTOR 13 DWARKA</t>
  </si>
  <si>
    <t>GAJRAJ</t>
  </si>
  <si>
    <t>DL18940240829181652</t>
  </si>
  <si>
    <t>okhla had</t>
  </si>
  <si>
    <t>DL9EV5260</t>
  </si>
  <si>
    <t>UP212654241023083743</t>
  </si>
  <si>
    <t>Shop no 2 love kush market, near metro station, Hoshiyarpur, Hoshiarpur Village, Sector 51, Noida, Uttar Pradesh 201301, India SP Traffic office sector 14 A Noida - DCN</t>
  </si>
  <si>
    <t>DL217041240926120229</t>
  </si>
  <si>
    <t>LADO PADISAN</t>
  </si>
  <si>
    <t>PARDEEP</t>
  </si>
  <si>
    <t>DL217041240926120517</t>
  </si>
  <si>
    <t>DL9EV5415</t>
  </si>
  <si>
    <t>lado Sarai red light</t>
  </si>
  <si>
    <t>DL9EV5488</t>
  </si>
  <si>
    <t>DL20925240723114039</t>
  </si>
  <si>
    <t>Defective/Fancy/Not displaying Number Plate</t>
  </si>
  <si>
    <t>AMICHAND CHOWK</t>
  </si>
  <si>
    <t>ROHIT KUMAR</t>
  </si>
  <si>
    <t>DL20925240723114916</t>
  </si>
  <si>
    <t>DL9EV5480</t>
  </si>
  <si>
    <t>UP139842240926151445</t>
  </si>
  <si>
    <t>Ghaziabad - TRG</t>
  </si>
  <si>
    <t>DL9EV5440</t>
  </si>
  <si>
    <t>DL214977241002145047</t>
  </si>
  <si>
    <t>PARERNA CHOCK</t>
  </si>
  <si>
    <t>ROHIT  SHARMA</t>
  </si>
  <si>
    <t>DL214977241002145642</t>
  </si>
  <si>
    <t>DL9EV5494</t>
  </si>
  <si>
    <t>DL109783241007142709</t>
  </si>
  <si>
    <t>opposite TATA MOTORS</t>
  </si>
  <si>
    <t>Suraj Gurung</t>
  </si>
  <si>
    <t>DL9EV5401</t>
  </si>
  <si>
    <t>HR48334240923112148</t>
  </si>
  <si>
    <t>53. Driver w/o helmet or Turban</t>
  </si>
  <si>
    <t>SEC28-29SABJIMANDILPU1</t>
  </si>
  <si>
    <t>DL9EV5487</t>
  </si>
  <si>
    <t>DL77575240907182221</t>
  </si>
  <si>
    <t>KARKARI MORE</t>
  </si>
  <si>
    <t>ADITYA VERMA</t>
  </si>
  <si>
    <t>DL9EV5406</t>
  </si>
  <si>
    <t>DL180188240726172606</t>
  </si>
  <si>
    <t>JAITPUR MOD</t>
  </si>
  <si>
    <t>RAHUL KUMAR SINGH</t>
  </si>
  <si>
    <t>Okhla state Marg</t>
  </si>
  <si>
    <t>DL9EV5413</t>
  </si>
  <si>
    <t>DL18187240729093335</t>
  </si>
  <si>
    <t>MODRANSCHOOL SEC 12 RRD LIGHT</t>
  </si>
  <si>
    <t>DURGA PRASAD</t>
  </si>
  <si>
    <t>DL9EV5492</t>
  </si>
  <si>
    <t>HR236612240917151620</t>
  </si>
  <si>
    <t>SPR CHOKI T POINT Gurgaon - ESZ</t>
  </si>
  <si>
    <t>S****D</t>
  </si>
  <si>
    <t>DL9EV5435</t>
  </si>
  <si>
    <t>UP176332240726160938</t>
  </si>
  <si>
    <t>H897+R27, Film City, Sector 16A, Noida, Uttar Pradesh 201301, India</t>
  </si>
  <si>
    <t>DL9EV5498</t>
  </si>
  <si>
    <t>pacific mall sec 21 dwarka</t>
  </si>
  <si>
    <t>DL9EV5444</t>
  </si>
  <si>
    <t>UP159712241117100027</t>
  </si>
  <si>
    <t>705, Gurjar Samrat Mihir Bhoj Marg, Budh Vihar, Bahrampur, Nai Basti Dundahera, Ghaziabad, Uttar Pradesh 201009, India Ghaziabad - TRG</t>
  </si>
  <si>
    <t>UP79692240818190855</t>
  </si>
  <si>
    <t>2, Gali Number 2, Mamura, Sector 66, Noida, Uttar Pradesh 201301, India SP Traffic office sector 14 A Noida - GNZ</t>
  </si>
  <si>
    <t>UP176345240812121033</t>
  </si>
  <si>
    <t>11, 11, Dadri Main Rd, Institutional Area, Block C, Industrial Area, Sector 62, Noida, Uttar Pradesh 201301, India SP Traffic office sector 14 A Noida - DCN</t>
  </si>
  <si>
    <t>UP218020240802171718</t>
  </si>
  <si>
    <t>1908, Block A, Industrial Area, Sector 62, Noida, Uttar Pradesh 201309, India SP Traffic office sector 14 A Noida - DCN</t>
  </si>
  <si>
    <t>TN09DH7812</t>
  </si>
  <si>
    <t>TN210110241122173642</t>
  </si>
  <si>
    <t>Stop line violation</t>
  </si>
  <si>
    <t>15, Murrays Gate Rd, Venus Colony, Teynampet, Chennai, Tamil Nadu 600018, India Greater Chennai Traffic Police - South District</t>
  </si>
  <si>
    <t>TN245416240921114433</t>
  </si>
  <si>
    <t>Not producing. Driving Licence. Conductors Licence. Registration Certificate. permit. fitness certificate and insurance certificate on demand</t>
  </si>
  <si>
    <t>26HX+9PW, Adyar Club Gate Rd, Nandanam, Chennai, Tamil Nadu 600028, India Greater Chennai Traffic Police - South District</t>
  </si>
  <si>
    <t>TN09DH7896</t>
  </si>
  <si>
    <t>TN161811241204113010</t>
  </si>
  <si>
    <t>Pillion Rider riding in a motor cycle without a protective headgear (helmet) Sec / Under 129 M V act 1988</t>
  </si>
  <si>
    <t>Greater Chennai Traffic Police - East District</t>
  </si>
  <si>
    <t>G***L  K</t>
  </si>
  <si>
    <t>TN09DH7825</t>
  </si>
  <si>
    <t>TN167285240929161935</t>
  </si>
  <si>
    <t>Using Cell phone while driving/Riding/ Driving dangerously (rash and negligent driving use of handheld communication devices while driving)</t>
  </si>
  <si>
    <t>Chennai Outer Ring Rd, Siruniam, Tamil Nadu 600052, India Avadi City Traffic Police - AC Redhills Traffic Range</t>
  </si>
  <si>
    <t>S******H</t>
  </si>
  <si>
    <t>TN09DH7849</t>
  </si>
  <si>
    <t>TN229225241013105451</t>
  </si>
  <si>
    <t>No entry / Wrong side driving</t>
  </si>
  <si>
    <t>369V+PGQ, Spur Tank road, Mukta Gardens, Chetpet, Chennai, Tamil Nadu 600031, India Greater Chennai Traffic Police - East District</t>
  </si>
  <si>
    <t>TN09DH7840</t>
  </si>
  <si>
    <t>TN167269240926174815</t>
  </si>
  <si>
    <t>125, Avadi Rd, Paruthippattu, Avadi, Chennai, Tamil Nadu 600071, India Avadi City Traffic Police - Avadi AC Traffic Range</t>
  </si>
  <si>
    <t>TN09DH7803</t>
  </si>
  <si>
    <t>TN247784241105114732</t>
  </si>
  <si>
    <t>125, Santosh Colony, Sector 9, K. K. Nagar, Chennai, Tamil Nadu 600078, India Greater Chennai Traffic Police - South District</t>
  </si>
  <si>
    <t>S*M</t>
  </si>
  <si>
    <t>TN244114241008125655</t>
  </si>
  <si>
    <t>Driving a motor cycle without a protective headgear (helmet)/ Driving a motor cycle or causing or allowing a motor cycle to be driven in contravention of the provisions of section 129 of the Motor vehicles Act1988</t>
  </si>
  <si>
    <t>12, Arcot Rd, near Alwarthirunagar, Bharani Colony, New Colony, Kodambakkam, Chennai, Tamil Nadu 600024, India Greater Chennai Traffic Police - South District</t>
  </si>
  <si>
    <t>TN244114240922125339</t>
  </si>
  <si>
    <t>20c, Arcot Rd, Sankareswarar Nagar, Virugambakkam, Chennai, Tamil Nadu 600092, India Greater Chennai Traffic Police - South District</t>
  </si>
  <si>
    <t>TN156086240911170326</t>
  </si>
  <si>
    <t>W4G9+Q48, West Tambaram, Tambaram, Chennai, Tamil Nadu 600045, India Tambaram City Traffic Police - ACP Tambaram Sub-division</t>
  </si>
  <si>
    <t>R**********N  M</t>
  </si>
  <si>
    <t>TN235784240906124018</t>
  </si>
  <si>
    <t>5, Bharatamata St, Railway Colony, East Tambaram, Quarters, Chennai, Tamil Nadu 600059, India Tambaram City Traffic Police - ACP Pallikaranai Sub-division</t>
  </si>
  <si>
    <t>TN09DH7888</t>
  </si>
  <si>
    <t>TN156172241016175907</t>
  </si>
  <si>
    <t>W64H+M95, Sholinganallur, Chennai, Tamil Nadu 600119, India Tambaram City Traffic Police - ACP Pallikaranai Sub-division</t>
  </si>
  <si>
    <t>D****H S</t>
  </si>
  <si>
    <t>TN09DH7877</t>
  </si>
  <si>
    <t>TN224914241115135508</t>
  </si>
  <si>
    <t>X6F6+952 Joggers Park, 7th Main Rd, AGS Colony, Velachery, Chennai, Tamil Nadu 600042, India Greater Chennai Traffic Police - South District</t>
  </si>
  <si>
    <t>TN09DH7831</t>
  </si>
  <si>
    <t>TN210090240919125441</t>
  </si>
  <si>
    <t>76, Spur Tank road, Mukta Gardens, Chetpet, Chennai, Tamil Nadu 600031, India Greater Chennai Traffic Police - East District</t>
  </si>
  <si>
    <t>M*****D M******A  B</t>
  </si>
  <si>
    <t>DL9EV6173</t>
  </si>
  <si>
    <t>DL21121240824194617</t>
  </si>
  <si>
    <t>H BLOCK SAKET</t>
  </si>
  <si>
    <t>NARESH  KUMAR</t>
  </si>
  <si>
    <t>DL9EV6031</t>
  </si>
  <si>
    <t>UP110309240829105000</t>
  </si>
  <si>
    <t>DL9EV6162</t>
  </si>
  <si>
    <t>UP78896241102150402</t>
  </si>
  <si>
    <t>Corenthum Tower Tower-A SMC Insurance Brokers Pvt Ltd 6th Floor, 161, Block A, Industrial Area, Sector 62, Noida, Uttar Pradesh 201309, India SP Traffic office sector 14 A Noida - DCN</t>
  </si>
  <si>
    <t>UP232661241010165512</t>
  </si>
  <si>
    <t>Plot no, A23, Sector 69, Noida, Uttar Pradesh 201301, India SP Traffic office sector 14 A Noida - DCN</t>
  </si>
  <si>
    <t>UP212962241010081004</t>
  </si>
  <si>
    <t>J94Q+VVM, Block C, Sector 68, Noida, Uttar Pradesh 201301, India SP Traffic office sector 14 A Noida - DCN</t>
  </si>
  <si>
    <t>UP233417241008094412</t>
  </si>
  <si>
    <t>Shop No.5 Car Market Sector-66, Mamura, Sector 66, Noida, Uttar Pradesh 201301, India SP Traffic office sector 14 A Noida - DCN</t>
  </si>
  <si>
    <t>UP212962240905075045</t>
  </si>
  <si>
    <t>Dharampal Satyapal Rd, Block C, Sector 67, Noida, Uttar Pradesh 201307, India SP Traffic office sector 14 A Noida - DCN</t>
  </si>
  <si>
    <t>DL9EV6199</t>
  </si>
  <si>
    <t>New Ashok Nagar metro</t>
  </si>
  <si>
    <t>DL9EV6023</t>
  </si>
  <si>
    <t>HR167674241214202127</t>
  </si>
  <si>
    <t>Faridabad - CTZ</t>
  </si>
  <si>
    <t>A****D</t>
  </si>
  <si>
    <t>DL9EV6062</t>
  </si>
  <si>
    <t>DL18960240926132216</t>
  </si>
  <si>
    <t>NALA ROAD</t>
  </si>
  <si>
    <t>AMAN</t>
  </si>
  <si>
    <t>DL18960240926132620</t>
  </si>
  <si>
    <t>DL9EV6168</t>
  </si>
  <si>
    <t>DL127960241102092132</t>
  </si>
  <si>
    <t>GOVINDPURI METRO ST</t>
  </si>
  <si>
    <t>SATISHKUMAR  G  SINGH</t>
  </si>
  <si>
    <t>DL127960240902113813</t>
  </si>
  <si>
    <t>GOVINDPURI METRO</t>
  </si>
  <si>
    <t>DL9EV6071</t>
  </si>
  <si>
    <t>Y Block Mangolpuri</t>
  </si>
  <si>
    <t>DL9EV6105</t>
  </si>
  <si>
    <t>DL19065240914143440</t>
  </si>
  <si>
    <t>PAWAN KUMAR MISRA</t>
  </si>
  <si>
    <t>DL19065240914143750</t>
  </si>
  <si>
    <t>DL9EV6027</t>
  </si>
  <si>
    <t>UP230638241003194216</t>
  </si>
  <si>
    <t>J94P+V27, Block C, Sector 67, Noida, Uttar Pradesh 201301, India SP Traffic office sector 14 A Noida - CNZ</t>
  </si>
  <si>
    <t>UP212875241001072055</t>
  </si>
  <si>
    <t>P 333, F-Block, Jal Vayu Vihar, Noida, Uttar Pradesh 201301, India SP Traffic office sector 14 A Noida - DCN</t>
  </si>
  <si>
    <t>DL9EV6192</t>
  </si>
  <si>
    <t>HR46416241008010427</t>
  </si>
  <si>
    <t>Sector 86 Rd, Gurugram, Haryana 122004, India Gurgaon - GCB</t>
  </si>
  <si>
    <t>DL9EV6008</t>
  </si>
  <si>
    <t>No Entry at Chandani Chowk</t>
  </si>
  <si>
    <t>Chandni Chowk</t>
  </si>
  <si>
    <t>DL9EV6061</t>
  </si>
  <si>
    <t>UP159807241213105847</t>
  </si>
  <si>
    <t>M98C+VFG, Sector 2C, Vasundhara, Ghaziabad, Uttar Pradesh 201012, India Ghaziabad - TRG</t>
  </si>
  <si>
    <t>UP159807241205164720</t>
  </si>
  <si>
    <t>UP159509241116101105</t>
  </si>
  <si>
    <t>UP168102240910102413</t>
  </si>
  <si>
    <t>UP159575240902172933</t>
  </si>
  <si>
    <t>26-A, Sahibabad Industrial Area Site 4, Sahibabad, Ghaziabad, Uttar Pradesh 201005, India</t>
  </si>
  <si>
    <t>DL9EV6184</t>
  </si>
  <si>
    <t>C Hexagon</t>
  </si>
  <si>
    <t>DL9EV6176</t>
  </si>
  <si>
    <t>DL127386241008180947</t>
  </si>
  <si>
    <t>MOTHER DAIRY</t>
  </si>
  <si>
    <t>KAMLESH</t>
  </si>
  <si>
    <t>DL127386241008181325</t>
  </si>
  <si>
    <t>mother dairy</t>
  </si>
  <si>
    <t>DL51EV9665</t>
  </si>
  <si>
    <t>DL237466241212110946</t>
  </si>
  <si>
    <t>PAKODA MKT</t>
  </si>
  <si>
    <t>AJEET KUMAR</t>
  </si>
  <si>
    <t>DL18313241104093606</t>
  </si>
  <si>
    <t>MULCHAND</t>
  </si>
  <si>
    <t>DL20165241103144909</t>
  </si>
  <si>
    <t>SAKET MALL</t>
  </si>
  <si>
    <t>SACHIN</t>
  </si>
  <si>
    <t>camp chowk</t>
  </si>
  <si>
    <t>UP16EN3238</t>
  </si>
  <si>
    <t>DL74531241201160620</t>
  </si>
  <si>
    <t>ALALNANDA PICKET</t>
  </si>
  <si>
    <t>SAKEEM AHMAD</t>
  </si>
  <si>
    <t>UP16EN3253</t>
  </si>
  <si>
    <t>UP42315241128115371</t>
  </si>
  <si>
    <t>Without helmet</t>
  </si>
  <si>
    <t>Noida Office SP Traffic office sector 14 A Noida</t>
  </si>
  <si>
    <t>UP42315241205071247</t>
  </si>
  <si>
    <t>UP16EN2986</t>
  </si>
  <si>
    <t>DL95883241105180845</t>
  </si>
  <si>
    <t>A2 RED LIGHT</t>
  </si>
  <si>
    <t>JAGMOHAN</t>
  </si>
  <si>
    <t>DL95883241105181358</t>
  </si>
  <si>
    <t>UP16EN3142</t>
  </si>
  <si>
    <t>UP90734241124100814</t>
  </si>
  <si>
    <t>B12, Block B, Sector 81, Phase-2, Noida, Uttar Pradesh 201305, India SP Traffic office sector 14 A Noida - DCN</t>
  </si>
  <si>
    <t>UP212746241115163626</t>
  </si>
  <si>
    <t>Sharma Market, 4, Captain Vijyant Thapar Marg, Atta, Atta Market, Pocket E, Sector 27, Noida, Uttar Pradesh 201301, India SP Traffic office sector 14 A Noida - DCN</t>
  </si>
  <si>
    <t>Unique</t>
  </si>
  <si>
    <t>Overall Fetching Status</t>
  </si>
  <si>
    <t>Result</t>
  </si>
  <si>
    <t>Vehicles</t>
  </si>
  <si>
    <t>Challan Found</t>
  </si>
  <si>
    <t>No Challan Found</t>
  </si>
  <si>
    <t>Total Vehicles</t>
  </si>
  <si>
    <t>TG07T0425</t>
  </si>
  <si>
    <t>TG07T0427</t>
  </si>
  <si>
    <t>TG07T0423</t>
  </si>
  <si>
    <t>TG07T0420</t>
  </si>
  <si>
    <t>TG07T0421</t>
  </si>
  <si>
    <t>TG07T0426</t>
  </si>
  <si>
    <t>TG07T0424</t>
  </si>
  <si>
    <t>DL51EV7039</t>
  </si>
  <si>
    <t>DL51EV6972</t>
  </si>
  <si>
    <t>DL51EV6975</t>
  </si>
  <si>
    <t>DL51EV7317</t>
  </si>
  <si>
    <t>DL51EV8646</t>
  </si>
  <si>
    <t>DL51EV6936</t>
  </si>
  <si>
    <t>DL51EV6950</t>
  </si>
  <si>
    <t>DL51EV7309</t>
  </si>
  <si>
    <t>DL51EV6928</t>
  </si>
  <si>
    <t>DL51EV7069</t>
  </si>
  <si>
    <t>DL51EV6927</t>
  </si>
  <si>
    <t>DL51EV6943</t>
  </si>
  <si>
    <t>DL51EV6964</t>
  </si>
  <si>
    <t>DL51EV7062</t>
  </si>
  <si>
    <t>DL51EV7341</t>
  </si>
  <si>
    <t>DL51EV7381</t>
  </si>
  <si>
    <t>DL51EV7374</t>
  </si>
  <si>
    <t>DL51EV7314</t>
  </si>
  <si>
    <t>DL51EV7095</t>
  </si>
  <si>
    <t>DL51EV7077</t>
  </si>
  <si>
    <t>DL51EV7364</t>
  </si>
  <si>
    <t>DL51EV7349</t>
  </si>
  <si>
    <t>DL51EV7347</t>
  </si>
  <si>
    <t>DL51EV9202</t>
  </si>
  <si>
    <t>DL51EV9026</t>
  </si>
  <si>
    <t>DL51EV9059</t>
  </si>
  <si>
    <t>DL51EV9093</t>
  </si>
  <si>
    <t>DL51EV9224</t>
  </si>
  <si>
    <t>DL51EV9269</t>
  </si>
  <si>
    <t>DL51EV9294</t>
  </si>
  <si>
    <t>MH02FX9023</t>
  </si>
  <si>
    <t>MH02FX9024</t>
  </si>
  <si>
    <t>MH02FX9037</t>
  </si>
  <si>
    <t>MH02FX9034</t>
  </si>
  <si>
    <t>MH02FX9035</t>
  </si>
  <si>
    <t>MH02FX9030</t>
  </si>
  <si>
    <t>MH02FX9029</t>
  </si>
  <si>
    <t>MH02FX9033</t>
  </si>
  <si>
    <t>MH02FX9031</t>
  </si>
  <si>
    <t>MH02FX9032</t>
  </si>
  <si>
    <t>DL9EV5202</t>
  </si>
  <si>
    <t>DL9EV5212</t>
  </si>
  <si>
    <t>DL9EV5224</t>
  </si>
  <si>
    <t>DL9EV5235</t>
  </si>
  <si>
    <t>DL9EV5236</t>
  </si>
  <si>
    <t>DL9EV5245</t>
  </si>
  <si>
    <t>DL9EV5254</t>
  </si>
  <si>
    <t>DL9EV5292</t>
  </si>
  <si>
    <t>DL9EV5294</t>
  </si>
  <si>
    <t>DL9EV5214</t>
  </si>
  <si>
    <t>DL9EV5256</t>
  </si>
  <si>
    <t>DL9EV5287</t>
  </si>
  <si>
    <t>DL9EV5218</t>
  </si>
  <si>
    <t>DL9EV5264</t>
  </si>
  <si>
    <t>DL9EV5201</t>
  </si>
  <si>
    <t>DL9EV5216</t>
  </si>
  <si>
    <t>DL9EV5241</t>
  </si>
  <si>
    <t>KA05QD0021</t>
  </si>
  <si>
    <t>KA05QD0047</t>
  </si>
  <si>
    <t>KA05QC9983</t>
  </si>
  <si>
    <t>KA05QC9994</t>
  </si>
  <si>
    <t>KA05QC9984</t>
  </si>
  <si>
    <t>KA05QD0035</t>
  </si>
  <si>
    <t>KA05QC9981</t>
  </si>
  <si>
    <t>KA05QD0015</t>
  </si>
  <si>
    <t>KA05QD0024</t>
  </si>
  <si>
    <t>KA05QC9992</t>
  </si>
  <si>
    <t>KA05QC9993</t>
  </si>
  <si>
    <t>KA05QD0030</t>
  </si>
  <si>
    <t>KA05QD0016</t>
  </si>
  <si>
    <t>KA05QD0022</t>
  </si>
  <si>
    <t>KA05QD0034</t>
  </si>
  <si>
    <t>KA05QD0014</t>
  </si>
  <si>
    <t>KA05QD0026</t>
  </si>
  <si>
    <t>KA05QD0019</t>
  </si>
  <si>
    <t>KA05QD0033</t>
  </si>
  <si>
    <t>KA05QC9977</t>
  </si>
  <si>
    <t>KA05QD0025</t>
  </si>
  <si>
    <t>KA05QC9978</t>
  </si>
  <si>
    <t>KA05QD0037</t>
  </si>
  <si>
    <t>KA05QD0020</t>
  </si>
  <si>
    <t>KA05QC9979</t>
  </si>
  <si>
    <t>KA05QD0028</t>
  </si>
  <si>
    <t>KA05QD0039</t>
  </si>
  <si>
    <t>KA05QD0041</t>
  </si>
  <si>
    <t>KA05QD0017</t>
  </si>
  <si>
    <t>KA05QD0031</t>
  </si>
  <si>
    <t>KA05QD0042</t>
  </si>
  <si>
    <t>KA05QC9982</t>
  </si>
  <si>
    <t>KA05QD0046</t>
  </si>
  <si>
    <t>KA05QC9980</t>
  </si>
  <si>
    <t>KA05QC9998</t>
  </si>
  <si>
    <t>KA05QD0032</t>
  </si>
  <si>
    <t>KA05QC9985</t>
  </si>
  <si>
    <t>KA05QC9976</t>
  </si>
  <si>
    <t>KA05QD0048</t>
  </si>
  <si>
    <t>KA05QD0013</t>
  </si>
  <si>
    <t>DL9EV5417</t>
  </si>
  <si>
    <t>DL9EV5447</t>
  </si>
  <si>
    <t>DL9EV5423</t>
  </si>
  <si>
    <t>DL9EV5470</t>
  </si>
  <si>
    <t>DL9EV5491</t>
  </si>
  <si>
    <t>DL9EV5414</t>
  </si>
  <si>
    <t>DL9EV5418</t>
  </si>
  <si>
    <t>DL9EV5402</t>
  </si>
  <si>
    <t>DL9EV5464</t>
  </si>
  <si>
    <t>DL9EV5455</t>
  </si>
  <si>
    <t>DL9EV5408</t>
  </si>
  <si>
    <t>DL9EV5493</t>
  </si>
  <si>
    <t>DL9EV5419</t>
  </si>
  <si>
    <t>DL9EV5449</t>
  </si>
  <si>
    <t>DL9EV5432</t>
  </si>
  <si>
    <t>DL9EV5475</t>
  </si>
  <si>
    <t>DL9EV5468</t>
  </si>
  <si>
    <t>KA05QD2900</t>
  </si>
  <si>
    <t>KA05QD2890</t>
  </si>
  <si>
    <t>KA05QD2877</t>
  </si>
  <si>
    <t>KA05QD2884</t>
  </si>
  <si>
    <t>KA05QD2914</t>
  </si>
  <si>
    <t>KA05QD2903</t>
  </si>
  <si>
    <t>KA05QD2889</t>
  </si>
  <si>
    <t>KA05QD2908</t>
  </si>
  <si>
    <t>KA05QD2902</t>
  </si>
  <si>
    <t>KA05QD2912</t>
  </si>
  <si>
    <t>KA05QD2895</t>
  </si>
  <si>
    <t>KA05QD2886</t>
  </si>
  <si>
    <t>KA05QD2905</t>
  </si>
  <si>
    <t>KA05QD2896</t>
  </si>
  <si>
    <t>KA05QD2891</t>
  </si>
  <si>
    <t>KA05QD2885</t>
  </si>
  <si>
    <t>KA05QD2910</t>
  </si>
  <si>
    <t>KA05QD2883</t>
  </si>
  <si>
    <t>KA05QD2882</t>
  </si>
  <si>
    <t>KA05QD2879</t>
  </si>
  <si>
    <t>KA05QD2894</t>
  </si>
  <si>
    <t>KA05QD2899</t>
  </si>
  <si>
    <t>KA05QD2911</t>
  </si>
  <si>
    <t>KA05QD2876</t>
  </si>
  <si>
    <t>KA05QD2875</t>
  </si>
  <si>
    <t>KA05QD2892</t>
  </si>
  <si>
    <t>KA05QD2904</t>
  </si>
  <si>
    <t>KA05QD2887</t>
  </si>
  <si>
    <t>KA05QD2893</t>
  </si>
  <si>
    <t>KA05QD2878</t>
  </si>
  <si>
    <t>KA05QD2898</t>
  </si>
  <si>
    <t>KA05QD2881</t>
  </si>
  <si>
    <t>KA05QD2901</t>
  </si>
  <si>
    <t>KA05QD2913</t>
  </si>
  <si>
    <t>KA05QD2897</t>
  </si>
  <si>
    <t>KA05QD2888</t>
  </si>
  <si>
    <t>TN09DH7880</t>
  </si>
  <si>
    <t>TN09DH7835</t>
  </si>
  <si>
    <t>TN09DH7855</t>
  </si>
  <si>
    <t>TN09DH7876</t>
  </si>
  <si>
    <t>TN09DH7890</t>
  </si>
  <si>
    <t>TN09DH7815</t>
  </si>
  <si>
    <t>TN09DH7895</t>
  </si>
  <si>
    <t>TN09DH7813</t>
  </si>
  <si>
    <t>TN09DH7828</t>
  </si>
  <si>
    <t>TN09DH7869</t>
  </si>
  <si>
    <t>TN09DH7852</t>
  </si>
  <si>
    <t>TN09DH7873</t>
  </si>
  <si>
    <t>TN09DH7854</t>
  </si>
  <si>
    <t>TN09DH7893</t>
  </si>
  <si>
    <t>TN09DH7870</t>
  </si>
  <si>
    <t>TN09DH7875</t>
  </si>
  <si>
    <t>DL9EV6088</t>
  </si>
  <si>
    <t>DL9EV6086</t>
  </si>
  <si>
    <t>DL9EV6188</t>
  </si>
  <si>
    <t>DL9EV6124</t>
  </si>
  <si>
    <t>DL9EV6151</t>
  </si>
  <si>
    <t>DL9EV6019</t>
  </si>
  <si>
    <t>DL9EV6097</t>
  </si>
  <si>
    <t>DL9EV6011</t>
  </si>
  <si>
    <t>DL9EV6099</t>
  </si>
  <si>
    <t>DL9EV6005</t>
  </si>
  <si>
    <t>DL9EV6083</t>
  </si>
  <si>
    <t>DL9EV6186</t>
  </si>
  <si>
    <t>DL9EV6131</t>
  </si>
  <si>
    <t>DL9EV6148</t>
  </si>
  <si>
    <t>DL9EV6150</t>
  </si>
  <si>
    <t>DL9EV6164</t>
  </si>
  <si>
    <t>DL9EV6072</t>
  </si>
  <si>
    <t>DL9EV6114</t>
  </si>
  <si>
    <t>DL9EV6179</t>
  </si>
  <si>
    <t>DL9EV6128</t>
  </si>
  <si>
    <t>DL9EV6050</t>
  </si>
  <si>
    <t>DL9EV6002</t>
  </si>
  <si>
    <t>DL9EV6076</t>
  </si>
  <si>
    <t>DL9EV6089</t>
  </si>
  <si>
    <t>DL9EV6090</t>
  </si>
  <si>
    <t>DL9EV6112</t>
  </si>
  <si>
    <t>DL9EV6135</t>
  </si>
  <si>
    <t>DL9EV6183</t>
  </si>
  <si>
    <t>DL9EV6015</t>
  </si>
  <si>
    <t>DL9EV6004</t>
  </si>
  <si>
    <t>DL9EV6049</t>
  </si>
  <si>
    <t>DL9EV6030</t>
  </si>
  <si>
    <t>DL9EV6038</t>
  </si>
  <si>
    <t>DL9EV6132</t>
  </si>
  <si>
    <t>DL9EV6007</t>
  </si>
  <si>
    <t>KA05QE3424</t>
  </si>
  <si>
    <t>KA05QE3425</t>
  </si>
  <si>
    <t>KA05QE3427</t>
  </si>
  <si>
    <t>KA05QE3432</t>
  </si>
  <si>
    <t>KA05QE3434</t>
  </si>
  <si>
    <t>KA05QE3436</t>
  </si>
  <si>
    <t>KA05QE3438</t>
  </si>
  <si>
    <t>KA05QE3440</t>
  </si>
  <si>
    <t>KA05QE3442</t>
  </si>
  <si>
    <t>KA05QE3443</t>
  </si>
  <si>
    <t>KA05QE3444</t>
  </si>
  <si>
    <t>KA05QE3445</t>
  </si>
  <si>
    <t>KA05QE3446</t>
  </si>
  <si>
    <t>KA05QE3448</t>
  </si>
  <si>
    <t>KA05QE3449</t>
  </si>
  <si>
    <t>KA05QE3483</t>
  </si>
  <si>
    <t>KA05QE3485</t>
  </si>
  <si>
    <t>KA05QE3488</t>
  </si>
  <si>
    <t>KA05QE3638</t>
  </si>
  <si>
    <t>KA05QE3640</t>
  </si>
  <si>
    <t>KA05QE3642</t>
  </si>
  <si>
    <t>KA05QE3643</t>
  </si>
  <si>
    <t>KA05QE3651</t>
  </si>
  <si>
    <t>KA05QE3653</t>
  </si>
  <si>
    <t>KA05QE3657</t>
  </si>
  <si>
    <t>KA05QE3661</t>
  </si>
  <si>
    <t>KA05QE3666</t>
  </si>
  <si>
    <t>KA05QE3667</t>
  </si>
  <si>
    <t>KA05QE3669</t>
  </si>
  <si>
    <t>KA05QE3705</t>
  </si>
  <si>
    <t>KA05QE3706</t>
  </si>
  <si>
    <t>KA05QE3710</t>
  </si>
  <si>
    <t>KA05QE3717</t>
  </si>
  <si>
    <t>KA05QE3718</t>
  </si>
  <si>
    <t>KA05QE3721</t>
  </si>
  <si>
    <t>KA05QE3722</t>
  </si>
  <si>
    <t>KA05QE3723</t>
  </si>
  <si>
    <t>KA05QE3738</t>
  </si>
  <si>
    <t>KA05QE3739</t>
  </si>
  <si>
    <t>KA05QE3743</t>
  </si>
  <si>
    <t>KA05QE3421</t>
  </si>
  <si>
    <t>KA05QE3426</t>
  </si>
  <si>
    <t>KA05QE3431</t>
  </si>
  <si>
    <t>KA05QE3433</t>
  </si>
  <si>
    <t>KA05QE3435</t>
  </si>
  <si>
    <t>KA05QE3437</t>
  </si>
  <si>
    <t>KA05QE3450</t>
  </si>
  <si>
    <t>KA05QE3484</t>
  </si>
  <si>
    <t>KA05QE3489</t>
  </si>
  <si>
    <t>KA05QE3639</t>
  </si>
  <si>
    <t>KA05QE3648</t>
  </si>
  <si>
    <t>KA05QE3650</t>
  </si>
  <si>
    <t>KA05QE3652</t>
  </si>
  <si>
    <t>KA05QE3662</t>
  </si>
  <si>
    <t>KA05QE3665</t>
  </si>
  <si>
    <t>KA05QE3670</t>
  </si>
  <si>
    <t>KA05QE3709</t>
  </si>
  <si>
    <t>KA05QE3716</t>
  </si>
  <si>
    <t>KA05QE3719</t>
  </si>
  <si>
    <t>KA05QE3720</t>
  </si>
  <si>
    <t>KA05QE3724</t>
  </si>
  <si>
    <t>KA05QE3725</t>
  </si>
  <si>
    <t>KA05QE3740</t>
  </si>
  <si>
    <t>KA05QE3742</t>
  </si>
  <si>
    <t>KA05QE3744</t>
  </si>
  <si>
    <t>KA05QE3745</t>
  </si>
  <si>
    <t>KA05QE3420</t>
  </si>
  <si>
    <t>KA05QE3441</t>
  </si>
  <si>
    <t>KA05QE3447</t>
  </si>
  <si>
    <t>KA05QE3490</t>
  </si>
  <si>
    <t>KA05QE3663</t>
  </si>
  <si>
    <t>KA05QE3429</t>
  </si>
  <si>
    <t>KA05QE3641</t>
  </si>
  <si>
    <t>KA05QE3486</t>
  </si>
  <si>
    <t>KA05QE3655</t>
  </si>
  <si>
    <t>KA05QE3741</t>
  </si>
  <si>
    <t>KA05QE3423</t>
  </si>
  <si>
    <t>KA05QE3712</t>
  </si>
  <si>
    <t>KA05QE3664</t>
  </si>
  <si>
    <t>KA05QE3711</t>
  </si>
  <si>
    <t>KA05QE3737</t>
  </si>
  <si>
    <t>KA05QE3707</t>
  </si>
  <si>
    <t>KA05QE3487</t>
  </si>
  <si>
    <t>KA05QE3656</t>
  </si>
  <si>
    <t>KA05QE3715</t>
  </si>
  <si>
    <t>KA05QE3645</t>
  </si>
  <si>
    <t>KA05QE3439</t>
  </si>
  <si>
    <t>KA05QE3649</t>
  </si>
  <si>
    <t>KA05QE3647</t>
  </si>
  <si>
    <t>KA05QE3654</t>
  </si>
  <si>
    <t>KA05QE3714</t>
  </si>
  <si>
    <t>KA05QE3644</t>
  </si>
  <si>
    <t>KA05QE3428</t>
  </si>
  <si>
    <t>KA05QE3491</t>
  </si>
  <si>
    <t>KA05QE3422</t>
  </si>
  <si>
    <t>KA05QE3708</t>
  </si>
  <si>
    <t>KA05QE3646</t>
  </si>
  <si>
    <t>KA05QE3482</t>
  </si>
  <si>
    <t>KA05QE3736</t>
  </si>
  <si>
    <t>KA05QE3668</t>
  </si>
  <si>
    <t>KA05QE3781</t>
  </si>
  <si>
    <t>KA05QE3782</t>
  </si>
  <si>
    <t>KA05QE3783</t>
  </si>
  <si>
    <t>KA05QE3784</t>
  </si>
  <si>
    <t>KA05QE3785</t>
  </si>
  <si>
    <t>KA05QE3787</t>
  </si>
  <si>
    <t>KA05QE3788</t>
  </si>
  <si>
    <t>KA05QE3795</t>
  </si>
  <si>
    <t>KA05QE3796</t>
  </si>
  <si>
    <t>KA05QE3797</t>
  </si>
  <si>
    <t>KA05QE3798</t>
  </si>
  <si>
    <t>KA05QE3799</t>
  </si>
  <si>
    <t>KA05QE3800</t>
  </si>
  <si>
    <t>KA05QE3801</t>
  </si>
  <si>
    <t>KA05QE3802</t>
  </si>
  <si>
    <t>KA05QE3803</t>
  </si>
  <si>
    <t>KA05QE3804</t>
  </si>
  <si>
    <t>KA05QE3876</t>
  </si>
  <si>
    <t>KA05QE3877</t>
  </si>
  <si>
    <t>KA05QE3878</t>
  </si>
  <si>
    <t>KA05QE3879</t>
  </si>
  <si>
    <t>KA05QE3778</t>
  </si>
  <si>
    <t>KA05QE3779</t>
  </si>
  <si>
    <t>KA05QE3881</t>
  </si>
  <si>
    <t>KA05QE3882</t>
  </si>
  <si>
    <t>KA05QE3883</t>
  </si>
  <si>
    <t>KA05QE3934</t>
  </si>
  <si>
    <t>KA05QE3936</t>
  </si>
  <si>
    <t>KA05QE3937</t>
  </si>
  <si>
    <t>KA05QE3942</t>
  </si>
  <si>
    <t>KA05QE3943</t>
  </si>
  <si>
    <t>KA05QE4121</t>
  </si>
  <si>
    <t>KA05QE4127</t>
  </si>
  <si>
    <t>KA05QE4128</t>
  </si>
  <si>
    <t>KA05QE4129</t>
  </si>
  <si>
    <t>KA05QE4131</t>
  </si>
  <si>
    <t>KA05QE4135</t>
  </si>
  <si>
    <t>KA05QE4139</t>
  </si>
  <si>
    <t>KA05QE3884</t>
  </si>
  <si>
    <t>KA05QE3947</t>
  </si>
  <si>
    <t>KA05QE3935</t>
  </si>
  <si>
    <t>KA05QE3997</t>
  </si>
  <si>
    <t>KA05QE4081</t>
  </si>
  <si>
    <t>KA05QE4132</t>
  </si>
  <si>
    <t>KA05QE4106</t>
  </si>
  <si>
    <t>KA05QE4109</t>
  </si>
  <si>
    <t>KA05QE4107</t>
  </si>
  <si>
    <t>KA05QE4358</t>
  </si>
  <si>
    <t>KA05QE4243</t>
  </si>
  <si>
    <t>KA05QE4385</t>
  </si>
  <si>
    <t>KA05QE4429</t>
  </si>
  <si>
    <t>KA05QE4694</t>
  </si>
  <si>
    <t>KA05QE4816</t>
  </si>
  <si>
    <t>KA05QE4349</t>
  </si>
  <si>
    <t>KA05QE4292</t>
  </si>
  <si>
    <t>KA05QE4259</t>
  </si>
  <si>
    <t>KA05QE4855</t>
  </si>
  <si>
    <t>KA05QE4854</t>
  </si>
  <si>
    <t>KA05QE3780</t>
  </si>
  <si>
    <t>KA05QE4133</t>
  </si>
  <si>
    <t>KA05QE4136</t>
  </si>
  <si>
    <t>KA05QE3880</t>
  </si>
  <si>
    <t>KA05QE4137</t>
  </si>
  <si>
    <t>KA05QE3945</t>
  </si>
  <si>
    <t>KA05QE3952</t>
  </si>
  <si>
    <t>KA05QE3938</t>
  </si>
  <si>
    <t>KA05QE3941</t>
  </si>
  <si>
    <t>KA05QE4124</t>
  </si>
  <si>
    <t>KA05QE4125</t>
  </si>
  <si>
    <t>KA05QE4140</t>
  </si>
  <si>
    <t>KA05QE4134</t>
  </si>
  <si>
    <t>KA05QE4116</t>
  </si>
  <si>
    <t>KA05QE4120</t>
  </si>
  <si>
    <t>KA05QE4108</t>
  </si>
  <si>
    <t>KA05QE4359</t>
  </si>
  <si>
    <t>KA05QE4357</t>
  </si>
  <si>
    <t>KA05QE4976</t>
  </si>
  <si>
    <t>KA05QE4323</t>
  </si>
  <si>
    <t>KA05QE4286</t>
  </si>
  <si>
    <t>KA05QE4324</t>
  </si>
  <si>
    <t>KA05QE4337</t>
  </si>
  <si>
    <t>KA05QE4303</t>
  </si>
  <si>
    <t>KA05QE4302</t>
  </si>
  <si>
    <t>KA05QE4219</t>
  </si>
  <si>
    <t>KA05QE4217</t>
  </si>
  <si>
    <t>KA05QE4278</t>
  </si>
  <si>
    <t>KA05QE4348</t>
  </si>
  <si>
    <t>KA05QE4398</t>
  </si>
  <si>
    <t>KA05QE4428</t>
  </si>
  <si>
    <t>KA05QE4430</t>
  </si>
  <si>
    <t>KA05QE4883</t>
  </si>
  <si>
    <t>KA05QE4826</t>
  </si>
  <si>
    <t>KA05QE4828</t>
  </si>
  <si>
    <t>KA05QE4849</t>
  </si>
  <si>
    <t>KA05QE4848</t>
  </si>
  <si>
    <t>KA05QE4847</t>
  </si>
  <si>
    <t>KA05QE4364</t>
  </si>
  <si>
    <t>KA05QE4222</t>
  </si>
  <si>
    <t>KA05QE3949</t>
  </si>
  <si>
    <t>KA05QE3944</t>
  </si>
  <si>
    <t>KA05QE3986</t>
  </si>
  <si>
    <t>KA05QE4005</t>
  </si>
  <si>
    <t>KA05QE4082</t>
  </si>
  <si>
    <t>KA05QE4215</t>
  </si>
  <si>
    <t>KA05QE4118</t>
  </si>
  <si>
    <t>KA05QE4117</t>
  </si>
  <si>
    <t>KA05QE4220</t>
  </si>
  <si>
    <t>KA05QE4356</t>
  </si>
  <si>
    <t>KA05QE4234</t>
  </si>
  <si>
    <t>KA05QE4277</t>
  </si>
  <si>
    <t>KA05QE4336</t>
  </si>
  <si>
    <t>KA05QE4315</t>
  </si>
  <si>
    <t>KA05QE4312</t>
  </si>
  <si>
    <t>KA05QE4850</t>
  </si>
  <si>
    <t>KA05QE4817</t>
  </si>
  <si>
    <t>KA05QE4365</t>
  </si>
  <si>
    <t>KA05QE4295</t>
  </si>
  <si>
    <t>KA05QE4306</t>
  </si>
  <si>
    <t>KA05QE3950</t>
  </si>
  <si>
    <t>KA05QE3989</t>
  </si>
  <si>
    <t>KA05QE3988</t>
  </si>
  <si>
    <t>KA05QE3995</t>
  </si>
  <si>
    <t>KA05QE4002</t>
  </si>
  <si>
    <t>KA05QE4977</t>
  </si>
  <si>
    <t>KA05QE4073</t>
  </si>
  <si>
    <t>KA05QE4077</t>
  </si>
  <si>
    <t>KA05QE4126</t>
  </si>
  <si>
    <t>KA05QE4347</t>
  </si>
  <si>
    <t>KA05QE4322</t>
  </si>
  <si>
    <t>KA05QE4287</t>
  </si>
  <si>
    <t>KA05QE4301</t>
  </si>
  <si>
    <t>KA05QE4316</t>
  </si>
  <si>
    <t>KA05QE4839</t>
  </si>
  <si>
    <t>KA05QE4837</t>
  </si>
  <si>
    <t>KA05QE4818</t>
  </si>
  <si>
    <t>KA05QE4363</t>
  </si>
  <si>
    <t>KA05QE4331</t>
  </si>
  <si>
    <t>KA05QE4329</t>
  </si>
  <si>
    <t>KA05QE4248</t>
  </si>
  <si>
    <t>KA05QE4308</t>
  </si>
  <si>
    <t>KA05QE4310</t>
  </si>
  <si>
    <t>KA05QE4265</t>
  </si>
  <si>
    <t>KA05QE4250</t>
  </si>
  <si>
    <t>KA05QE4262</t>
  </si>
  <si>
    <t>KA05QE4387</t>
  </si>
  <si>
    <t>KA05QE4399</t>
  </si>
  <si>
    <t>KA05QE4403</t>
  </si>
  <si>
    <t>KA05QE4409</t>
  </si>
  <si>
    <t>KA05QE4391</t>
  </si>
  <si>
    <t>KA05QE4812</t>
  </si>
  <si>
    <t>KA05QE4811</t>
  </si>
  <si>
    <t>KA05QE4799</t>
  </si>
  <si>
    <t>KA05QE4804</t>
  </si>
  <si>
    <t>KA05QE4798</t>
  </si>
  <si>
    <t>KA05QE4321</t>
  </si>
  <si>
    <t>KA05QE4319</t>
  </si>
  <si>
    <t>KA05QE4435</t>
  </si>
  <si>
    <t>KA05QE4886</t>
  </si>
  <si>
    <t>KA05QE3992</t>
  </si>
  <si>
    <t>KA05QE3994</t>
  </si>
  <si>
    <t>KA05QE4078</t>
  </si>
  <si>
    <t>KA05QE4218</t>
  </si>
  <si>
    <t>KA05QE4138</t>
  </si>
  <si>
    <t>KA05QE4103</t>
  </si>
  <si>
    <t>KA05QE4104</t>
  </si>
  <si>
    <t>KA05QE4112</t>
  </si>
  <si>
    <t>KA05QE4102</t>
  </si>
  <si>
    <t>KA05QE4101</t>
  </si>
  <si>
    <t>KA05QE4325</t>
  </si>
  <si>
    <t>KA05QE4232</t>
  </si>
  <si>
    <t>KA05QE4230</t>
  </si>
  <si>
    <t>KA05QE4326</t>
  </si>
  <si>
    <t>KA05QE4339</t>
  </si>
  <si>
    <t>KA05QE4233</t>
  </si>
  <si>
    <t>KA05QE4335</t>
  </si>
  <si>
    <t>KA05QE4426</t>
  </si>
  <si>
    <t>KA05QE4807</t>
  </si>
  <si>
    <t>KA05QE4237</t>
  </si>
  <si>
    <t>KA05QE4327</t>
  </si>
  <si>
    <t>KA05QE4288</t>
  </si>
  <si>
    <t>KA05QE4266</t>
  </si>
  <si>
    <t>KA05QE4224</t>
  </si>
  <si>
    <t>KA05QE4267</t>
  </si>
  <si>
    <t>KA05QE4261</t>
  </si>
  <si>
    <t>KA05QE4388</t>
  </si>
  <si>
    <t>KA05QE4431</t>
  </si>
  <si>
    <t>KA05QE4888</t>
  </si>
  <si>
    <t>KA05QE4408</t>
  </si>
  <si>
    <t>KA05QE4810</t>
  </si>
  <si>
    <t>KA05QE4831</t>
  </si>
  <si>
    <t>KA05QE4834</t>
  </si>
  <si>
    <t>KA05QE4771</t>
  </si>
  <si>
    <t>KA05QE4747</t>
  </si>
  <si>
    <t>KA05QE4749</t>
  </si>
  <si>
    <t>KA05QE4247</t>
  </si>
  <si>
    <t>KA05QE4305</t>
  </si>
  <si>
    <t>KA05QE4293</t>
  </si>
  <si>
    <t>KA05QE4344</t>
  </si>
  <si>
    <t>KA05QE3885</t>
  </si>
  <si>
    <t>KA05QE3953</t>
  </si>
  <si>
    <t>KA05QE4216</t>
  </si>
  <si>
    <t>KA05QE4241</t>
  </si>
  <si>
    <t>KA05QE4314</t>
  </si>
  <si>
    <t>KA05QE4330</t>
  </si>
  <si>
    <t>KA05QE4223</t>
  </si>
  <si>
    <t>KA05QE4260</t>
  </si>
  <si>
    <t>KA05QE4280</t>
  </si>
  <si>
    <t>KA05QE4289</t>
  </si>
  <si>
    <t>KA05QE4345</t>
  </si>
  <si>
    <t>KA05QE4318</t>
  </si>
  <si>
    <t>KA05QE4342</t>
  </si>
  <si>
    <t>KA05QE4402</t>
  </si>
  <si>
    <t>KA05QE4410</t>
  </si>
  <si>
    <t>KA05QE4852</t>
  </si>
  <si>
    <t>KA05QE4821</t>
  </si>
  <si>
    <t>KA05QE4832</t>
  </si>
  <si>
    <t>KA05QE4285</t>
  </si>
  <si>
    <t>KA05QE4245</t>
  </si>
  <si>
    <t>KA05QE4279</t>
  </si>
  <si>
    <t>KA05QE4290</t>
  </si>
  <si>
    <t>KA05QE4418</t>
  </si>
  <si>
    <t>KA05QE4885</t>
  </si>
  <si>
    <t>KA05QE4412</t>
  </si>
  <si>
    <t>KA05QE4407</t>
  </si>
  <si>
    <t>KA05QE4853</t>
  </si>
  <si>
    <t>KA05QE4842</t>
  </si>
  <si>
    <t>KA05QE4819</t>
  </si>
  <si>
    <t>KA05QE4726</t>
  </si>
  <si>
    <t>KA05QE4728</t>
  </si>
  <si>
    <t>KA05QE4695</t>
  </si>
  <si>
    <t>KA05QE4734</t>
  </si>
  <si>
    <t>KA05QE4621</t>
  </si>
  <si>
    <t>KA05QE4622</t>
  </si>
  <si>
    <t>KA05QE4706</t>
  </si>
  <si>
    <t>KA05QE4705</t>
  </si>
  <si>
    <t>KA05QE4633</t>
  </si>
  <si>
    <t>KA05QE4645</t>
  </si>
  <si>
    <t>KA05QE4656</t>
  </si>
  <si>
    <t>KA05QE3940</t>
  </si>
  <si>
    <t>KA05QE3946</t>
  </si>
  <si>
    <t>KA05QE4003</t>
  </si>
  <si>
    <t>KA05QE4079</t>
  </si>
  <si>
    <t>KA05QE4115</t>
  </si>
  <si>
    <t>KA05QE4105</t>
  </si>
  <si>
    <t>KA05QE4231</t>
  </si>
  <si>
    <t>KA05QE4240</t>
  </si>
  <si>
    <t>KA05QE4361</t>
  </si>
  <si>
    <t>KA05QE4383</t>
  </si>
  <si>
    <t>KA05QE4805</t>
  </si>
  <si>
    <t>KA05QE4328</t>
  </si>
  <si>
    <t>KA05QE4221</t>
  </si>
  <si>
    <t>KA05QE4283</t>
  </si>
  <si>
    <t>KA05QE4341</t>
  </si>
  <si>
    <t>KA05QE4434</t>
  </si>
  <si>
    <t>KA05QE4782</t>
  </si>
  <si>
    <t>KA05QE4803</t>
  </si>
  <si>
    <t>KA05QE4745</t>
  </si>
  <si>
    <t>KA05QE4756</t>
  </si>
  <si>
    <t>KA05QE4249</t>
  </si>
  <si>
    <t>KA05QE4294</t>
  </si>
  <si>
    <t>KA05QE4320</t>
  </si>
  <si>
    <t>KA05QE4340</t>
  </si>
  <si>
    <t>KA05QE4663</t>
  </si>
  <si>
    <t>KA05QE4406</t>
  </si>
  <si>
    <t>KA05QE4433</t>
  </si>
  <si>
    <t>KA05QE4389</t>
  </si>
  <si>
    <t>KA05QE4844</t>
  </si>
  <si>
    <t>KA05QE4830</t>
  </si>
  <si>
    <t>KA05QE4851</t>
  </si>
  <si>
    <t>KA05QE4808</t>
  </si>
  <si>
    <t>KA05QE4768</t>
  </si>
  <si>
    <t>KA05QE4715</t>
  </si>
  <si>
    <t>KA05QE4704</t>
  </si>
  <si>
    <t>KA05QE4631</t>
  </si>
  <si>
    <t>KA05QE4636</t>
  </si>
  <si>
    <t>KA05QE4648</t>
  </si>
  <si>
    <t>KA05QE4642</t>
  </si>
  <si>
    <t>KA05QE4664</t>
  </si>
  <si>
    <t>KA05QE4282</t>
  </si>
  <si>
    <t>KA05QE4351</t>
  </si>
  <si>
    <t>KA05QE4353</t>
  </si>
  <si>
    <t>KA05QE4401</t>
  </si>
  <si>
    <t>KA05QE4887</t>
  </si>
  <si>
    <t>KA05QE4413</t>
  </si>
  <si>
    <t>KA05QE4411</t>
  </si>
  <si>
    <t>KA05QE4835</t>
  </si>
  <si>
    <t>KA05QE4846</t>
  </si>
  <si>
    <t>KA05QE4814</t>
  </si>
  <si>
    <t>KA05QE4809</t>
  </si>
  <si>
    <t>KA05QE4820</t>
  </si>
  <si>
    <t>KA05QE4770</t>
  </si>
  <si>
    <t>KA05QE4696</t>
  </si>
  <si>
    <t>KA05QE4634</t>
  </si>
  <si>
    <t>KA05QE4632</t>
  </si>
  <si>
    <t>KA05QE4644</t>
  </si>
  <si>
    <t>KA05QE4657</t>
  </si>
  <si>
    <t>KA05QE4654</t>
  </si>
  <si>
    <t>KA05QE4653</t>
  </si>
  <si>
    <t>KA05QE4833</t>
  </si>
  <si>
    <t>KA05QE4787</t>
  </si>
  <si>
    <t>KA05QE4778</t>
  </si>
  <si>
    <t>KA05QE4781</t>
  </si>
  <si>
    <t>KA05QE4727</t>
  </si>
  <si>
    <t>KA05QE4752</t>
  </si>
  <si>
    <t>KA05QE4750</t>
  </si>
  <si>
    <t>KA05QE4757</t>
  </si>
  <si>
    <t>KA05QE4802</t>
  </si>
  <si>
    <t>KA05QE4714</t>
  </si>
  <si>
    <t>KA05QE4729</t>
  </si>
  <si>
    <t>KA05QE4740</t>
  </si>
  <si>
    <t>KA05QE4738</t>
  </si>
  <si>
    <t>KA05QE4700</t>
  </si>
  <si>
    <t>KA05QE4739</t>
  </si>
  <si>
    <t>KA05QE4701</t>
  </si>
  <si>
    <t>KA05QE4630</t>
  </si>
  <si>
    <t>KA05QE4626</t>
  </si>
  <si>
    <t>KA05QE4623</t>
  </si>
  <si>
    <t>KA05QE4640</t>
  </si>
  <si>
    <t>KA05QE4639</t>
  </si>
  <si>
    <t>KA05QE4638</t>
  </si>
  <si>
    <t>KA05QE4641</t>
  </si>
  <si>
    <t>KA05QE4712</t>
  </si>
  <si>
    <t>KA05QE4707</t>
  </si>
  <si>
    <t>KA05QE4661</t>
  </si>
  <si>
    <t>KA05QE4709</t>
  </si>
  <si>
    <t>KA05QE4713</t>
  </si>
  <si>
    <t>KA05QE4665</t>
  </si>
  <si>
    <t>KA05QE4625</t>
  </si>
  <si>
    <t>KA05QE4667</t>
  </si>
  <si>
    <t>KA05QE4672</t>
  </si>
  <si>
    <t>KA05QE4669</t>
  </si>
  <si>
    <t>KA05QE4678</t>
  </si>
  <si>
    <t>KA05QE4681</t>
  </si>
  <si>
    <t>KA05QE4683</t>
  </si>
  <si>
    <t>KA05QE4675</t>
  </si>
  <si>
    <t>KA05QE4680</t>
  </si>
  <si>
    <t>KA05QE4719</t>
  </si>
  <si>
    <t>KA05QE4692</t>
  </si>
  <si>
    <t>KA05QE3951</t>
  </si>
  <si>
    <t>KA05QE3954</t>
  </si>
  <si>
    <t>KA05QE4001</t>
  </si>
  <si>
    <t>KA05QE4008</t>
  </si>
  <si>
    <t>KA05QE4110</t>
  </si>
  <si>
    <t>KA05QE4119</t>
  </si>
  <si>
    <t>KA05QE4276</t>
  </si>
  <si>
    <t>KA05QE4313</t>
  </si>
  <si>
    <t>KA05QE4427</t>
  </si>
  <si>
    <t>KA05QE4827</t>
  </si>
  <si>
    <t>KA05QE3948</t>
  </si>
  <si>
    <t>KA05QE3993</t>
  </si>
  <si>
    <t>KA05QE3990</t>
  </si>
  <si>
    <t>KA05QE3996</t>
  </si>
  <si>
    <t>KA05QE4009</t>
  </si>
  <si>
    <t>KA05QE4076</t>
  </si>
  <si>
    <t>KA05QE4130</t>
  </si>
  <si>
    <t>KA05QE4123</t>
  </si>
  <si>
    <t>KA05QE4113</t>
  </si>
  <si>
    <t>KA05QE4114</t>
  </si>
  <si>
    <t>KA05QE4386</t>
  </si>
  <si>
    <t>KA05QE4362</t>
  </si>
  <si>
    <t>KA05QE4238</t>
  </si>
  <si>
    <t>KA05QE4355</t>
  </si>
  <si>
    <t>KA05QE4404</t>
  </si>
  <si>
    <t>KA05QE4392</t>
  </si>
  <si>
    <t>KA05QE4840</t>
  </si>
  <si>
    <t>KA05QE4825</t>
  </si>
  <si>
    <t>KA05QE4822</t>
  </si>
  <si>
    <t>KA05QE4784</t>
  </si>
  <si>
    <t>KA05QE4801</t>
  </si>
  <si>
    <t>KA05QE4751</t>
  </si>
  <si>
    <t>KA05QE4758</t>
  </si>
  <si>
    <t>KA05QE4236</t>
  </si>
  <si>
    <t>KA05QE4284</t>
  </si>
  <si>
    <t>KA05QE4317</t>
  </si>
  <si>
    <t>KA05QE4889</t>
  </si>
  <si>
    <t>KA05QE4843</t>
  </si>
  <si>
    <t>KA05QE4841</t>
  </si>
  <si>
    <t>KA05QE4845</t>
  </si>
  <si>
    <t>KA05QE4813</t>
  </si>
  <si>
    <t>KA05QE4836</t>
  </si>
  <si>
    <t>KA05QE4772</t>
  </si>
  <si>
    <t>KA05QE4724</t>
  </si>
  <si>
    <t>KA05QE4629</t>
  </si>
  <si>
    <t>KA05QE4637</t>
  </si>
  <si>
    <t>KA05QE4647</t>
  </si>
  <si>
    <t>KA05QE4643</t>
  </si>
  <si>
    <t>KA05QE4659</t>
  </si>
  <si>
    <t>KA05QE4658</t>
  </si>
  <si>
    <t>KA05QE4350</t>
  </si>
  <si>
    <t>KA05QE4291</t>
  </si>
  <si>
    <t>KA05QE4239</t>
  </si>
  <si>
    <t>KA05QE4304</t>
  </si>
  <si>
    <t>KA05QE4263</t>
  </si>
  <si>
    <t>KA05QE4309</t>
  </si>
  <si>
    <t>KA05QE4400</t>
  </si>
  <si>
    <t>KA05QE4414</t>
  </si>
  <si>
    <t>KA05QE4785</t>
  </si>
  <si>
    <t>KA05QE4281</t>
  </si>
  <si>
    <t>UP16EN3013</t>
  </si>
  <si>
    <t>UP16EN3040</t>
  </si>
  <si>
    <t>UP16EN3150</t>
  </si>
  <si>
    <t>UP16EN3401</t>
  </si>
  <si>
    <t>UP16EN2981</t>
  </si>
  <si>
    <t>UP16EN3278</t>
  </si>
  <si>
    <t>UP16EN3309</t>
  </si>
  <si>
    <t>UP16EN2978</t>
  </si>
  <si>
    <t>UP16EN3194</t>
  </si>
  <si>
    <t>UP16EN3245</t>
  </si>
  <si>
    <t>UP16EN3405</t>
  </si>
  <si>
    <t>UP16EN3337</t>
  </si>
  <si>
    <t>UP16EN3295</t>
  </si>
  <si>
    <t>UP16EN3315</t>
  </si>
  <si>
    <t>UP16EN3291</t>
  </si>
  <si>
    <t>UP16EN3419</t>
  </si>
  <si>
    <t>UP16EN3276</t>
  </si>
  <si>
    <t>UP16EN3240</t>
  </si>
  <si>
    <t>UP16EN3326</t>
  </si>
  <si>
    <t>UP16EN3414</t>
  </si>
  <si>
    <t>UP16EN3198</t>
  </si>
  <si>
    <t>UP16EN3279</t>
  </si>
  <si>
    <t>UP16EN3298</t>
  </si>
  <si>
    <t>UP16EN3410</t>
  </si>
  <si>
    <t>UP16EN3420</t>
  </si>
  <si>
    <t>UP16EN3402</t>
  </si>
  <si>
    <t>UP16EN3174</t>
  </si>
  <si>
    <t>UP16EN3320</t>
  </si>
  <si>
    <t>UP16EN3289</t>
  </si>
  <si>
    <t>UP16EN3257</t>
  </si>
  <si>
    <t>UP16EN3285</t>
  </si>
  <si>
    <t>UP16EN3317</t>
  </si>
  <si>
    <t>UP16EN3323</t>
  </si>
  <si>
    <t>UP16EN3286</t>
  </si>
  <si>
    <t>UP16EN3282</t>
  </si>
  <si>
    <t>UP16EN3403</t>
  </si>
  <si>
    <t>KA05QE4767</t>
  </si>
  <si>
    <t>KA05QE4783</t>
  </si>
  <si>
    <t>KA05QE4795</t>
  </si>
  <si>
    <t>KA05QE4753</t>
  </si>
  <si>
    <t>KA05QE4754</t>
  </si>
  <si>
    <t>KA05QE4760</t>
  </si>
  <si>
    <t>KA05QE4717</t>
  </si>
  <si>
    <t>KA05QE4725</t>
  </si>
  <si>
    <t>KA05QE4737</t>
  </si>
  <si>
    <t>KA05QE4702</t>
  </si>
  <si>
    <t>KA05QE4711</t>
  </si>
  <si>
    <t>KA05QE4650</t>
  </si>
  <si>
    <t>KA05QE4649</t>
  </si>
  <si>
    <t>KA05QE4651</t>
  </si>
  <si>
    <t>KA05QE4662</t>
  </si>
  <si>
    <t>KA05QE4679</t>
  </si>
  <si>
    <t>KA05QE4690</t>
  </si>
  <si>
    <t>KA05QE4684</t>
  </si>
  <si>
    <t>KA05QE4689</t>
  </si>
  <si>
    <t>KA05QE4685</t>
  </si>
  <si>
    <t>KA05QE4691</t>
  </si>
  <si>
    <t>KA05QE4686</t>
  </si>
  <si>
    <t>KA05QE4723</t>
  </si>
  <si>
    <t>KA05QE4721</t>
  </si>
  <si>
    <t>KA05QE4764</t>
  </si>
  <si>
    <t>KA05QE4774</t>
  </si>
  <si>
    <t>KA05QE4722</t>
  </si>
  <si>
    <t>KA05QE4733</t>
  </si>
  <si>
    <t>KA05QE4731</t>
  </si>
  <si>
    <t>KA05QE4892</t>
  </si>
  <si>
    <t>KA05QE4923</t>
  </si>
  <si>
    <t>KA05QE4919</t>
  </si>
  <si>
    <t>KA05QE4982</t>
  </si>
  <si>
    <t>KA05QE4915</t>
  </si>
  <si>
    <t>KA05QE4931</t>
  </si>
  <si>
    <t>KA05QE4928</t>
  </si>
  <si>
    <t>KA05QE4983</t>
  </si>
  <si>
    <t>KA05QE4981</t>
  </si>
  <si>
    <t>KA05QE4984</t>
  </si>
  <si>
    <t>KA05QE4985</t>
  </si>
  <si>
    <t>KA05QE3985</t>
  </si>
  <si>
    <t>KA05QE3987</t>
  </si>
  <si>
    <t>KA05QE3991</t>
  </si>
  <si>
    <t>KA05QE3998</t>
  </si>
  <si>
    <t>KA05QE4075</t>
  </si>
  <si>
    <t>KA05QE4074</t>
  </si>
  <si>
    <t>KA05QE4080</t>
  </si>
  <si>
    <t>KA05QE4122</t>
  </si>
  <si>
    <t>KA05QE4111</t>
  </si>
  <si>
    <t>KA05QE4258</t>
  </si>
  <si>
    <t>KA05QE4360</t>
  </si>
  <si>
    <t>KA05QE4244</t>
  </si>
  <si>
    <t>KA05QE4338</t>
  </si>
  <si>
    <t>KA05QE4346</t>
  </si>
  <si>
    <t>KA05QE4384</t>
  </si>
  <si>
    <t>KA05QE4884</t>
  </si>
  <si>
    <t>KA05QE4838</t>
  </si>
  <si>
    <t>KA05QE4806</t>
  </si>
  <si>
    <t>KA05QE4815</t>
  </si>
  <si>
    <t>KA05QE4354</t>
  </si>
  <si>
    <t>KA05QE4235</t>
  </si>
  <si>
    <t>KA05QE4307</t>
  </si>
  <si>
    <t>KA05QE4264</t>
  </si>
  <si>
    <t>KA05QE4352</t>
  </si>
  <si>
    <t>KA05QE4432</t>
  </si>
  <si>
    <t>KA05QE4417</t>
  </si>
  <si>
    <t>KA05QE4390</t>
  </si>
  <si>
    <t>KA05QE4856</t>
  </si>
  <si>
    <t>KA05QE4776</t>
  </si>
  <si>
    <t>KA05QE4415</t>
  </si>
  <si>
    <t>KA05QE4890</t>
  </si>
  <si>
    <t>KA05QE4823</t>
  </si>
  <si>
    <t>KA05QE4769</t>
  </si>
  <si>
    <t>KA05QE4765</t>
  </si>
  <si>
    <t>KA05QE4716</t>
  </si>
  <si>
    <t>KA05QE4730</t>
  </si>
  <si>
    <t>KA05QE4735</t>
  </si>
  <si>
    <t>KA05QE4697</t>
  </si>
  <si>
    <t>KA05QE4698</t>
  </si>
  <si>
    <t>KA05QE4655</t>
  </si>
  <si>
    <t>KA05QE4779</t>
  </si>
  <si>
    <t>KA05QE4797</t>
  </si>
  <si>
    <t>KA05QE4800</t>
  </si>
  <si>
    <t>KA05QE4746</t>
  </si>
  <si>
    <t>KA05QE4744</t>
  </si>
  <si>
    <t>KA05QE4755</t>
  </si>
  <si>
    <t>KA05QE4732</t>
  </si>
  <si>
    <t>KA05QE4741</t>
  </si>
  <si>
    <t>KA05QE4742</t>
  </si>
  <si>
    <t>KA05QE4699</t>
  </si>
  <si>
    <t>KA05QE4627</t>
  </si>
  <si>
    <t>KA05QE4703</t>
  </si>
  <si>
    <t>KA05QE4708</t>
  </si>
  <si>
    <t>KA05QE4710</t>
  </si>
  <si>
    <t>KA05QE4652</t>
  </si>
  <si>
    <t>KA05QE4624</t>
  </si>
  <si>
    <t>KA05QE4670</t>
  </si>
  <si>
    <t>KA05QE4671</t>
  </si>
  <si>
    <t>KA05QE4718</t>
  </si>
  <si>
    <t>KA05QE4660</t>
  </si>
  <si>
    <t>KA05QE4674</t>
  </si>
  <si>
    <t>KA05QE4688</t>
  </si>
  <si>
    <t>KA05QE4668</t>
  </si>
  <si>
    <t>KA05QE4720</t>
  </si>
  <si>
    <t>KA05QE4762</t>
  </si>
  <si>
    <t>KA05QE4763</t>
  </si>
  <si>
    <t>KA05QE4916</t>
  </si>
  <si>
    <t>KA05QE4913</t>
  </si>
  <si>
    <t>KA05QE4921</t>
  </si>
  <si>
    <t>KA05QE4922</t>
  </si>
  <si>
    <t>KA05QE4930</t>
  </si>
  <si>
    <t>KA05QE4920</t>
  </si>
  <si>
    <t>KA05QE4927</t>
  </si>
  <si>
    <t>KA05QE4932</t>
  </si>
  <si>
    <t>KA05QE4936</t>
  </si>
  <si>
    <t>KA05QE4937</t>
  </si>
  <si>
    <t>KA05QE4929</t>
  </si>
  <si>
    <t>KA05QE4934</t>
  </si>
  <si>
    <t>KA05QE4933</t>
  </si>
  <si>
    <t>KA05QE4980</t>
  </si>
  <si>
    <t>KA05QE4405</t>
  </si>
  <si>
    <t>KA05QE4246</t>
  </si>
  <si>
    <t>KA05QE4766</t>
  </si>
  <si>
    <t>KA05QE4780</t>
  </si>
  <si>
    <t>KA05QE4796</t>
  </si>
  <si>
    <t>KA05QE4759</t>
  </si>
  <si>
    <t>KA05QE4761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</si>
</sst>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₹]#,##0"/>
    <numFmt numFmtId="165" formatCode="yyyy\-mm\-dd\ h:mm:ss"/>
    <numFmt numFmtId="166" formatCode="m/d/yyyy"/>
    <numFmt numFmtId="167" formatCode="yyyy\-mm\-dd"/>
  </numFmts>
  <fonts count="16">
    <font>
      <sz val="10.0"/>
      <color rgb="FF000000"/>
      <name val="Calibri"/>
      <scheme val="minor"/>
    </font>
    <font>
      <sz val="8.0"/>
      <color rgb="FF212529"/>
      <name val="&quot;Navi Body&quot;"/>
    </font>
    <font>
      <sz val="8.0"/>
      <color rgb="FF212529"/>
      <name val="Arial"/>
    </font>
    <font>
      <sz val="10.0"/>
      <color theme="1"/>
      <name val="Calibri"/>
    </font>
    <font>
      <sz val="10.0"/>
      <color rgb="FF000000"/>
      <name val="Calibri"/>
    </font>
    <font>
      <b/>
      <sz val="10.0"/>
      <color theme="1"/>
      <name val="Calibri"/>
    </font>
    <font/>
    <font>
      <b/>
      <sz val="10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theme="1"/>
      <name val="Roboto"/>
    </font>
    <font>
      <b/>
      <sz val="13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3B2CC"/>
        <bgColor rgb="FFA3B2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vertical="top"/>
    </xf>
    <xf borderId="1" fillId="2" fontId="2" numFmtId="0" xfId="0" applyAlignment="1" applyBorder="1" applyFont="1">
      <alignment vertical="top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3" numFmtId="164" xfId="0" applyAlignment="1" applyFont="1" applyNumberFormat="1">
      <alignment horizontal="center" shrinkToFit="0" vertical="center" wrapText="1"/>
    </xf>
    <xf borderId="2" fillId="3" fontId="5" numFmtId="0" xfId="0" applyAlignment="1" applyBorder="1" applyFill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3" fontId="7" numFmtId="0" xfId="0" applyAlignment="1" applyBorder="1" applyFont="1">
      <alignment horizontal="center" shrinkToFit="0" vertical="center" wrapText="1"/>
    </xf>
    <xf borderId="5" fillId="3" fontId="7" numFmtId="164" xfId="0" applyAlignment="1" applyBorder="1" applyFont="1" applyNumberFormat="1">
      <alignment horizontal="center" shrinkToFit="0" vertical="center" wrapText="1"/>
    </xf>
    <xf borderId="0" fillId="0" fontId="3" numFmtId="164" xfId="0" applyFont="1" applyNumberFormat="1"/>
    <xf borderId="5" fillId="4" fontId="3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5" fillId="0" fontId="5" numFmtId="0" xfId="0" applyAlignment="1" applyBorder="1" applyFont="1">
      <alignment horizontal="center" shrinkToFit="0" vertical="center" wrapText="1"/>
    </xf>
    <xf borderId="5" fillId="0" fontId="5" numFmtId="164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5" fillId="5" fontId="5" numFmtId="0" xfId="0" applyAlignment="1" applyBorder="1" applyFill="1" applyFon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5" fillId="5" fontId="7" numFmtId="164" xfId="0" applyAlignment="1" applyBorder="1" applyFont="1" applyNumberFormat="1">
      <alignment horizontal="center" shrinkToFit="0" vertical="center" wrapText="1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165" xfId="0" applyFont="1" applyNumberFormat="1"/>
    <xf borderId="0" fillId="0" fontId="7" numFmtId="0" xfId="0" applyFont="1"/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7" xfId="0" applyFont="1" applyNumberFormat="1"/>
    <xf borderId="0" fillId="0" fontId="4" numFmtId="0" xfId="0" applyAlignment="1" applyFont="1">
      <alignment horizontal="center"/>
    </xf>
    <xf borderId="1" fillId="6" fontId="3" numFmtId="0" xfId="0" applyBorder="1" applyFill="1" applyFont="1"/>
    <xf borderId="5" fillId="0" fontId="8" numFmtId="0" xfId="0" applyBorder="1" applyFont="1"/>
    <xf borderId="5" fillId="7" fontId="8" numFmtId="0" xfId="0" applyBorder="1" applyFill="1" applyFont="1"/>
    <xf borderId="5" fillId="0" fontId="8" numFmtId="165" xfId="0" applyBorder="1" applyFont="1" applyNumberFormat="1"/>
    <xf borderId="5" fillId="0" fontId="9" numFmtId="0" xfId="0" applyBorder="1" applyFont="1"/>
    <xf borderId="5" fillId="0" fontId="3" numFmtId="0" xfId="0" applyBorder="1" applyFont="1"/>
    <xf borderId="5" fillId="0" fontId="3" numFmtId="166" xfId="0" applyAlignment="1" applyBorder="1" applyFont="1" applyNumberFormat="1">
      <alignment horizontal="right"/>
    </xf>
    <xf borderId="5" fillId="0" fontId="3" numFmtId="165" xfId="0" applyAlignment="1" applyBorder="1" applyFont="1" applyNumberFormat="1">
      <alignment horizontal="right"/>
    </xf>
    <xf borderId="5" fillId="0" fontId="3" numFmtId="167" xfId="0" applyBorder="1" applyFont="1" applyNumberFormat="1"/>
    <xf borderId="5" fillId="0" fontId="3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2" fillId="8" fontId="11" numFmtId="0" xfId="0" applyAlignment="1" applyBorder="1" applyFill="1" applyFont="1">
      <alignment horizontal="center" shrinkToFit="0" vertical="center" wrapText="1"/>
    </xf>
    <xf borderId="5" fillId="8" fontId="12" numFmtId="0" xfId="0" applyAlignment="1" applyBorder="1" applyFont="1">
      <alignment horizontal="center" vertical="center"/>
    </xf>
    <xf borderId="5" fillId="0" fontId="13" numFmtId="0" xfId="0" applyAlignment="1" applyBorder="1" applyFont="1">
      <alignment horizontal="center" vertical="center"/>
    </xf>
    <xf borderId="5" fillId="0" fontId="14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0"/>
    <col customWidth="1" min="3" max="6" width="14.43"/>
  </cols>
  <sheetData>
    <row r="1" ht="15.0" customHeight="1">
      <c r="A1" s="1" t="s">
        <v>0</v>
      </c>
      <c r="B1" s="1" t="s">
        <v>1</v>
      </c>
    </row>
    <row r="2" ht="15.0" customHeight="1">
      <c r="A2" s="2" t="s">
        <v>2</v>
      </c>
      <c r="B2" s="2" t="s">
        <v>3</v>
      </c>
    </row>
    <row r="3" ht="15.0" customHeight="1">
      <c r="A3" s="2" t="s">
        <v>4</v>
      </c>
      <c r="B3" s="2" t="s">
        <v>5</v>
      </c>
    </row>
    <row r="4" ht="15.0" customHeight="1">
      <c r="A4" s="2" t="s">
        <v>6</v>
      </c>
      <c r="B4" s="2" t="s">
        <v>7</v>
      </c>
    </row>
    <row r="5" ht="15.0" customHeight="1">
      <c r="A5" s="3" t="s">
        <v>8</v>
      </c>
      <c r="B5" s="2" t="s">
        <v>9</v>
      </c>
    </row>
    <row r="6" ht="15.0" customHeight="1">
      <c r="A6" s="2" t="s">
        <v>10</v>
      </c>
      <c r="B6" s="2" t="s">
        <v>11</v>
      </c>
    </row>
    <row r="7" ht="15.0" customHeight="1">
      <c r="A7" s="2" t="s">
        <v>12</v>
      </c>
      <c r="B7" s="2" t="s">
        <v>13</v>
      </c>
    </row>
    <row r="8" ht="15.0" customHeight="1">
      <c r="A8" s="2" t="s">
        <v>14</v>
      </c>
      <c r="B8" s="2" t="s">
        <v>15</v>
      </c>
    </row>
    <row r="9" ht="15.0" customHeight="1">
      <c r="A9" s="2" t="s">
        <v>16</v>
      </c>
      <c r="B9" s="2" t="s">
        <v>17</v>
      </c>
    </row>
    <row r="10" ht="15.0" customHeight="1">
      <c r="A10" s="2" t="s">
        <v>18</v>
      </c>
      <c r="B10" s="2" t="s">
        <v>19</v>
      </c>
    </row>
    <row r="11" ht="15.0" customHeight="1">
      <c r="A11" s="2" t="s">
        <v>20</v>
      </c>
      <c r="B11" s="2" t="s">
        <v>21</v>
      </c>
    </row>
    <row r="12" ht="15.0" customHeight="1">
      <c r="A12" s="2" t="s">
        <v>22</v>
      </c>
      <c r="B12" s="2" t="s">
        <v>23</v>
      </c>
    </row>
    <row r="13" ht="15.0" customHeight="1">
      <c r="A13" s="2" t="s">
        <v>24</v>
      </c>
      <c r="B13" s="2" t="s">
        <v>25</v>
      </c>
    </row>
    <row r="14" ht="15.0" customHeight="1">
      <c r="A14" s="2" t="s">
        <v>26</v>
      </c>
      <c r="B14" s="2" t="s">
        <v>27</v>
      </c>
    </row>
    <row r="15" ht="15.0" customHeight="1">
      <c r="A15" s="2" t="s">
        <v>28</v>
      </c>
      <c r="B15" s="2" t="s">
        <v>29</v>
      </c>
    </row>
    <row r="16" ht="15.0" customHeight="1">
      <c r="A16" s="2" t="s">
        <v>30</v>
      </c>
      <c r="B16" s="2" t="s">
        <v>31</v>
      </c>
    </row>
    <row r="17" ht="15.0" customHeight="1">
      <c r="A17" s="2" t="s">
        <v>32</v>
      </c>
      <c r="B17" s="2" t="s">
        <v>33</v>
      </c>
    </row>
    <row r="18" ht="15.0" customHeight="1">
      <c r="A18" s="2" t="s">
        <v>34</v>
      </c>
      <c r="B18" s="2" t="s">
        <v>35</v>
      </c>
    </row>
    <row r="19" ht="15.0" customHeight="1">
      <c r="A19" s="2" t="s">
        <v>36</v>
      </c>
      <c r="B19" s="2" t="s">
        <v>37</v>
      </c>
    </row>
    <row r="20" ht="15.0" customHeight="1">
      <c r="A20" s="2" t="s">
        <v>38</v>
      </c>
      <c r="B20" s="2" t="s">
        <v>39</v>
      </c>
    </row>
    <row r="21" ht="15.75" customHeight="1">
      <c r="A21" s="2" t="s">
        <v>40</v>
      </c>
      <c r="B21" s="2" t="s">
        <v>41</v>
      </c>
    </row>
    <row r="22" ht="15.75" customHeight="1">
      <c r="A22" s="2" t="s">
        <v>42</v>
      </c>
      <c r="B22" s="2" t="s">
        <v>43</v>
      </c>
    </row>
    <row r="23" ht="15.75" customHeight="1">
      <c r="A23" s="2" t="s">
        <v>44</v>
      </c>
      <c r="B23" s="2" t="s">
        <v>45</v>
      </c>
    </row>
    <row r="24" ht="15.75" customHeight="1">
      <c r="A24" s="2" t="s">
        <v>46</v>
      </c>
      <c r="B24" s="2" t="s">
        <v>47</v>
      </c>
    </row>
    <row r="25" ht="15.75" customHeight="1">
      <c r="A25" s="3" t="s">
        <v>48</v>
      </c>
      <c r="B25" s="2" t="s">
        <v>49</v>
      </c>
    </row>
    <row r="26" ht="15.75" customHeight="1">
      <c r="A26" s="2" t="s">
        <v>50</v>
      </c>
      <c r="B26" s="2" t="s">
        <v>51</v>
      </c>
    </row>
    <row r="27" ht="15.75" customHeight="1">
      <c r="A27" s="2" t="s">
        <v>22</v>
      </c>
      <c r="B27" s="2" t="s">
        <v>52</v>
      </c>
    </row>
    <row r="28" ht="15.75" customHeight="1">
      <c r="A28" s="2" t="s">
        <v>53</v>
      </c>
      <c r="B28" s="2" t="s">
        <v>54</v>
      </c>
    </row>
    <row r="29" ht="15.75" customHeight="1">
      <c r="A29" s="2" t="s">
        <v>55</v>
      </c>
      <c r="B29" s="2" t="s">
        <v>56</v>
      </c>
    </row>
    <row r="30" ht="15.75" customHeight="1">
      <c r="A30" s="2" t="s">
        <v>57</v>
      </c>
      <c r="B30" s="2" t="s">
        <v>58</v>
      </c>
    </row>
    <row r="31" ht="15.75" customHeight="1">
      <c r="A31" s="2" t="s">
        <v>59</v>
      </c>
      <c r="B31" s="2" t="s">
        <v>60</v>
      </c>
    </row>
    <row r="32" ht="15.75" customHeight="1">
      <c r="A32" s="2" t="s">
        <v>61</v>
      </c>
      <c r="B32" s="2" t="s">
        <v>62</v>
      </c>
    </row>
    <row r="33" ht="15.75" customHeight="1">
      <c r="A33" s="2" t="s">
        <v>63</v>
      </c>
      <c r="B33" s="2" t="s">
        <v>64</v>
      </c>
    </row>
    <row r="34" ht="15.75" customHeight="1">
      <c r="A34" s="2" t="s">
        <v>65</v>
      </c>
      <c r="B34" s="2" t="s">
        <v>66</v>
      </c>
    </row>
    <row r="35" ht="15.75" customHeight="1">
      <c r="A35" s="2" t="s">
        <v>67</v>
      </c>
      <c r="B35" s="2" t="s">
        <v>68</v>
      </c>
    </row>
    <row r="36" ht="15.75" customHeight="1">
      <c r="A36" s="2" t="s">
        <v>22</v>
      </c>
      <c r="B36" s="2" t="s">
        <v>52</v>
      </c>
    </row>
    <row r="37" ht="15.75" customHeight="1">
      <c r="A37" s="2" t="s">
        <v>69</v>
      </c>
      <c r="B37" s="2" t="s">
        <v>70</v>
      </c>
    </row>
    <row r="38" ht="15.75" customHeight="1">
      <c r="A38" s="2" t="s">
        <v>71</v>
      </c>
      <c r="B38" s="2" t="s">
        <v>72</v>
      </c>
    </row>
    <row r="39" ht="15.75" customHeight="1">
      <c r="A39" s="4" t="s">
        <v>73</v>
      </c>
      <c r="B39" s="4" t="s">
        <v>74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8.71"/>
    <col customWidth="1" min="2" max="2" width="18.57"/>
    <col customWidth="1" min="3" max="3" width="18.71"/>
    <col customWidth="1" min="4" max="4" width="16.29"/>
    <col customWidth="1" min="5" max="5" width="17.71"/>
    <col customWidth="1" min="6" max="6" width="8.43"/>
    <col customWidth="1" min="7" max="7" width="28.14"/>
    <col customWidth="1" min="8" max="8" width="14.57"/>
    <col customWidth="1" min="9" max="9" width="21.0"/>
    <col customWidth="1" min="10" max="10" width="14.43"/>
    <col customWidth="1" min="11" max="11" width="1.86"/>
    <col customWidth="1" min="12" max="31" width="14.43"/>
  </cols>
  <sheetData>
    <row r="1" ht="12.75" customHeight="1">
      <c r="A1" s="4"/>
      <c r="B1" s="5"/>
      <c r="C1" s="5"/>
      <c r="D1" s="6"/>
      <c r="E1" s="7"/>
      <c r="F1" s="8"/>
      <c r="G1" s="8"/>
      <c r="H1" s="8"/>
      <c r="I1" s="9"/>
      <c r="J1" s="10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2.75" customHeight="1">
      <c r="A2" s="4"/>
      <c r="B2" s="11" t="s">
        <v>75</v>
      </c>
      <c r="C2" s="12"/>
      <c r="D2" s="12"/>
      <c r="E2" s="13"/>
      <c r="F2" s="8"/>
      <c r="G2" s="8"/>
      <c r="H2" s="8"/>
      <c r="I2" s="9"/>
      <c r="J2" s="10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12.75" customHeight="1">
      <c r="A3" s="5"/>
      <c r="B3" s="14" t="s">
        <v>76</v>
      </c>
      <c r="C3" s="14" t="s">
        <v>77</v>
      </c>
      <c r="D3" s="14" t="s">
        <v>78</v>
      </c>
      <c r="E3" s="15" t="s">
        <v>79</v>
      </c>
      <c r="F3" s="8"/>
      <c r="G3" s="5"/>
      <c r="H3" s="5"/>
      <c r="I3" s="4"/>
      <c r="J3" s="16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75" customHeight="1">
      <c r="A4" s="5"/>
      <c r="B4" s="17" t="s">
        <v>80</v>
      </c>
      <c r="C4" s="18">
        <v>105.0</v>
      </c>
      <c r="D4" s="18">
        <v>197.0</v>
      </c>
      <c r="E4" s="19">
        <v>818100.0</v>
      </c>
      <c r="F4" s="8"/>
      <c r="G4" s="8"/>
      <c r="H4" s="8"/>
      <c r="I4" s="20"/>
      <c r="J4" s="10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12.75" customHeight="1">
      <c r="A5" s="5"/>
      <c r="B5" s="17" t="s">
        <v>81</v>
      </c>
      <c r="C5" s="18">
        <v>1.0</v>
      </c>
      <c r="D5" s="18">
        <v>1.0</v>
      </c>
      <c r="E5" s="19">
        <v>500.0</v>
      </c>
      <c r="F5" s="8"/>
      <c r="G5" s="8"/>
      <c r="H5" s="8"/>
      <c r="I5" s="9"/>
      <c r="J5" s="10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ht="12.75" customHeight="1">
      <c r="A6" s="5"/>
      <c r="B6" s="21" t="s">
        <v>82</v>
      </c>
      <c r="C6" s="21">
        <v>106.0</v>
      </c>
      <c r="D6" s="21">
        <v>198.0</v>
      </c>
      <c r="E6" s="22">
        <v>818600.0</v>
      </c>
      <c r="F6" s="8"/>
      <c r="G6" s="8"/>
      <c r="H6" s="8"/>
      <c r="I6" s="9"/>
      <c r="J6" s="10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ht="12.75" customHeight="1">
      <c r="A7" s="5"/>
      <c r="B7" s="8"/>
      <c r="C7" s="8"/>
      <c r="D7" s="8"/>
      <c r="E7" s="10"/>
      <c r="F7" s="8"/>
      <c r="G7" s="8"/>
      <c r="H7" s="8"/>
      <c r="I7" s="8"/>
      <c r="J7" s="10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ht="12.75" customHeight="1">
      <c r="A8" s="4"/>
      <c r="B8" s="23" t="s">
        <v>83</v>
      </c>
      <c r="C8" s="12"/>
      <c r="D8" s="12"/>
      <c r="E8" s="13"/>
      <c r="F8" s="8"/>
      <c r="G8" s="5"/>
      <c r="H8" s="5"/>
      <c r="I8" s="5"/>
      <c r="J8" s="5"/>
      <c r="K8" s="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ht="12.75" customHeight="1">
      <c r="A9" s="5"/>
      <c r="B9" s="24" t="s">
        <v>1</v>
      </c>
      <c r="C9" s="25" t="s">
        <v>77</v>
      </c>
      <c r="D9" s="25" t="s">
        <v>78</v>
      </c>
      <c r="E9" s="26" t="s">
        <v>79</v>
      </c>
      <c r="F9" s="8"/>
      <c r="G9" s="5"/>
      <c r="H9" s="5"/>
      <c r="I9" s="5"/>
      <c r="J9" s="5"/>
      <c r="K9" s="9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ht="12.75" customHeight="1">
      <c r="A10" s="5"/>
      <c r="B10" s="18" t="s">
        <v>17</v>
      </c>
      <c r="C10" s="18">
        <v>18.0</v>
      </c>
      <c r="D10" s="18">
        <v>35.0</v>
      </c>
      <c r="E10" s="19">
        <v>159000.0</v>
      </c>
      <c r="F10" s="8"/>
      <c r="G10" s="5"/>
      <c r="H10" s="5"/>
      <c r="I10" s="5"/>
      <c r="J10" s="5"/>
      <c r="K10" s="9" t="s">
        <v>84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ht="12.75" customHeight="1">
      <c r="A11" s="5"/>
      <c r="B11" s="18" t="s">
        <v>62</v>
      </c>
      <c r="C11" s="18">
        <v>9.0</v>
      </c>
      <c r="D11" s="18">
        <v>14.0</v>
      </c>
      <c r="E11" s="19">
        <v>11000.0</v>
      </c>
      <c r="F11" s="8"/>
      <c r="G11" s="5"/>
      <c r="H11" s="5"/>
      <c r="I11" s="5"/>
      <c r="J11" s="5"/>
      <c r="K11" s="9" t="s">
        <v>84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ht="12.75" customHeight="1">
      <c r="A12" s="5"/>
      <c r="B12" s="18" t="s">
        <v>11</v>
      </c>
      <c r="C12" s="18">
        <v>10.0</v>
      </c>
      <c r="D12" s="18">
        <v>13.0</v>
      </c>
      <c r="E12" s="19">
        <v>8500.0</v>
      </c>
      <c r="F12" s="8"/>
      <c r="G12" s="5"/>
      <c r="H12" s="5"/>
      <c r="I12" s="5"/>
      <c r="J12" s="5"/>
      <c r="K12" s="9" t="s">
        <v>84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ht="12.75" customHeight="1">
      <c r="A13" s="5"/>
      <c r="B13" s="18" t="s">
        <v>5</v>
      </c>
      <c r="C13" s="18">
        <v>1.0</v>
      </c>
      <c r="D13" s="18">
        <v>1.0</v>
      </c>
      <c r="E13" s="19">
        <v>500.0</v>
      </c>
      <c r="F13" s="8"/>
      <c r="G13" s="5"/>
      <c r="H13" s="5"/>
      <c r="I13" s="5"/>
      <c r="J13" s="5"/>
      <c r="K13" s="9" t="s">
        <v>84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ht="12.75" customHeight="1">
      <c r="A14" s="5"/>
      <c r="B14" s="21" t="s">
        <v>82</v>
      </c>
      <c r="C14" s="21">
        <v>38.0</v>
      </c>
      <c r="D14" s="21">
        <v>63.0</v>
      </c>
      <c r="E14" s="22">
        <v>179000.0</v>
      </c>
      <c r="F14" s="8"/>
      <c r="G14" s="5"/>
      <c r="H14" s="5"/>
      <c r="I14" s="5"/>
      <c r="J14" s="5"/>
      <c r="K14" s="9" t="s">
        <v>85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ht="12.75" customHeight="1">
      <c r="A15" s="5"/>
      <c r="B15" s="4"/>
      <c r="C15" s="4"/>
      <c r="D15" s="4"/>
      <c r="E15" s="4"/>
      <c r="F15" s="5"/>
      <c r="G15" s="5"/>
      <c r="H15" s="5"/>
      <c r="I15" s="4"/>
      <c r="J15" s="1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2.75" customHeight="1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2.75" customHeight="1">
      <c r="A17" s="5"/>
      <c r="B17" s="23" t="s">
        <v>86</v>
      </c>
      <c r="C17" s="12"/>
      <c r="D17" s="12"/>
      <c r="E17" s="13"/>
      <c r="F17" s="4"/>
      <c r="G17" s="4"/>
      <c r="H17" s="4"/>
      <c r="I17" s="4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12.75" customHeight="1">
      <c r="A18" s="5"/>
      <c r="B18" s="24" t="s">
        <v>87</v>
      </c>
      <c r="C18" s="25" t="s">
        <v>77</v>
      </c>
      <c r="D18" s="25" t="s">
        <v>78</v>
      </c>
      <c r="E18" s="26" t="s">
        <v>79</v>
      </c>
      <c r="F18" s="4"/>
      <c r="G18" s="4"/>
      <c r="H18" s="4"/>
      <c r="I18" s="4"/>
      <c r="J18" s="4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2.75" customHeight="1">
      <c r="A19" s="5"/>
      <c r="B19" s="18" t="s">
        <v>13</v>
      </c>
      <c r="C19" s="18">
        <v>60.0</v>
      </c>
      <c r="D19" s="18">
        <v>117.0</v>
      </c>
      <c r="E19" s="19">
        <v>621500.0</v>
      </c>
      <c r="F19" s="4"/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2.75" customHeight="1">
      <c r="A20" s="5"/>
      <c r="B20" s="18" t="s">
        <v>17</v>
      </c>
      <c r="C20" s="18">
        <v>11.0</v>
      </c>
      <c r="D20" s="18">
        <v>12.0</v>
      </c>
      <c r="E20" s="19">
        <v>11500.0</v>
      </c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2.75" customHeight="1">
      <c r="A21" s="5"/>
      <c r="B21" s="18" t="s">
        <v>11</v>
      </c>
      <c r="C21" s="18">
        <v>3.0</v>
      </c>
      <c r="D21" s="18">
        <v>3.0</v>
      </c>
      <c r="E21" s="19">
        <v>4000.0</v>
      </c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2.75" customHeight="1">
      <c r="A22" s="5"/>
      <c r="B22" s="18" t="s">
        <v>51</v>
      </c>
      <c r="C22" s="18">
        <v>1.0</v>
      </c>
      <c r="D22" s="18">
        <v>1.0</v>
      </c>
      <c r="E22" s="19">
        <v>2000.0</v>
      </c>
      <c r="F22" s="4"/>
      <c r="G22" s="4"/>
      <c r="H22" s="4"/>
      <c r="I22" s="4"/>
      <c r="J22" s="4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2.75" customHeight="1">
      <c r="A23" s="5"/>
      <c r="B23" s="18" t="s">
        <v>68</v>
      </c>
      <c r="C23" s="18">
        <v>1.0</v>
      </c>
      <c r="D23" s="18">
        <v>1.0</v>
      </c>
      <c r="E23" s="19">
        <v>100.0</v>
      </c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2.75" customHeight="1">
      <c r="A24" s="5"/>
      <c r="B24" s="21" t="s">
        <v>82</v>
      </c>
      <c r="C24" s="21">
        <v>75.0</v>
      </c>
      <c r="D24" s="21">
        <v>134.0</v>
      </c>
      <c r="E24" s="22">
        <v>639100.0</v>
      </c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2.75" customHeight="1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2.75" customHeight="1">
      <c r="A26" s="5"/>
      <c r="B26" s="5"/>
      <c r="C26" s="5"/>
      <c r="D26" s="4"/>
      <c r="E26" s="16"/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2.75" customHeight="1">
      <c r="A27" s="5"/>
      <c r="B27" s="5"/>
      <c r="C27" s="5"/>
      <c r="D27" s="4"/>
      <c r="E27" s="16"/>
      <c r="F27" s="4"/>
      <c r="G27" s="4"/>
      <c r="H27" s="4"/>
      <c r="I27" s="4"/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2.75" customHeight="1">
      <c r="A28" s="5"/>
      <c r="B28" s="5"/>
      <c r="C28" s="5"/>
      <c r="D28" s="4"/>
      <c r="E28" s="16"/>
      <c r="F28" s="4"/>
      <c r="G28" s="4"/>
      <c r="H28" s="4"/>
      <c r="I28" s="4"/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2.75" customHeight="1">
      <c r="A29" s="5"/>
      <c r="B29" s="5"/>
      <c r="C29" s="5"/>
      <c r="D29" s="4"/>
      <c r="E29" s="16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2.75" customHeight="1">
      <c r="A30" s="5"/>
      <c r="B30" s="5"/>
      <c r="C30" s="5"/>
      <c r="D30" s="4"/>
      <c r="E30" s="16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2.75" customHeight="1">
      <c r="A31" s="5"/>
      <c r="B31" s="5"/>
      <c r="C31" s="5"/>
      <c r="D31" s="4"/>
      <c r="E31" s="16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2.75" customHeight="1">
      <c r="A32" s="5"/>
      <c r="B32" s="5"/>
      <c r="C32" s="5"/>
      <c r="D32" s="4"/>
      <c r="E32" s="16"/>
      <c r="F32" s="4"/>
      <c r="G32" s="4"/>
      <c r="H32" s="4"/>
      <c r="I32" s="4"/>
      <c r="J32" s="4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2.75" customHeight="1">
      <c r="A33" s="5"/>
      <c r="B33" s="5"/>
      <c r="C33" s="5"/>
      <c r="D33" s="4"/>
      <c r="E33" s="16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2.75" customHeight="1">
      <c r="A34" s="5"/>
      <c r="B34" s="5"/>
      <c r="C34" s="5"/>
      <c r="D34" s="4"/>
      <c r="E34" s="16"/>
      <c r="F34" s="5"/>
      <c r="G34" s="5"/>
      <c r="H34" s="5"/>
      <c r="I34" s="4"/>
      <c r="J34" s="1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2.75" customHeight="1">
      <c r="A35" s="5"/>
      <c r="B35" s="5"/>
      <c r="C35" s="5"/>
      <c r="D35" s="4"/>
      <c r="E35" s="16"/>
      <c r="F35" s="5"/>
      <c r="G35" s="5"/>
      <c r="H35" s="5"/>
      <c r="I35" s="4"/>
      <c r="J35" s="1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2.75" customHeight="1">
      <c r="A36" s="5"/>
      <c r="B36" s="5"/>
      <c r="C36" s="5"/>
      <c r="D36" s="4"/>
      <c r="E36" s="16"/>
      <c r="F36" s="5"/>
      <c r="G36" s="5"/>
      <c r="H36" s="5"/>
      <c r="I36" s="4"/>
      <c r="J36" s="1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2.75" customHeight="1">
      <c r="A37" s="5"/>
      <c r="B37" s="5"/>
      <c r="C37" s="5"/>
      <c r="D37" s="4"/>
      <c r="E37" s="16"/>
      <c r="F37" s="5"/>
      <c r="G37" s="5"/>
      <c r="H37" s="5"/>
      <c r="I37" s="4"/>
      <c r="J37" s="1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2.75" customHeight="1">
      <c r="A38" s="5"/>
      <c r="B38" s="5"/>
      <c r="C38" s="5"/>
      <c r="D38" s="4"/>
      <c r="E38" s="16"/>
      <c r="F38" s="5"/>
      <c r="G38" s="5"/>
      <c r="H38" s="5"/>
      <c r="I38" s="4"/>
      <c r="J38" s="1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2.75" customHeight="1">
      <c r="A39" s="5"/>
      <c r="B39" s="5"/>
      <c r="C39" s="5"/>
      <c r="D39" s="4"/>
      <c r="E39" s="16"/>
      <c r="F39" s="5"/>
      <c r="G39" s="5"/>
      <c r="H39" s="5"/>
      <c r="I39" s="4"/>
      <c r="J39" s="1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ht="12.75" customHeight="1">
      <c r="A40" s="5"/>
      <c r="B40" s="5"/>
      <c r="C40" s="5"/>
      <c r="D40" s="4"/>
      <c r="E40" s="16"/>
      <c r="F40" s="5"/>
      <c r="G40" s="5"/>
      <c r="H40" s="5"/>
      <c r="I40" s="4"/>
      <c r="J40" s="1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ht="12.75" customHeight="1">
      <c r="A41" s="5"/>
      <c r="B41" s="5"/>
      <c r="C41" s="5"/>
      <c r="D41" s="4"/>
      <c r="E41" s="16"/>
      <c r="F41" s="5"/>
      <c r="G41" s="5"/>
      <c r="H41" s="5"/>
      <c r="I41" s="4"/>
      <c r="J41" s="1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ht="12.75" customHeight="1">
      <c r="A42" s="5"/>
      <c r="B42" s="5"/>
      <c r="C42" s="5"/>
      <c r="D42" s="4"/>
      <c r="E42" s="16"/>
      <c r="F42" s="5"/>
      <c r="G42" s="5"/>
      <c r="H42" s="5"/>
      <c r="I42" s="4"/>
      <c r="J42" s="1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2.75" customHeight="1">
      <c r="A43" s="5"/>
      <c r="B43" s="5"/>
      <c r="C43" s="5"/>
      <c r="D43" s="4"/>
      <c r="E43" s="16"/>
      <c r="F43" s="5"/>
      <c r="G43" s="5"/>
      <c r="H43" s="5"/>
      <c r="I43" s="4"/>
      <c r="J43" s="1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2.75" customHeight="1">
      <c r="A44" s="5"/>
      <c r="B44" s="5"/>
      <c r="C44" s="5"/>
      <c r="D44" s="4"/>
      <c r="E44" s="16"/>
      <c r="F44" s="5"/>
      <c r="G44" s="5"/>
      <c r="H44" s="5"/>
      <c r="I44" s="4"/>
      <c r="J44" s="1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2.75" customHeight="1">
      <c r="A45" s="5"/>
      <c r="B45" s="5"/>
      <c r="C45" s="5"/>
      <c r="D45" s="4"/>
      <c r="E45" s="16"/>
      <c r="F45" s="5"/>
      <c r="G45" s="5"/>
      <c r="H45" s="5"/>
      <c r="I45" s="4"/>
      <c r="J45" s="1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2.75" customHeight="1">
      <c r="A46" s="5"/>
      <c r="B46" s="5"/>
      <c r="C46" s="5"/>
      <c r="D46" s="4"/>
      <c r="E46" s="16"/>
      <c r="F46" s="5"/>
      <c r="G46" s="5"/>
      <c r="H46" s="5"/>
      <c r="I46" s="4"/>
      <c r="J46" s="1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2.75" customHeight="1">
      <c r="A47" s="5"/>
      <c r="B47" s="5"/>
      <c r="C47" s="5"/>
      <c r="D47" s="4"/>
      <c r="E47" s="16"/>
      <c r="F47" s="5"/>
      <c r="G47" s="5"/>
      <c r="H47" s="5"/>
      <c r="I47" s="4"/>
      <c r="J47" s="1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2.75" customHeight="1">
      <c r="A48" s="5"/>
      <c r="B48" s="5"/>
      <c r="C48" s="5"/>
      <c r="D48" s="4"/>
      <c r="E48" s="16"/>
      <c r="F48" s="5"/>
      <c r="G48" s="5"/>
      <c r="H48" s="5"/>
      <c r="I48" s="4"/>
      <c r="J48" s="1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2.75" customHeight="1">
      <c r="A49" s="5"/>
      <c r="B49" s="5"/>
      <c r="C49" s="5"/>
      <c r="D49" s="4"/>
      <c r="E49" s="16"/>
      <c r="F49" s="5"/>
      <c r="G49" s="5"/>
      <c r="H49" s="5"/>
      <c r="I49" s="4"/>
      <c r="J49" s="1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2.75" customHeight="1">
      <c r="A50" s="5"/>
      <c r="B50" s="5"/>
      <c r="C50" s="5"/>
      <c r="D50" s="4"/>
      <c r="E50" s="16"/>
      <c r="F50" s="5"/>
      <c r="G50" s="5"/>
      <c r="H50" s="5"/>
      <c r="I50" s="4"/>
      <c r="J50" s="1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2.75" customHeight="1">
      <c r="A51" s="5"/>
      <c r="B51" s="5"/>
      <c r="C51" s="5"/>
      <c r="D51" s="4"/>
      <c r="E51" s="16"/>
      <c r="F51" s="5"/>
      <c r="G51" s="5"/>
      <c r="H51" s="5"/>
      <c r="I51" s="4"/>
      <c r="J51" s="1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2.75" customHeight="1">
      <c r="A52" s="5"/>
      <c r="B52" s="5"/>
      <c r="C52" s="5"/>
      <c r="D52" s="4"/>
      <c r="E52" s="16"/>
      <c r="F52" s="5"/>
      <c r="G52" s="5"/>
      <c r="H52" s="5"/>
      <c r="I52" s="4"/>
      <c r="J52" s="1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2.75" customHeight="1">
      <c r="A53" s="5"/>
      <c r="B53" s="5"/>
      <c r="C53" s="5"/>
      <c r="D53" s="4"/>
      <c r="E53" s="16"/>
      <c r="F53" s="5"/>
      <c r="G53" s="5"/>
      <c r="H53" s="5"/>
      <c r="I53" s="4"/>
      <c r="J53" s="1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2.75" customHeight="1">
      <c r="A54" s="5"/>
      <c r="B54" s="5"/>
      <c r="C54" s="5"/>
      <c r="D54" s="4"/>
      <c r="E54" s="16"/>
      <c r="F54" s="5"/>
      <c r="G54" s="5"/>
      <c r="H54" s="5"/>
      <c r="I54" s="4"/>
      <c r="J54" s="1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2.75" customHeight="1">
      <c r="A55" s="5"/>
      <c r="B55" s="5"/>
      <c r="C55" s="5"/>
      <c r="D55" s="4"/>
      <c r="E55" s="16"/>
      <c r="F55" s="5"/>
      <c r="G55" s="5"/>
      <c r="H55" s="5"/>
      <c r="I55" s="4"/>
      <c r="J55" s="1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2.75" customHeight="1">
      <c r="A56" s="5"/>
      <c r="B56" s="5"/>
      <c r="C56" s="5"/>
      <c r="D56" s="4"/>
      <c r="E56" s="16"/>
      <c r="F56" s="5"/>
      <c r="G56" s="5"/>
      <c r="H56" s="5"/>
      <c r="I56" s="4"/>
      <c r="J56" s="1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2.75" customHeight="1">
      <c r="A57" s="5"/>
      <c r="B57" s="5"/>
      <c r="C57" s="5"/>
      <c r="D57" s="4"/>
      <c r="E57" s="16"/>
      <c r="F57" s="5"/>
      <c r="G57" s="5"/>
      <c r="H57" s="5"/>
      <c r="I57" s="4"/>
      <c r="J57" s="1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2.75" customHeight="1">
      <c r="A58" s="5"/>
      <c r="B58" s="5"/>
      <c r="C58" s="5"/>
      <c r="D58" s="4"/>
      <c r="E58" s="16"/>
      <c r="F58" s="5"/>
      <c r="G58" s="5"/>
      <c r="H58" s="5"/>
      <c r="I58" s="4"/>
      <c r="J58" s="1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2.75" customHeight="1">
      <c r="A59" s="5"/>
      <c r="B59" s="5"/>
      <c r="C59" s="5"/>
      <c r="D59" s="4"/>
      <c r="E59" s="16"/>
      <c r="F59" s="5"/>
      <c r="G59" s="5"/>
      <c r="H59" s="5"/>
      <c r="I59" s="4"/>
      <c r="J59" s="1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2.75" customHeight="1">
      <c r="A60" s="5"/>
      <c r="B60" s="5"/>
      <c r="C60" s="5"/>
      <c r="D60" s="4"/>
      <c r="E60" s="16"/>
      <c r="F60" s="5"/>
      <c r="G60" s="5"/>
      <c r="H60" s="5"/>
      <c r="I60" s="4"/>
      <c r="J60" s="1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2.75" customHeight="1">
      <c r="A61" s="5"/>
      <c r="B61" s="5"/>
      <c r="C61" s="5"/>
      <c r="D61" s="4"/>
      <c r="E61" s="16"/>
      <c r="F61" s="5"/>
      <c r="G61" s="5"/>
      <c r="H61" s="5"/>
      <c r="I61" s="4"/>
      <c r="J61" s="1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2.75" customHeight="1">
      <c r="A62" s="5"/>
      <c r="B62" s="5"/>
      <c r="C62" s="5"/>
      <c r="D62" s="4"/>
      <c r="E62" s="16"/>
      <c r="F62" s="5"/>
      <c r="G62" s="5"/>
      <c r="H62" s="5"/>
      <c r="I62" s="4"/>
      <c r="J62" s="1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2.75" customHeight="1">
      <c r="A63" s="5"/>
      <c r="B63" s="5"/>
      <c r="C63" s="5"/>
      <c r="D63" s="4"/>
      <c r="E63" s="16"/>
      <c r="F63" s="5"/>
      <c r="G63" s="5"/>
      <c r="H63" s="5"/>
      <c r="I63" s="4"/>
      <c r="J63" s="1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2.75" customHeight="1">
      <c r="A64" s="5"/>
      <c r="B64" s="5"/>
      <c r="C64" s="5"/>
      <c r="D64" s="4"/>
      <c r="E64" s="16"/>
      <c r="F64" s="5"/>
      <c r="G64" s="5"/>
      <c r="H64" s="5"/>
      <c r="I64" s="4"/>
      <c r="J64" s="1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2.75" customHeight="1">
      <c r="A65" s="5"/>
      <c r="B65" s="5"/>
      <c r="C65" s="5"/>
      <c r="D65" s="4"/>
      <c r="E65" s="16"/>
      <c r="F65" s="5"/>
      <c r="G65" s="5"/>
      <c r="H65" s="5"/>
      <c r="I65" s="4"/>
      <c r="J65" s="1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2.75" customHeight="1">
      <c r="A66" s="5"/>
      <c r="B66" s="5"/>
      <c r="C66" s="5"/>
      <c r="D66" s="4"/>
      <c r="E66" s="16"/>
      <c r="F66" s="5"/>
      <c r="G66" s="5"/>
      <c r="H66" s="5"/>
      <c r="I66" s="4"/>
      <c r="J66" s="1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2.75" customHeight="1">
      <c r="A67" s="5"/>
      <c r="B67" s="5"/>
      <c r="C67" s="5"/>
      <c r="D67" s="4"/>
      <c r="E67" s="16"/>
      <c r="F67" s="5"/>
      <c r="G67" s="5"/>
      <c r="H67" s="5"/>
      <c r="I67" s="4"/>
      <c r="J67" s="1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2.75" customHeight="1">
      <c r="A68" s="5"/>
      <c r="B68" s="5"/>
      <c r="C68" s="5"/>
      <c r="D68" s="4"/>
      <c r="E68" s="16"/>
      <c r="F68" s="5"/>
      <c r="G68" s="5"/>
      <c r="H68" s="5"/>
      <c r="I68" s="4"/>
      <c r="J68" s="1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2.75" customHeight="1">
      <c r="A69" s="5"/>
      <c r="B69" s="5"/>
      <c r="C69" s="5"/>
      <c r="D69" s="4"/>
      <c r="E69" s="16"/>
      <c r="F69" s="5"/>
      <c r="G69" s="5"/>
      <c r="H69" s="5"/>
      <c r="I69" s="4"/>
      <c r="J69" s="1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2.75" customHeight="1">
      <c r="A70" s="5"/>
      <c r="B70" s="5"/>
      <c r="C70" s="5"/>
      <c r="D70" s="4"/>
      <c r="E70" s="16"/>
      <c r="F70" s="5"/>
      <c r="G70" s="5"/>
      <c r="H70" s="5"/>
      <c r="I70" s="4"/>
      <c r="J70" s="1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2.75" customHeight="1">
      <c r="A71" s="5"/>
      <c r="B71" s="5"/>
      <c r="C71" s="5"/>
      <c r="D71" s="4"/>
      <c r="E71" s="16"/>
      <c r="F71" s="5"/>
      <c r="G71" s="5"/>
      <c r="H71" s="5"/>
      <c r="I71" s="4"/>
      <c r="J71" s="1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2.75" customHeight="1">
      <c r="A72" s="5"/>
      <c r="B72" s="5"/>
      <c r="C72" s="5"/>
      <c r="D72" s="4"/>
      <c r="E72" s="16"/>
      <c r="F72" s="5"/>
      <c r="G72" s="5"/>
      <c r="H72" s="5"/>
      <c r="I72" s="4"/>
      <c r="J72" s="1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2.75" customHeight="1">
      <c r="A73" s="5"/>
      <c r="B73" s="5"/>
      <c r="C73" s="5"/>
      <c r="D73" s="4"/>
      <c r="E73" s="16"/>
      <c r="F73" s="5"/>
      <c r="G73" s="5"/>
      <c r="H73" s="5"/>
      <c r="I73" s="4"/>
      <c r="J73" s="1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2.75" customHeight="1">
      <c r="A74" s="5"/>
      <c r="B74" s="5"/>
      <c r="C74" s="5"/>
      <c r="D74" s="4"/>
      <c r="E74" s="16"/>
      <c r="F74" s="5"/>
      <c r="G74" s="5"/>
      <c r="H74" s="5"/>
      <c r="I74" s="4"/>
      <c r="J74" s="1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2.75" customHeight="1">
      <c r="A75" s="5"/>
      <c r="B75" s="5"/>
      <c r="C75" s="5"/>
      <c r="D75" s="4"/>
      <c r="E75" s="16"/>
      <c r="F75" s="5"/>
      <c r="G75" s="5"/>
      <c r="H75" s="5"/>
      <c r="I75" s="4"/>
      <c r="J75" s="1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2.75" customHeight="1">
      <c r="A76" s="5"/>
      <c r="B76" s="5"/>
      <c r="C76" s="5"/>
      <c r="D76" s="4"/>
      <c r="E76" s="16"/>
      <c r="F76" s="5"/>
      <c r="G76" s="5"/>
      <c r="H76" s="5"/>
      <c r="I76" s="4"/>
      <c r="J76" s="1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2.75" customHeight="1">
      <c r="A77" s="5"/>
      <c r="B77" s="5"/>
      <c r="C77" s="5"/>
      <c r="D77" s="4"/>
      <c r="E77" s="16"/>
      <c r="F77" s="5"/>
      <c r="G77" s="5"/>
      <c r="H77" s="5"/>
      <c r="I77" s="4"/>
      <c r="J77" s="1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2.75" customHeight="1">
      <c r="A78" s="5"/>
      <c r="B78" s="5"/>
      <c r="C78" s="5"/>
      <c r="D78" s="4"/>
      <c r="E78" s="16"/>
      <c r="F78" s="5"/>
      <c r="G78" s="5"/>
      <c r="H78" s="5"/>
      <c r="I78" s="4"/>
      <c r="J78" s="1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2.75" customHeight="1">
      <c r="A79" s="5"/>
      <c r="B79" s="5"/>
      <c r="C79" s="5"/>
      <c r="D79" s="4"/>
      <c r="E79" s="16"/>
      <c r="F79" s="5"/>
      <c r="G79" s="5"/>
      <c r="H79" s="5"/>
      <c r="I79" s="4"/>
      <c r="J79" s="1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2.75" customHeight="1">
      <c r="A80" s="5"/>
      <c r="B80" s="5"/>
      <c r="C80" s="5"/>
      <c r="D80" s="4"/>
      <c r="E80" s="16"/>
      <c r="F80" s="5"/>
      <c r="G80" s="5"/>
      <c r="H80" s="5"/>
      <c r="I80" s="4"/>
      <c r="J80" s="1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2.75" customHeight="1">
      <c r="A81" s="5"/>
      <c r="B81" s="5"/>
      <c r="C81" s="5"/>
      <c r="D81" s="4"/>
      <c r="E81" s="16"/>
      <c r="F81" s="5"/>
      <c r="G81" s="5"/>
      <c r="H81" s="5"/>
      <c r="I81" s="4"/>
      <c r="J81" s="1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2.75" customHeight="1">
      <c r="A82" s="5"/>
      <c r="B82" s="5"/>
      <c r="C82" s="5"/>
      <c r="D82" s="4"/>
      <c r="E82" s="16"/>
      <c r="F82" s="5"/>
      <c r="G82" s="5"/>
      <c r="H82" s="5"/>
      <c r="I82" s="4"/>
      <c r="J82" s="1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2.75" customHeight="1">
      <c r="A83" s="5"/>
      <c r="B83" s="5"/>
      <c r="C83" s="5"/>
      <c r="D83" s="4"/>
      <c r="E83" s="16"/>
      <c r="F83" s="5"/>
      <c r="G83" s="5"/>
      <c r="H83" s="5"/>
      <c r="I83" s="4"/>
      <c r="J83" s="1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2.75" customHeight="1">
      <c r="A84" s="5"/>
      <c r="B84" s="5"/>
      <c r="C84" s="5"/>
      <c r="D84" s="4"/>
      <c r="E84" s="16"/>
      <c r="F84" s="5"/>
      <c r="G84" s="5"/>
      <c r="H84" s="5"/>
      <c r="I84" s="4"/>
      <c r="J84" s="1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2.75" customHeight="1">
      <c r="A85" s="5"/>
      <c r="B85" s="5"/>
      <c r="C85" s="5"/>
      <c r="D85" s="4"/>
      <c r="E85" s="16"/>
      <c r="F85" s="5"/>
      <c r="G85" s="5"/>
      <c r="H85" s="5"/>
      <c r="I85" s="4"/>
      <c r="J85" s="1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2.75" customHeight="1">
      <c r="A86" s="5"/>
      <c r="B86" s="5"/>
      <c r="C86" s="5"/>
      <c r="D86" s="4"/>
      <c r="E86" s="16"/>
      <c r="F86" s="5"/>
      <c r="G86" s="5"/>
      <c r="H86" s="5"/>
      <c r="I86" s="4"/>
      <c r="J86" s="1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2.75" customHeight="1">
      <c r="A87" s="5"/>
      <c r="B87" s="5"/>
      <c r="C87" s="5"/>
      <c r="D87" s="4"/>
      <c r="E87" s="16"/>
      <c r="F87" s="5"/>
      <c r="G87" s="5"/>
      <c r="H87" s="5"/>
      <c r="I87" s="4"/>
      <c r="J87" s="1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2.75" customHeight="1">
      <c r="A88" s="5"/>
      <c r="B88" s="5"/>
      <c r="C88" s="5"/>
      <c r="D88" s="4"/>
      <c r="E88" s="16"/>
      <c r="F88" s="5"/>
      <c r="G88" s="5"/>
      <c r="H88" s="5"/>
      <c r="I88" s="4"/>
      <c r="J88" s="1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2.75" customHeight="1">
      <c r="A89" s="5"/>
      <c r="B89" s="5"/>
      <c r="C89" s="5"/>
      <c r="D89" s="4"/>
      <c r="E89" s="16"/>
      <c r="F89" s="5"/>
      <c r="G89" s="5"/>
      <c r="H89" s="5"/>
      <c r="I89" s="4"/>
      <c r="J89" s="1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2.75" customHeight="1">
      <c r="A90" s="5"/>
      <c r="B90" s="5"/>
      <c r="C90" s="5"/>
      <c r="D90" s="4"/>
      <c r="E90" s="16"/>
      <c r="F90" s="5"/>
      <c r="G90" s="5"/>
      <c r="H90" s="5"/>
      <c r="I90" s="4"/>
      <c r="J90" s="1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2.75" customHeight="1">
      <c r="A91" s="5"/>
      <c r="B91" s="5"/>
      <c r="C91" s="5"/>
      <c r="D91" s="4"/>
      <c r="E91" s="16"/>
      <c r="F91" s="5"/>
      <c r="G91" s="5"/>
      <c r="H91" s="5"/>
      <c r="I91" s="4"/>
      <c r="J91" s="1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2.75" customHeight="1">
      <c r="A92" s="5"/>
      <c r="B92" s="5"/>
      <c r="C92" s="5"/>
      <c r="D92" s="4"/>
      <c r="E92" s="16"/>
      <c r="F92" s="5"/>
      <c r="G92" s="5"/>
      <c r="H92" s="5"/>
      <c r="I92" s="4"/>
      <c r="J92" s="1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2.75" customHeight="1">
      <c r="A93" s="5"/>
      <c r="B93" s="5"/>
      <c r="C93" s="5"/>
      <c r="D93" s="4"/>
      <c r="E93" s="16"/>
      <c r="F93" s="5"/>
      <c r="G93" s="5"/>
      <c r="H93" s="5"/>
      <c r="I93" s="4"/>
      <c r="J93" s="1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2.75" customHeight="1">
      <c r="A94" s="5"/>
      <c r="B94" s="5"/>
      <c r="C94" s="5"/>
      <c r="D94" s="4"/>
      <c r="E94" s="16"/>
      <c r="F94" s="5"/>
      <c r="G94" s="5"/>
      <c r="H94" s="5"/>
      <c r="I94" s="4"/>
      <c r="J94" s="1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2.75" customHeight="1">
      <c r="A95" s="5"/>
      <c r="B95" s="5"/>
      <c r="C95" s="5"/>
      <c r="D95" s="4"/>
      <c r="E95" s="16"/>
      <c r="F95" s="5"/>
      <c r="G95" s="5"/>
      <c r="H95" s="5"/>
      <c r="I95" s="4"/>
      <c r="J95" s="1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2.75" customHeight="1">
      <c r="A96" s="5"/>
      <c r="B96" s="5"/>
      <c r="C96" s="5"/>
      <c r="D96" s="4"/>
      <c r="E96" s="16"/>
      <c r="F96" s="5"/>
      <c r="G96" s="5"/>
      <c r="H96" s="5"/>
      <c r="I96" s="4"/>
      <c r="J96" s="1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2.75" customHeight="1">
      <c r="A97" s="5"/>
      <c r="B97" s="5"/>
      <c r="C97" s="5"/>
      <c r="D97" s="4"/>
      <c r="E97" s="16"/>
      <c r="F97" s="5"/>
      <c r="G97" s="5"/>
      <c r="H97" s="5"/>
      <c r="I97" s="4"/>
      <c r="J97" s="1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2.75" customHeight="1">
      <c r="A98" s="5"/>
      <c r="B98" s="5"/>
      <c r="C98" s="5"/>
      <c r="D98" s="4"/>
      <c r="E98" s="16"/>
      <c r="F98" s="5"/>
      <c r="G98" s="5"/>
      <c r="H98" s="5"/>
      <c r="I98" s="4"/>
      <c r="J98" s="1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2.75" customHeight="1">
      <c r="A99" s="5"/>
      <c r="B99" s="5"/>
      <c r="C99" s="5"/>
      <c r="D99" s="4"/>
      <c r="E99" s="16"/>
      <c r="F99" s="5"/>
      <c r="G99" s="5"/>
      <c r="H99" s="5"/>
      <c r="I99" s="4"/>
      <c r="J99" s="1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2.75" customHeight="1">
      <c r="A100" s="5"/>
      <c r="B100" s="5"/>
      <c r="C100" s="5"/>
      <c r="D100" s="4"/>
      <c r="E100" s="16"/>
      <c r="F100" s="5"/>
      <c r="G100" s="5"/>
      <c r="H100" s="5"/>
      <c r="I100" s="4"/>
      <c r="J100" s="1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2.75" customHeight="1">
      <c r="A101" s="5"/>
      <c r="B101" s="5"/>
      <c r="C101" s="5"/>
      <c r="D101" s="4"/>
      <c r="E101" s="16"/>
      <c r="F101" s="5"/>
      <c r="G101" s="5"/>
      <c r="H101" s="5"/>
      <c r="I101" s="4"/>
      <c r="J101" s="1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2.75" customHeight="1">
      <c r="A102" s="5"/>
      <c r="B102" s="5"/>
      <c r="C102" s="5"/>
      <c r="D102" s="4"/>
      <c r="E102" s="16"/>
      <c r="F102" s="5"/>
      <c r="G102" s="5"/>
      <c r="H102" s="5"/>
      <c r="I102" s="4"/>
      <c r="J102" s="1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2.75" customHeight="1">
      <c r="A103" s="5"/>
      <c r="B103" s="5"/>
      <c r="C103" s="5"/>
      <c r="D103" s="4"/>
      <c r="E103" s="16"/>
      <c r="F103" s="5"/>
      <c r="G103" s="5"/>
      <c r="H103" s="5"/>
      <c r="I103" s="4"/>
      <c r="J103" s="16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2.75" customHeight="1">
      <c r="A104" s="5"/>
      <c r="B104" s="5"/>
      <c r="C104" s="5"/>
      <c r="D104" s="4"/>
      <c r="E104" s="16"/>
      <c r="F104" s="5"/>
      <c r="G104" s="5"/>
      <c r="H104" s="5"/>
      <c r="I104" s="4"/>
      <c r="J104" s="16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2.75" customHeight="1">
      <c r="A105" s="5"/>
      <c r="B105" s="5"/>
      <c r="C105" s="5"/>
      <c r="D105" s="4"/>
      <c r="E105" s="16"/>
      <c r="F105" s="5"/>
      <c r="G105" s="5"/>
      <c r="H105" s="5"/>
      <c r="I105" s="4"/>
      <c r="J105" s="16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2.75" customHeight="1">
      <c r="A106" s="5"/>
      <c r="B106" s="5"/>
      <c r="C106" s="5"/>
      <c r="D106" s="4"/>
      <c r="E106" s="16"/>
      <c r="F106" s="5"/>
      <c r="G106" s="5"/>
      <c r="H106" s="5"/>
      <c r="I106" s="4"/>
      <c r="J106" s="16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2.75" customHeight="1">
      <c r="A107" s="5"/>
      <c r="B107" s="5"/>
      <c r="C107" s="5"/>
      <c r="D107" s="4"/>
      <c r="E107" s="16"/>
      <c r="F107" s="5"/>
      <c r="G107" s="5"/>
      <c r="H107" s="5"/>
      <c r="I107" s="4"/>
      <c r="J107" s="16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2.75" customHeight="1">
      <c r="A108" s="5"/>
      <c r="B108" s="5"/>
      <c r="C108" s="5"/>
      <c r="D108" s="4"/>
      <c r="E108" s="16"/>
      <c r="F108" s="5"/>
      <c r="G108" s="5"/>
      <c r="H108" s="5"/>
      <c r="I108" s="4"/>
      <c r="J108" s="16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2.75" customHeight="1">
      <c r="A109" s="5"/>
      <c r="B109" s="5"/>
      <c r="C109" s="5"/>
      <c r="D109" s="4"/>
      <c r="E109" s="16"/>
      <c r="F109" s="5"/>
      <c r="G109" s="5"/>
      <c r="H109" s="5"/>
      <c r="I109" s="4"/>
      <c r="J109" s="16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2.75" customHeight="1">
      <c r="A110" s="5"/>
      <c r="B110" s="5"/>
      <c r="C110" s="5"/>
      <c r="D110" s="4"/>
      <c r="E110" s="16"/>
      <c r="F110" s="5"/>
      <c r="G110" s="5"/>
      <c r="H110" s="5"/>
      <c r="I110" s="4"/>
      <c r="J110" s="16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2.75" customHeight="1">
      <c r="A111" s="5"/>
      <c r="B111" s="5"/>
      <c r="C111" s="5"/>
      <c r="D111" s="4"/>
      <c r="E111" s="16"/>
      <c r="F111" s="5"/>
      <c r="G111" s="5"/>
      <c r="H111" s="5"/>
      <c r="I111" s="4"/>
      <c r="J111" s="16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2.75" customHeight="1">
      <c r="A112" s="5"/>
      <c r="B112" s="5"/>
      <c r="C112" s="5"/>
      <c r="D112" s="4"/>
      <c r="E112" s="16"/>
      <c r="F112" s="5"/>
      <c r="G112" s="5"/>
      <c r="H112" s="5"/>
      <c r="I112" s="4"/>
      <c r="J112" s="16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2.75" customHeight="1">
      <c r="A113" s="5"/>
      <c r="B113" s="5"/>
      <c r="C113" s="5"/>
      <c r="D113" s="4"/>
      <c r="E113" s="16"/>
      <c r="F113" s="5"/>
      <c r="G113" s="5"/>
      <c r="H113" s="5"/>
      <c r="I113" s="4"/>
      <c r="J113" s="16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2.75" customHeight="1">
      <c r="A114" s="5"/>
      <c r="B114" s="5"/>
      <c r="C114" s="5"/>
      <c r="D114" s="4"/>
      <c r="E114" s="16"/>
      <c r="F114" s="5"/>
      <c r="G114" s="5"/>
      <c r="H114" s="5"/>
      <c r="I114" s="4"/>
      <c r="J114" s="16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2.75" customHeight="1">
      <c r="A115" s="5"/>
      <c r="B115" s="5"/>
      <c r="C115" s="5"/>
      <c r="D115" s="4"/>
      <c r="E115" s="16"/>
      <c r="F115" s="5"/>
      <c r="G115" s="5"/>
      <c r="H115" s="5"/>
      <c r="I115" s="4"/>
      <c r="J115" s="16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2.75" customHeight="1">
      <c r="A116" s="5"/>
      <c r="B116" s="5"/>
      <c r="C116" s="5"/>
      <c r="D116" s="4"/>
      <c r="E116" s="16"/>
      <c r="F116" s="5"/>
      <c r="G116" s="5"/>
      <c r="H116" s="5"/>
      <c r="I116" s="4"/>
      <c r="J116" s="16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2.75" customHeight="1">
      <c r="A117" s="5"/>
      <c r="B117" s="5"/>
      <c r="C117" s="5"/>
      <c r="D117" s="4"/>
      <c r="E117" s="16"/>
      <c r="F117" s="5"/>
      <c r="G117" s="5"/>
      <c r="H117" s="5"/>
      <c r="I117" s="4"/>
      <c r="J117" s="16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2.75" customHeight="1">
      <c r="A118" s="5"/>
      <c r="B118" s="5"/>
      <c r="C118" s="5"/>
      <c r="D118" s="4"/>
      <c r="E118" s="16"/>
      <c r="F118" s="5"/>
      <c r="G118" s="5"/>
      <c r="H118" s="5"/>
      <c r="I118" s="4"/>
      <c r="J118" s="16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2.75" customHeight="1">
      <c r="A119" s="5"/>
      <c r="B119" s="5"/>
      <c r="C119" s="5"/>
      <c r="D119" s="4"/>
      <c r="E119" s="16"/>
      <c r="F119" s="5"/>
      <c r="G119" s="5"/>
      <c r="H119" s="5"/>
      <c r="I119" s="4"/>
      <c r="J119" s="16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2.75" customHeight="1">
      <c r="A120" s="5"/>
      <c r="B120" s="5"/>
      <c r="C120" s="5"/>
      <c r="D120" s="4"/>
      <c r="E120" s="16"/>
      <c r="F120" s="5"/>
      <c r="G120" s="5"/>
      <c r="H120" s="5"/>
      <c r="I120" s="4"/>
      <c r="J120" s="16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2.75" customHeight="1">
      <c r="A121" s="5"/>
      <c r="B121" s="5"/>
      <c r="C121" s="5"/>
      <c r="D121" s="4"/>
      <c r="E121" s="16"/>
      <c r="F121" s="5"/>
      <c r="G121" s="5"/>
      <c r="H121" s="5"/>
      <c r="I121" s="4"/>
      <c r="J121" s="16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2.75" customHeight="1">
      <c r="A122" s="5"/>
      <c r="B122" s="5"/>
      <c r="C122" s="5"/>
      <c r="D122" s="4"/>
      <c r="E122" s="16"/>
      <c r="F122" s="5"/>
      <c r="G122" s="5"/>
      <c r="H122" s="5"/>
      <c r="I122" s="4"/>
      <c r="J122" s="16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2.75" customHeight="1">
      <c r="A123" s="5"/>
      <c r="B123" s="5"/>
      <c r="C123" s="5"/>
      <c r="D123" s="4"/>
      <c r="E123" s="16"/>
      <c r="F123" s="5"/>
      <c r="G123" s="5"/>
      <c r="H123" s="5"/>
      <c r="I123" s="4"/>
      <c r="J123" s="16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2.75" customHeight="1">
      <c r="A124" s="5"/>
      <c r="B124" s="5"/>
      <c r="C124" s="5"/>
      <c r="D124" s="4"/>
      <c r="E124" s="16"/>
      <c r="F124" s="5"/>
      <c r="G124" s="5"/>
      <c r="H124" s="5"/>
      <c r="I124" s="4"/>
      <c r="J124" s="16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2.75" customHeight="1">
      <c r="A125" s="5"/>
      <c r="B125" s="5"/>
      <c r="C125" s="5"/>
      <c r="D125" s="4"/>
      <c r="E125" s="16"/>
      <c r="F125" s="5"/>
      <c r="G125" s="5"/>
      <c r="H125" s="5"/>
      <c r="I125" s="4"/>
      <c r="J125" s="16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2.75" customHeight="1">
      <c r="A126" s="5"/>
      <c r="B126" s="5"/>
      <c r="C126" s="5"/>
      <c r="D126" s="4"/>
      <c r="E126" s="16"/>
      <c r="F126" s="5"/>
      <c r="G126" s="5"/>
      <c r="H126" s="5"/>
      <c r="I126" s="4"/>
      <c r="J126" s="16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2.75" customHeight="1">
      <c r="A127" s="5"/>
      <c r="B127" s="5"/>
      <c r="C127" s="5"/>
      <c r="D127" s="4"/>
      <c r="E127" s="16"/>
      <c r="F127" s="5"/>
      <c r="G127" s="5"/>
      <c r="H127" s="5"/>
      <c r="I127" s="4"/>
      <c r="J127" s="16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2.75" customHeight="1">
      <c r="A128" s="5"/>
      <c r="B128" s="5"/>
      <c r="C128" s="5"/>
      <c r="D128" s="4"/>
      <c r="E128" s="16"/>
      <c r="F128" s="5"/>
      <c r="G128" s="5"/>
      <c r="H128" s="5"/>
      <c r="I128" s="4"/>
      <c r="J128" s="16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2.75" customHeight="1">
      <c r="A129" s="5"/>
      <c r="B129" s="5"/>
      <c r="C129" s="5"/>
      <c r="D129" s="4"/>
      <c r="E129" s="16"/>
      <c r="F129" s="5"/>
      <c r="G129" s="5"/>
      <c r="H129" s="5"/>
      <c r="I129" s="4"/>
      <c r="J129" s="16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2.75" customHeight="1">
      <c r="A130" s="5"/>
      <c r="B130" s="5"/>
      <c r="C130" s="5"/>
      <c r="D130" s="4"/>
      <c r="E130" s="16"/>
      <c r="F130" s="5"/>
      <c r="G130" s="5"/>
      <c r="H130" s="5"/>
      <c r="I130" s="4"/>
      <c r="J130" s="16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2.75" customHeight="1">
      <c r="A131" s="5"/>
      <c r="B131" s="5"/>
      <c r="C131" s="5"/>
      <c r="D131" s="4"/>
      <c r="E131" s="16"/>
      <c r="F131" s="5"/>
      <c r="G131" s="5"/>
      <c r="H131" s="5"/>
      <c r="I131" s="4"/>
      <c r="J131" s="16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2.75" customHeight="1">
      <c r="A132" s="5"/>
      <c r="B132" s="5"/>
      <c r="C132" s="5"/>
      <c r="D132" s="4"/>
      <c r="E132" s="16"/>
      <c r="F132" s="5"/>
      <c r="G132" s="5"/>
      <c r="H132" s="5"/>
      <c r="I132" s="4"/>
      <c r="J132" s="16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2.75" customHeight="1">
      <c r="A133" s="5"/>
      <c r="B133" s="5"/>
      <c r="C133" s="5"/>
      <c r="D133" s="4"/>
      <c r="E133" s="16"/>
      <c r="F133" s="5"/>
      <c r="G133" s="5"/>
      <c r="H133" s="5"/>
      <c r="I133" s="4"/>
      <c r="J133" s="16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2.75" customHeight="1">
      <c r="A134" s="5"/>
      <c r="B134" s="5"/>
      <c r="C134" s="5"/>
      <c r="D134" s="4"/>
      <c r="E134" s="16"/>
      <c r="F134" s="5"/>
      <c r="G134" s="5"/>
      <c r="H134" s="5"/>
      <c r="I134" s="4"/>
      <c r="J134" s="16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2.75" customHeight="1">
      <c r="A135" s="5"/>
      <c r="B135" s="5"/>
      <c r="C135" s="5"/>
      <c r="D135" s="4"/>
      <c r="E135" s="16"/>
      <c r="F135" s="5"/>
      <c r="G135" s="5"/>
      <c r="H135" s="5"/>
      <c r="I135" s="4"/>
      <c r="J135" s="16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2.75" customHeight="1">
      <c r="A136" s="5"/>
      <c r="B136" s="5"/>
      <c r="C136" s="5"/>
      <c r="D136" s="4"/>
      <c r="E136" s="16"/>
      <c r="F136" s="5"/>
      <c r="G136" s="5"/>
      <c r="H136" s="5"/>
      <c r="I136" s="4"/>
      <c r="J136" s="16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2.75" customHeight="1">
      <c r="A137" s="5"/>
      <c r="B137" s="5"/>
      <c r="C137" s="5"/>
      <c r="D137" s="4"/>
      <c r="E137" s="16"/>
      <c r="F137" s="5"/>
      <c r="G137" s="5"/>
      <c r="H137" s="5"/>
      <c r="I137" s="4"/>
      <c r="J137" s="16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2.75" customHeight="1">
      <c r="A138" s="5"/>
      <c r="B138" s="5"/>
      <c r="C138" s="5"/>
      <c r="D138" s="4"/>
      <c r="E138" s="16"/>
      <c r="F138" s="5"/>
      <c r="G138" s="5"/>
      <c r="H138" s="5"/>
      <c r="I138" s="4"/>
      <c r="J138" s="16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2.75" customHeight="1">
      <c r="A139" s="5"/>
      <c r="B139" s="5"/>
      <c r="C139" s="5"/>
      <c r="D139" s="4"/>
      <c r="E139" s="16"/>
      <c r="F139" s="5"/>
      <c r="G139" s="5"/>
      <c r="H139" s="5"/>
      <c r="I139" s="4"/>
      <c r="J139" s="16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2.75" customHeight="1">
      <c r="A140" s="5"/>
      <c r="B140" s="5"/>
      <c r="C140" s="5"/>
      <c r="D140" s="4"/>
      <c r="E140" s="16"/>
      <c r="F140" s="5"/>
      <c r="G140" s="5"/>
      <c r="H140" s="5"/>
      <c r="I140" s="4"/>
      <c r="J140" s="16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2.75" customHeight="1">
      <c r="A141" s="5"/>
      <c r="B141" s="5"/>
      <c r="C141" s="5"/>
      <c r="D141" s="4"/>
      <c r="E141" s="16"/>
      <c r="F141" s="5"/>
      <c r="G141" s="5"/>
      <c r="H141" s="5"/>
      <c r="I141" s="4"/>
      <c r="J141" s="16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2.75" customHeight="1">
      <c r="A142" s="5"/>
      <c r="B142" s="5"/>
      <c r="C142" s="5"/>
      <c r="D142" s="4"/>
      <c r="E142" s="16"/>
      <c r="F142" s="5"/>
      <c r="G142" s="5"/>
      <c r="H142" s="5"/>
      <c r="I142" s="4"/>
      <c r="J142" s="16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2.75" customHeight="1">
      <c r="A143" s="5"/>
      <c r="B143" s="5"/>
      <c r="C143" s="5"/>
      <c r="D143" s="4"/>
      <c r="E143" s="16"/>
      <c r="F143" s="5"/>
      <c r="G143" s="5"/>
      <c r="H143" s="5"/>
      <c r="I143" s="4"/>
      <c r="J143" s="16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2.75" customHeight="1">
      <c r="A144" s="5"/>
      <c r="B144" s="5"/>
      <c r="C144" s="5"/>
      <c r="D144" s="4"/>
      <c r="E144" s="16"/>
      <c r="F144" s="5"/>
      <c r="G144" s="5"/>
      <c r="H144" s="5"/>
      <c r="I144" s="4"/>
      <c r="J144" s="16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2.75" customHeight="1">
      <c r="A145" s="5"/>
      <c r="B145" s="5"/>
      <c r="C145" s="5"/>
      <c r="D145" s="4"/>
      <c r="E145" s="16"/>
      <c r="F145" s="5"/>
      <c r="G145" s="5"/>
      <c r="H145" s="5"/>
      <c r="I145" s="4"/>
      <c r="J145" s="16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2.75" customHeight="1">
      <c r="A146" s="5"/>
      <c r="B146" s="5"/>
      <c r="C146" s="5"/>
      <c r="D146" s="4"/>
      <c r="E146" s="16"/>
      <c r="F146" s="5"/>
      <c r="G146" s="5"/>
      <c r="H146" s="5"/>
      <c r="I146" s="4"/>
      <c r="J146" s="16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2.75" customHeight="1">
      <c r="A147" s="5"/>
      <c r="B147" s="5"/>
      <c r="C147" s="5"/>
      <c r="D147" s="4"/>
      <c r="E147" s="16"/>
      <c r="F147" s="5"/>
      <c r="G147" s="5"/>
      <c r="H147" s="5"/>
      <c r="I147" s="4"/>
      <c r="J147" s="16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2.75" customHeight="1">
      <c r="A148" s="5"/>
      <c r="B148" s="5"/>
      <c r="C148" s="5"/>
      <c r="D148" s="4"/>
      <c r="E148" s="16"/>
      <c r="F148" s="5"/>
      <c r="G148" s="5"/>
      <c r="H148" s="5"/>
      <c r="I148" s="4"/>
      <c r="J148" s="16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2.75" customHeight="1">
      <c r="A149" s="5"/>
      <c r="B149" s="5"/>
      <c r="C149" s="5"/>
      <c r="D149" s="4"/>
      <c r="E149" s="16"/>
      <c r="F149" s="5"/>
      <c r="G149" s="5"/>
      <c r="H149" s="5"/>
      <c r="I149" s="4"/>
      <c r="J149" s="16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2.75" customHeight="1">
      <c r="A150" s="5"/>
      <c r="B150" s="5"/>
      <c r="C150" s="5"/>
      <c r="D150" s="4"/>
      <c r="E150" s="16"/>
      <c r="F150" s="5"/>
      <c r="G150" s="5"/>
      <c r="H150" s="5"/>
      <c r="I150" s="4"/>
      <c r="J150" s="16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2.75" customHeight="1">
      <c r="A151" s="5"/>
      <c r="B151" s="5"/>
      <c r="C151" s="5"/>
      <c r="D151" s="4"/>
      <c r="E151" s="16"/>
      <c r="F151" s="5"/>
      <c r="G151" s="5"/>
      <c r="H151" s="5"/>
      <c r="I151" s="4"/>
      <c r="J151" s="16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2.75" customHeight="1">
      <c r="A152" s="5"/>
      <c r="B152" s="5"/>
      <c r="C152" s="5"/>
      <c r="D152" s="4"/>
      <c r="E152" s="16"/>
      <c r="F152" s="5"/>
      <c r="G152" s="5"/>
      <c r="H152" s="5"/>
      <c r="I152" s="4"/>
      <c r="J152" s="16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2.75" customHeight="1">
      <c r="A153" s="5"/>
      <c r="B153" s="5"/>
      <c r="C153" s="5"/>
      <c r="D153" s="4"/>
      <c r="E153" s="16"/>
      <c r="F153" s="5"/>
      <c r="G153" s="5"/>
      <c r="H153" s="5"/>
      <c r="I153" s="4"/>
      <c r="J153" s="16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2.75" customHeight="1">
      <c r="A154" s="5"/>
      <c r="B154" s="5"/>
      <c r="C154" s="5"/>
      <c r="D154" s="4"/>
      <c r="E154" s="16"/>
      <c r="F154" s="5"/>
      <c r="G154" s="5"/>
      <c r="H154" s="5"/>
      <c r="I154" s="4"/>
      <c r="J154" s="16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2.75" customHeight="1">
      <c r="A155" s="5"/>
      <c r="B155" s="5"/>
      <c r="C155" s="5"/>
      <c r="D155" s="4"/>
      <c r="E155" s="16"/>
      <c r="F155" s="5"/>
      <c r="G155" s="5"/>
      <c r="H155" s="5"/>
      <c r="I155" s="4"/>
      <c r="J155" s="16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2.75" customHeight="1">
      <c r="A156" s="5"/>
      <c r="B156" s="5"/>
      <c r="C156" s="5"/>
      <c r="D156" s="4"/>
      <c r="E156" s="16"/>
      <c r="F156" s="5"/>
      <c r="G156" s="5"/>
      <c r="H156" s="5"/>
      <c r="I156" s="4"/>
      <c r="J156" s="16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2.75" customHeight="1">
      <c r="A157" s="5"/>
      <c r="B157" s="5"/>
      <c r="C157" s="5"/>
      <c r="D157" s="4"/>
      <c r="E157" s="16"/>
      <c r="F157" s="5"/>
      <c r="G157" s="5"/>
      <c r="H157" s="5"/>
      <c r="I157" s="4"/>
      <c r="J157" s="16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2.75" customHeight="1">
      <c r="A158" s="5"/>
      <c r="B158" s="5"/>
      <c r="C158" s="5"/>
      <c r="D158" s="4"/>
      <c r="E158" s="16"/>
      <c r="F158" s="5"/>
      <c r="G158" s="5"/>
      <c r="H158" s="5"/>
      <c r="I158" s="4"/>
      <c r="J158" s="16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2.75" customHeight="1">
      <c r="A159" s="5"/>
      <c r="B159" s="5"/>
      <c r="C159" s="5"/>
      <c r="D159" s="4"/>
      <c r="E159" s="16"/>
      <c r="F159" s="5"/>
      <c r="G159" s="5"/>
      <c r="H159" s="5"/>
      <c r="I159" s="4"/>
      <c r="J159" s="16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2.75" customHeight="1">
      <c r="A160" s="5"/>
      <c r="B160" s="5"/>
      <c r="C160" s="5"/>
      <c r="D160" s="4"/>
      <c r="E160" s="16"/>
      <c r="F160" s="5"/>
      <c r="G160" s="5"/>
      <c r="H160" s="5"/>
      <c r="I160" s="4"/>
      <c r="J160" s="16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2.75" customHeight="1">
      <c r="A161" s="5"/>
      <c r="B161" s="5"/>
      <c r="C161" s="5"/>
      <c r="D161" s="4"/>
      <c r="E161" s="16"/>
      <c r="F161" s="5"/>
      <c r="G161" s="5"/>
      <c r="H161" s="5"/>
      <c r="I161" s="4"/>
      <c r="J161" s="16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2.75" customHeight="1">
      <c r="A162" s="5"/>
      <c r="B162" s="5"/>
      <c r="C162" s="5"/>
      <c r="D162" s="4"/>
      <c r="E162" s="16"/>
      <c r="F162" s="5"/>
      <c r="G162" s="5"/>
      <c r="H162" s="5"/>
      <c r="I162" s="4"/>
      <c r="J162" s="16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2.75" customHeight="1">
      <c r="A163" s="5"/>
      <c r="B163" s="5"/>
      <c r="C163" s="5"/>
      <c r="D163" s="4"/>
      <c r="E163" s="16"/>
      <c r="F163" s="5"/>
      <c r="G163" s="5"/>
      <c r="H163" s="5"/>
      <c r="I163" s="4"/>
      <c r="J163" s="16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2.75" customHeight="1">
      <c r="A164" s="5"/>
      <c r="B164" s="5"/>
      <c r="C164" s="5"/>
      <c r="D164" s="4"/>
      <c r="E164" s="16"/>
      <c r="F164" s="5"/>
      <c r="G164" s="5"/>
      <c r="H164" s="5"/>
      <c r="I164" s="4"/>
      <c r="J164" s="16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2.75" customHeight="1">
      <c r="A165" s="5"/>
      <c r="B165" s="5"/>
      <c r="C165" s="5"/>
      <c r="D165" s="4"/>
      <c r="E165" s="16"/>
      <c r="F165" s="5"/>
      <c r="G165" s="5"/>
      <c r="H165" s="5"/>
      <c r="I165" s="4"/>
      <c r="J165" s="16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2.75" customHeight="1">
      <c r="A166" s="5"/>
      <c r="B166" s="5"/>
      <c r="C166" s="5"/>
      <c r="D166" s="4"/>
      <c r="E166" s="16"/>
      <c r="F166" s="5"/>
      <c r="G166" s="5"/>
      <c r="H166" s="5"/>
      <c r="I166" s="4"/>
      <c r="J166" s="16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2.75" customHeight="1">
      <c r="A167" s="5"/>
      <c r="B167" s="5"/>
      <c r="C167" s="5"/>
      <c r="D167" s="4"/>
      <c r="E167" s="16"/>
      <c r="F167" s="5"/>
      <c r="G167" s="5"/>
      <c r="H167" s="5"/>
      <c r="I167" s="4"/>
      <c r="J167" s="16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2.75" customHeight="1">
      <c r="A168" s="5"/>
      <c r="B168" s="5"/>
      <c r="C168" s="5"/>
      <c r="D168" s="4"/>
      <c r="E168" s="16"/>
      <c r="F168" s="5"/>
      <c r="G168" s="5"/>
      <c r="H168" s="5"/>
      <c r="I168" s="4"/>
      <c r="J168" s="16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2.75" customHeight="1">
      <c r="A169" s="5"/>
      <c r="B169" s="5"/>
      <c r="C169" s="5"/>
      <c r="D169" s="4"/>
      <c r="E169" s="16"/>
      <c r="F169" s="5"/>
      <c r="G169" s="5"/>
      <c r="H169" s="5"/>
      <c r="I169" s="4"/>
      <c r="J169" s="16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2.75" customHeight="1">
      <c r="A170" s="5"/>
      <c r="B170" s="5"/>
      <c r="C170" s="5"/>
      <c r="D170" s="4"/>
      <c r="E170" s="16"/>
      <c r="F170" s="5"/>
      <c r="G170" s="5"/>
      <c r="H170" s="5"/>
      <c r="I170" s="4"/>
      <c r="J170" s="16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2.75" customHeight="1">
      <c r="A171" s="5"/>
      <c r="B171" s="5"/>
      <c r="C171" s="5"/>
      <c r="D171" s="4"/>
      <c r="E171" s="16"/>
      <c r="F171" s="5"/>
      <c r="G171" s="5"/>
      <c r="H171" s="5"/>
      <c r="I171" s="4"/>
      <c r="J171" s="16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2.75" customHeight="1">
      <c r="A172" s="5"/>
      <c r="B172" s="5"/>
      <c r="C172" s="5"/>
      <c r="D172" s="4"/>
      <c r="E172" s="16"/>
      <c r="F172" s="5"/>
      <c r="G172" s="5"/>
      <c r="H172" s="5"/>
      <c r="I172" s="4"/>
      <c r="J172" s="16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2.75" customHeight="1">
      <c r="A173" s="5"/>
      <c r="B173" s="5"/>
      <c r="C173" s="5"/>
      <c r="D173" s="4"/>
      <c r="E173" s="16"/>
      <c r="F173" s="5"/>
      <c r="G173" s="5"/>
      <c r="H173" s="5"/>
      <c r="I173" s="4"/>
      <c r="J173" s="16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2.75" customHeight="1">
      <c r="A174" s="5"/>
      <c r="B174" s="5"/>
      <c r="C174" s="5"/>
      <c r="D174" s="4"/>
      <c r="E174" s="16"/>
      <c r="F174" s="5"/>
      <c r="G174" s="5"/>
      <c r="H174" s="5"/>
      <c r="I174" s="4"/>
      <c r="J174" s="16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2.75" customHeight="1">
      <c r="A175" s="5"/>
      <c r="B175" s="5"/>
      <c r="C175" s="5"/>
      <c r="D175" s="4"/>
      <c r="E175" s="16"/>
      <c r="F175" s="5"/>
      <c r="G175" s="5"/>
      <c r="H175" s="5"/>
      <c r="I175" s="4"/>
      <c r="J175" s="16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2.75" customHeight="1">
      <c r="A176" s="5"/>
      <c r="B176" s="5"/>
      <c r="C176" s="5"/>
      <c r="D176" s="4"/>
      <c r="E176" s="16"/>
      <c r="F176" s="5"/>
      <c r="G176" s="5"/>
      <c r="H176" s="5"/>
      <c r="I176" s="4"/>
      <c r="J176" s="16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2.75" customHeight="1">
      <c r="A177" s="5"/>
      <c r="B177" s="5"/>
      <c r="C177" s="5"/>
      <c r="D177" s="4"/>
      <c r="E177" s="16"/>
      <c r="F177" s="5"/>
      <c r="G177" s="5"/>
      <c r="H177" s="5"/>
      <c r="I177" s="4"/>
      <c r="J177" s="16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2.75" customHeight="1">
      <c r="A178" s="5"/>
      <c r="B178" s="5"/>
      <c r="C178" s="5"/>
      <c r="D178" s="4"/>
      <c r="E178" s="16"/>
      <c r="F178" s="5"/>
      <c r="G178" s="5"/>
      <c r="H178" s="5"/>
      <c r="I178" s="4"/>
      <c r="J178" s="16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2.75" customHeight="1">
      <c r="A179" s="5"/>
      <c r="B179" s="5"/>
      <c r="C179" s="5"/>
      <c r="D179" s="4"/>
      <c r="E179" s="16"/>
      <c r="F179" s="5"/>
      <c r="G179" s="5"/>
      <c r="H179" s="5"/>
      <c r="I179" s="4"/>
      <c r="J179" s="16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2.75" customHeight="1">
      <c r="A180" s="5"/>
      <c r="B180" s="5"/>
      <c r="C180" s="5"/>
      <c r="D180" s="4"/>
      <c r="E180" s="16"/>
      <c r="F180" s="5"/>
      <c r="G180" s="5"/>
      <c r="H180" s="5"/>
      <c r="I180" s="4"/>
      <c r="J180" s="16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2.75" customHeight="1">
      <c r="A181" s="5"/>
      <c r="B181" s="5"/>
      <c r="C181" s="5"/>
      <c r="D181" s="4"/>
      <c r="E181" s="16"/>
      <c r="F181" s="5"/>
      <c r="G181" s="5"/>
      <c r="H181" s="5"/>
      <c r="I181" s="4"/>
      <c r="J181" s="16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2.75" customHeight="1">
      <c r="A182" s="5"/>
      <c r="B182" s="5"/>
      <c r="C182" s="5"/>
      <c r="D182" s="4"/>
      <c r="E182" s="16"/>
      <c r="F182" s="5"/>
      <c r="G182" s="5"/>
      <c r="H182" s="5"/>
      <c r="I182" s="4"/>
      <c r="J182" s="16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2.75" customHeight="1">
      <c r="A183" s="5"/>
      <c r="B183" s="5"/>
      <c r="C183" s="5"/>
      <c r="D183" s="4"/>
      <c r="E183" s="16"/>
      <c r="F183" s="5"/>
      <c r="G183" s="5"/>
      <c r="H183" s="5"/>
      <c r="I183" s="4"/>
      <c r="J183" s="16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2.75" customHeight="1">
      <c r="A184" s="5"/>
      <c r="B184" s="5"/>
      <c r="C184" s="5"/>
      <c r="D184" s="4"/>
      <c r="E184" s="16"/>
      <c r="F184" s="5"/>
      <c r="G184" s="5"/>
      <c r="H184" s="5"/>
      <c r="I184" s="4"/>
      <c r="J184" s="16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2.75" customHeight="1">
      <c r="A185" s="5"/>
      <c r="B185" s="5"/>
      <c r="C185" s="5"/>
      <c r="D185" s="4"/>
      <c r="E185" s="16"/>
      <c r="F185" s="5"/>
      <c r="G185" s="5"/>
      <c r="H185" s="5"/>
      <c r="I185" s="4"/>
      <c r="J185" s="16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2.75" customHeight="1">
      <c r="A186" s="5"/>
      <c r="B186" s="5"/>
      <c r="C186" s="5"/>
      <c r="D186" s="4"/>
      <c r="E186" s="16"/>
      <c r="F186" s="5"/>
      <c r="G186" s="5"/>
      <c r="H186" s="5"/>
      <c r="I186" s="4"/>
      <c r="J186" s="16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2.75" customHeight="1">
      <c r="A187" s="5"/>
      <c r="B187" s="5"/>
      <c r="C187" s="5"/>
      <c r="D187" s="4"/>
      <c r="E187" s="16"/>
      <c r="F187" s="5"/>
      <c r="G187" s="5"/>
      <c r="H187" s="5"/>
      <c r="I187" s="4"/>
      <c r="J187" s="16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2.75" customHeight="1">
      <c r="A188" s="5"/>
      <c r="B188" s="5"/>
      <c r="C188" s="5"/>
      <c r="D188" s="4"/>
      <c r="E188" s="16"/>
      <c r="F188" s="5"/>
      <c r="G188" s="5"/>
      <c r="H188" s="5"/>
      <c r="I188" s="4"/>
      <c r="J188" s="16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2.75" customHeight="1">
      <c r="A189" s="5"/>
      <c r="B189" s="5"/>
      <c r="C189" s="5"/>
      <c r="D189" s="4"/>
      <c r="E189" s="16"/>
      <c r="F189" s="5"/>
      <c r="G189" s="5"/>
      <c r="H189" s="5"/>
      <c r="I189" s="4"/>
      <c r="J189" s="16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2.75" customHeight="1">
      <c r="A190" s="5"/>
      <c r="B190" s="5"/>
      <c r="C190" s="5"/>
      <c r="D190" s="4"/>
      <c r="E190" s="16"/>
      <c r="F190" s="5"/>
      <c r="G190" s="5"/>
      <c r="H190" s="5"/>
      <c r="I190" s="4"/>
      <c r="J190" s="16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2.75" customHeight="1">
      <c r="A191" s="5"/>
      <c r="B191" s="5"/>
      <c r="C191" s="5"/>
      <c r="D191" s="4"/>
      <c r="E191" s="16"/>
      <c r="F191" s="5"/>
      <c r="G191" s="5"/>
      <c r="H191" s="5"/>
      <c r="I191" s="4"/>
      <c r="J191" s="16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2.75" customHeight="1">
      <c r="A192" s="5"/>
      <c r="B192" s="5"/>
      <c r="C192" s="5"/>
      <c r="D192" s="4"/>
      <c r="E192" s="16"/>
      <c r="F192" s="5"/>
      <c r="G192" s="5"/>
      <c r="H192" s="5"/>
      <c r="I192" s="4"/>
      <c r="J192" s="16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2.75" customHeight="1">
      <c r="A193" s="5"/>
      <c r="B193" s="5"/>
      <c r="C193" s="5"/>
      <c r="D193" s="4"/>
      <c r="E193" s="16"/>
      <c r="F193" s="5"/>
      <c r="G193" s="5"/>
      <c r="H193" s="5"/>
      <c r="I193" s="4"/>
      <c r="J193" s="16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2.75" customHeight="1">
      <c r="A194" s="5"/>
      <c r="B194" s="5"/>
      <c r="C194" s="5"/>
      <c r="D194" s="4"/>
      <c r="E194" s="16"/>
      <c r="F194" s="5"/>
      <c r="G194" s="5"/>
      <c r="H194" s="5"/>
      <c r="I194" s="4"/>
      <c r="J194" s="16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2.75" customHeight="1">
      <c r="A195" s="5"/>
      <c r="B195" s="5"/>
      <c r="C195" s="5"/>
      <c r="D195" s="4"/>
      <c r="E195" s="16"/>
      <c r="F195" s="5"/>
      <c r="G195" s="5"/>
      <c r="H195" s="5"/>
      <c r="I195" s="4"/>
      <c r="J195" s="16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2.75" customHeight="1">
      <c r="A196" s="5"/>
      <c r="B196" s="5"/>
      <c r="C196" s="5"/>
      <c r="D196" s="4"/>
      <c r="E196" s="16"/>
      <c r="F196" s="5"/>
      <c r="G196" s="5"/>
      <c r="H196" s="5"/>
      <c r="I196" s="4"/>
      <c r="J196" s="16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2.75" customHeight="1">
      <c r="A197" s="5"/>
      <c r="B197" s="5"/>
      <c r="C197" s="5"/>
      <c r="D197" s="4"/>
      <c r="E197" s="16"/>
      <c r="F197" s="5"/>
      <c r="G197" s="5"/>
      <c r="H197" s="5"/>
      <c r="I197" s="4"/>
      <c r="J197" s="16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2.75" customHeight="1">
      <c r="A198" s="5"/>
      <c r="B198" s="5"/>
      <c r="C198" s="5"/>
      <c r="D198" s="4"/>
      <c r="E198" s="16"/>
      <c r="F198" s="5"/>
      <c r="G198" s="5"/>
      <c r="H198" s="5"/>
      <c r="I198" s="4"/>
      <c r="J198" s="16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2.75" customHeight="1">
      <c r="A199" s="5"/>
      <c r="B199" s="5"/>
      <c r="C199" s="5"/>
      <c r="D199" s="4"/>
      <c r="E199" s="16"/>
      <c r="F199" s="5"/>
      <c r="G199" s="5"/>
      <c r="H199" s="5"/>
      <c r="I199" s="4"/>
      <c r="J199" s="16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2.75" customHeight="1">
      <c r="A200" s="5"/>
      <c r="B200" s="5"/>
      <c r="C200" s="5"/>
      <c r="D200" s="4"/>
      <c r="E200" s="16"/>
      <c r="F200" s="5"/>
      <c r="G200" s="5"/>
      <c r="H200" s="5"/>
      <c r="I200" s="4"/>
      <c r="J200" s="16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2.75" customHeight="1">
      <c r="A201" s="5"/>
      <c r="B201" s="5"/>
      <c r="C201" s="5"/>
      <c r="D201" s="4"/>
      <c r="E201" s="16"/>
      <c r="F201" s="5"/>
      <c r="G201" s="5"/>
      <c r="H201" s="5"/>
      <c r="I201" s="4"/>
      <c r="J201" s="16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2.75" customHeight="1">
      <c r="A202" s="5"/>
      <c r="B202" s="5"/>
      <c r="C202" s="5"/>
      <c r="D202" s="4"/>
      <c r="E202" s="16"/>
      <c r="F202" s="5"/>
      <c r="G202" s="5"/>
      <c r="H202" s="5"/>
      <c r="I202" s="4"/>
      <c r="J202" s="16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2.75" customHeight="1">
      <c r="A203" s="5"/>
      <c r="B203" s="5"/>
      <c r="C203" s="5"/>
      <c r="D203" s="4"/>
      <c r="E203" s="16"/>
      <c r="F203" s="5"/>
      <c r="G203" s="5"/>
      <c r="H203" s="5"/>
      <c r="I203" s="4"/>
      <c r="J203" s="16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2.75" customHeight="1">
      <c r="A204" s="5"/>
      <c r="B204" s="5"/>
      <c r="C204" s="5"/>
      <c r="D204" s="4"/>
      <c r="E204" s="16"/>
      <c r="F204" s="5"/>
      <c r="G204" s="5"/>
      <c r="H204" s="5"/>
      <c r="I204" s="4"/>
      <c r="J204" s="16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2.75" customHeight="1">
      <c r="A205" s="5"/>
      <c r="B205" s="5"/>
      <c r="C205" s="5"/>
      <c r="D205" s="4"/>
      <c r="E205" s="16"/>
      <c r="F205" s="5"/>
      <c r="G205" s="5"/>
      <c r="H205" s="5"/>
      <c r="I205" s="4"/>
      <c r="J205" s="16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2.75" customHeight="1">
      <c r="A206" s="5"/>
      <c r="B206" s="5"/>
      <c r="C206" s="5"/>
      <c r="D206" s="4"/>
      <c r="E206" s="16"/>
      <c r="F206" s="5"/>
      <c r="G206" s="5"/>
      <c r="H206" s="5"/>
      <c r="I206" s="4"/>
      <c r="J206" s="16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2.75" customHeight="1">
      <c r="A207" s="5"/>
      <c r="B207" s="5"/>
      <c r="C207" s="5"/>
      <c r="D207" s="4"/>
      <c r="E207" s="16"/>
      <c r="F207" s="5"/>
      <c r="G207" s="5"/>
      <c r="H207" s="5"/>
      <c r="I207" s="4"/>
      <c r="J207" s="16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2.75" customHeight="1">
      <c r="A208" s="5"/>
      <c r="B208" s="5"/>
      <c r="C208" s="5"/>
      <c r="D208" s="4"/>
      <c r="E208" s="16"/>
      <c r="F208" s="5"/>
      <c r="G208" s="5"/>
      <c r="H208" s="5"/>
      <c r="I208" s="4"/>
      <c r="J208" s="16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2.75" customHeight="1">
      <c r="A209" s="5"/>
      <c r="B209" s="5"/>
      <c r="C209" s="5"/>
      <c r="D209" s="4"/>
      <c r="E209" s="16"/>
      <c r="F209" s="5"/>
      <c r="G209" s="5"/>
      <c r="H209" s="5"/>
      <c r="I209" s="4"/>
      <c r="J209" s="16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2.75" customHeight="1">
      <c r="A210" s="5"/>
      <c r="B210" s="5"/>
      <c r="C210" s="5"/>
      <c r="D210" s="4"/>
      <c r="E210" s="16"/>
      <c r="F210" s="5"/>
      <c r="G210" s="5"/>
      <c r="H210" s="5"/>
      <c r="I210" s="4"/>
      <c r="J210" s="16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2.75" customHeight="1">
      <c r="A211" s="5"/>
      <c r="B211" s="5"/>
      <c r="C211" s="5"/>
      <c r="D211" s="4"/>
      <c r="E211" s="16"/>
      <c r="F211" s="5"/>
      <c r="G211" s="5"/>
      <c r="H211" s="5"/>
      <c r="I211" s="4"/>
      <c r="J211" s="16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2.75" customHeight="1">
      <c r="A212" s="5"/>
      <c r="B212" s="5"/>
      <c r="C212" s="5"/>
      <c r="D212" s="4"/>
      <c r="E212" s="16"/>
      <c r="F212" s="5"/>
      <c r="G212" s="5"/>
      <c r="H212" s="5"/>
      <c r="I212" s="4"/>
      <c r="J212" s="16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2.75" customHeight="1">
      <c r="A213" s="5"/>
      <c r="B213" s="5"/>
      <c r="C213" s="5"/>
      <c r="D213" s="4"/>
      <c r="E213" s="16"/>
      <c r="F213" s="5"/>
      <c r="G213" s="5"/>
      <c r="H213" s="5"/>
      <c r="I213" s="4"/>
      <c r="J213" s="16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2.75" customHeight="1">
      <c r="A214" s="5"/>
      <c r="B214" s="5"/>
      <c r="C214" s="5"/>
      <c r="D214" s="4"/>
      <c r="E214" s="16"/>
      <c r="F214" s="5"/>
      <c r="G214" s="5"/>
      <c r="H214" s="5"/>
      <c r="I214" s="4"/>
      <c r="J214" s="16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2.75" customHeight="1">
      <c r="A215" s="5"/>
      <c r="B215" s="5"/>
      <c r="C215" s="5"/>
      <c r="D215" s="4"/>
      <c r="E215" s="16"/>
      <c r="F215" s="5"/>
      <c r="G215" s="5"/>
      <c r="H215" s="5"/>
      <c r="I215" s="4"/>
      <c r="J215" s="16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2.75" customHeight="1">
      <c r="A216" s="5"/>
      <c r="B216" s="5"/>
      <c r="C216" s="5"/>
      <c r="D216" s="4"/>
      <c r="E216" s="16"/>
      <c r="F216" s="5"/>
      <c r="G216" s="5"/>
      <c r="H216" s="5"/>
      <c r="I216" s="4"/>
      <c r="J216" s="16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2.75" customHeight="1">
      <c r="A217" s="5"/>
      <c r="B217" s="5"/>
      <c r="C217" s="5"/>
      <c r="D217" s="4"/>
      <c r="E217" s="16"/>
      <c r="F217" s="5"/>
      <c r="G217" s="5"/>
      <c r="H217" s="5"/>
      <c r="I217" s="4"/>
      <c r="J217" s="16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2.75" customHeight="1">
      <c r="A218" s="5"/>
      <c r="B218" s="5"/>
      <c r="C218" s="5"/>
      <c r="D218" s="4"/>
      <c r="E218" s="16"/>
      <c r="F218" s="5"/>
      <c r="G218" s="5"/>
      <c r="H218" s="5"/>
      <c r="I218" s="4"/>
      <c r="J218" s="16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2.75" customHeight="1">
      <c r="A219" s="5"/>
      <c r="B219" s="5"/>
      <c r="C219" s="5"/>
      <c r="D219" s="4"/>
      <c r="E219" s="16"/>
      <c r="F219" s="5"/>
      <c r="G219" s="5"/>
      <c r="H219" s="5"/>
      <c r="I219" s="4"/>
      <c r="J219" s="16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2.75" customHeight="1">
      <c r="A220" s="5"/>
      <c r="B220" s="5"/>
      <c r="C220" s="5"/>
      <c r="D220" s="4"/>
      <c r="E220" s="16"/>
      <c r="F220" s="5"/>
      <c r="G220" s="5"/>
      <c r="H220" s="5"/>
      <c r="I220" s="4"/>
      <c r="J220" s="16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2.75" customHeight="1">
      <c r="A221" s="5"/>
      <c r="B221" s="5"/>
      <c r="C221" s="5"/>
      <c r="D221" s="4"/>
      <c r="E221" s="16"/>
      <c r="F221" s="5"/>
      <c r="G221" s="5"/>
      <c r="H221" s="5"/>
      <c r="I221" s="4"/>
      <c r="J221" s="16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2.75" customHeight="1">
      <c r="A222" s="5"/>
      <c r="B222" s="5"/>
      <c r="C222" s="5"/>
      <c r="D222" s="4"/>
      <c r="E222" s="16"/>
      <c r="F222" s="5"/>
      <c r="G222" s="5"/>
      <c r="H222" s="5"/>
      <c r="I222" s="4"/>
      <c r="J222" s="16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2.75" customHeight="1">
      <c r="A223" s="5"/>
      <c r="B223" s="5"/>
      <c r="C223" s="5"/>
      <c r="D223" s="4"/>
      <c r="E223" s="16"/>
      <c r="F223" s="5"/>
      <c r="G223" s="5"/>
      <c r="H223" s="5"/>
      <c r="I223" s="4"/>
      <c r="J223" s="16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2.75" customHeight="1">
      <c r="A224" s="5"/>
      <c r="B224" s="5"/>
      <c r="C224" s="5"/>
      <c r="D224" s="4"/>
      <c r="E224" s="16"/>
      <c r="F224" s="5"/>
      <c r="G224" s="5"/>
      <c r="H224" s="5"/>
      <c r="I224" s="4"/>
      <c r="J224" s="16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</sheetData>
  <mergeCells count="3">
    <mergeCell ref="B2:E2"/>
    <mergeCell ref="B8:E8"/>
    <mergeCell ref="B17:E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1.0"/>
    <col customWidth="1" min="3" max="3" width="27.57"/>
    <col customWidth="1" min="4" max="4" width="58.29"/>
    <col customWidth="1" min="5" max="5" width="39.43"/>
    <col customWidth="1" min="6" max="6" width="15.14"/>
    <col customWidth="1" min="7" max="7" width="5.86"/>
    <col customWidth="1" min="8" max="8" width="9.29"/>
    <col customWidth="1" min="9" max="9" width="8.14"/>
    <col customWidth="1" min="10" max="10" width="21.14"/>
    <col customWidth="1" min="11" max="11" width="14.0"/>
    <col customWidth="1" min="12" max="12" width="25.86"/>
    <col customWidth="1" min="13" max="13" width="14.0"/>
    <col customWidth="1" min="14" max="15" width="24.71"/>
    <col customWidth="1" min="16" max="16" width="16.43"/>
  </cols>
  <sheetData>
    <row r="1" ht="14.25" customHeight="1">
      <c r="A1" s="27" t="s">
        <v>88</v>
      </c>
      <c r="B1" s="27" t="s">
        <v>89</v>
      </c>
      <c r="C1" s="28" t="s">
        <v>90</v>
      </c>
      <c r="D1" s="27" t="s">
        <v>91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96</v>
      </c>
      <c r="J1" s="27" t="s">
        <v>97</v>
      </c>
      <c r="K1" s="27" t="s">
        <v>98</v>
      </c>
      <c r="L1" s="29" t="s">
        <v>99</v>
      </c>
      <c r="M1" s="27" t="s">
        <v>100</v>
      </c>
      <c r="N1" s="27" t="s">
        <v>101</v>
      </c>
      <c r="O1" s="27" t="s">
        <v>102</v>
      </c>
      <c r="P1" s="30" t="s">
        <v>1</v>
      </c>
    </row>
    <row r="2" ht="14.25" customHeight="1">
      <c r="A2" s="4" t="s">
        <v>103</v>
      </c>
      <c r="B2" s="4"/>
      <c r="C2" s="31" t="s">
        <v>104</v>
      </c>
      <c r="D2" s="4" t="s">
        <v>105</v>
      </c>
      <c r="E2" s="4" t="s">
        <v>106</v>
      </c>
      <c r="F2" s="32">
        <v>45547.0</v>
      </c>
      <c r="G2" s="4" t="s">
        <v>67</v>
      </c>
      <c r="H2" s="4" t="s">
        <v>67</v>
      </c>
      <c r="I2" s="4"/>
      <c r="J2" s="33">
        <v>100.0</v>
      </c>
      <c r="K2" s="4" t="s">
        <v>80</v>
      </c>
      <c r="L2" s="34">
        <v>45547.459027777775</v>
      </c>
      <c r="M2" s="35" t="s">
        <v>67</v>
      </c>
      <c r="N2" s="4" t="b">
        <v>1</v>
      </c>
      <c r="O2" s="4"/>
      <c r="P2" s="36" t="str">
        <f>VLOOKUP(G2,Codes!$A$2:$B$39,2,0)</f>
        <v>Telangana</v>
      </c>
    </row>
    <row r="3" ht="14.25" customHeight="1">
      <c r="A3" s="4" t="s">
        <v>107</v>
      </c>
      <c r="B3" s="4"/>
      <c r="C3" s="31" t="s">
        <v>108</v>
      </c>
      <c r="D3" s="4" t="s">
        <v>109</v>
      </c>
      <c r="E3" s="4" t="s">
        <v>110</v>
      </c>
      <c r="F3" s="32">
        <v>45577.0</v>
      </c>
      <c r="G3" s="4" t="s">
        <v>16</v>
      </c>
      <c r="H3" s="4"/>
      <c r="I3" s="4" t="s">
        <v>111</v>
      </c>
      <c r="J3" s="37">
        <v>2000.0</v>
      </c>
      <c r="K3" s="4" t="s">
        <v>80</v>
      </c>
      <c r="L3" s="34">
        <v>45577.42172453704</v>
      </c>
      <c r="M3" s="35" t="s">
        <v>112</v>
      </c>
      <c r="N3" s="31" t="b">
        <v>0</v>
      </c>
      <c r="O3" s="4"/>
      <c r="P3" s="36" t="str">
        <f>VLOOKUP(G3,Codes!$A$2:$B$39,2,0)</f>
        <v>Uttar Pradesh</v>
      </c>
    </row>
    <row r="4" ht="14.25" customHeight="1">
      <c r="A4" s="4" t="s">
        <v>107</v>
      </c>
      <c r="B4" s="4"/>
      <c r="C4" s="31" t="s">
        <v>113</v>
      </c>
      <c r="D4" s="4" t="s">
        <v>114</v>
      </c>
      <c r="E4" s="4" t="s">
        <v>115</v>
      </c>
      <c r="F4" s="32">
        <v>45524.0</v>
      </c>
      <c r="G4" s="4" t="s">
        <v>16</v>
      </c>
      <c r="H4" s="4"/>
      <c r="I4" s="4" t="s">
        <v>111</v>
      </c>
      <c r="J4" s="37">
        <v>20000.0</v>
      </c>
      <c r="K4" s="4" t="s">
        <v>80</v>
      </c>
      <c r="L4" s="34">
        <v>45524.87568287037</v>
      </c>
      <c r="M4" s="35" t="s">
        <v>112</v>
      </c>
      <c r="N4" s="31" t="b">
        <v>0</v>
      </c>
      <c r="O4" s="4"/>
      <c r="P4" s="36" t="str">
        <f>VLOOKUP(G4,Codes!$A$2:$B$39,2,0)</f>
        <v>Uttar Pradesh</v>
      </c>
    </row>
    <row r="5" ht="14.25" customHeight="1">
      <c r="A5" s="4" t="s">
        <v>116</v>
      </c>
      <c r="B5" s="4"/>
      <c r="C5" s="31" t="s">
        <v>117</v>
      </c>
      <c r="D5" s="4" t="s">
        <v>118</v>
      </c>
      <c r="E5" s="4" t="s">
        <v>119</v>
      </c>
      <c r="F5" s="32">
        <v>45630.0</v>
      </c>
      <c r="G5" s="4" t="s">
        <v>16</v>
      </c>
      <c r="H5" s="4"/>
      <c r="I5" s="4" t="s">
        <v>120</v>
      </c>
      <c r="J5" s="37">
        <v>25000.0</v>
      </c>
      <c r="K5" s="4" t="s">
        <v>80</v>
      </c>
      <c r="L5" s="34">
        <v>45630.693333333336</v>
      </c>
      <c r="M5" s="35" t="s">
        <v>112</v>
      </c>
      <c r="N5" s="31" t="b">
        <v>0</v>
      </c>
      <c r="O5" s="4"/>
      <c r="P5" s="36" t="str">
        <f>VLOOKUP(G5,Codes!$A$2:$B$39,2,0)</f>
        <v>Uttar Pradesh</v>
      </c>
    </row>
    <row r="6" ht="14.25" customHeight="1">
      <c r="A6" s="4" t="s">
        <v>121</v>
      </c>
      <c r="B6" s="4"/>
      <c r="C6" s="31" t="s">
        <v>122</v>
      </c>
      <c r="D6" s="4" t="s">
        <v>114</v>
      </c>
      <c r="E6" s="4" t="s">
        <v>123</v>
      </c>
      <c r="F6" s="32">
        <v>45586.0</v>
      </c>
      <c r="G6" s="4" t="s">
        <v>16</v>
      </c>
      <c r="H6" s="4"/>
      <c r="I6" s="4" t="s">
        <v>124</v>
      </c>
      <c r="J6" s="37">
        <v>20000.0</v>
      </c>
      <c r="K6" s="4" t="s">
        <v>80</v>
      </c>
      <c r="L6" s="34">
        <v>45586.4221875</v>
      </c>
      <c r="M6" s="35" t="s">
        <v>112</v>
      </c>
      <c r="N6" s="31" t="b">
        <v>0</v>
      </c>
      <c r="O6" s="4"/>
      <c r="P6" s="36" t="str">
        <f>VLOOKUP(G6,Codes!$A$2:$B$39,2,0)</f>
        <v>Uttar Pradesh</v>
      </c>
    </row>
    <row r="7" ht="14.25" customHeight="1">
      <c r="A7" s="4" t="s">
        <v>125</v>
      </c>
      <c r="B7" s="4"/>
      <c r="C7" s="31" t="s">
        <v>126</v>
      </c>
      <c r="D7" s="4" t="s">
        <v>127</v>
      </c>
      <c r="E7" s="4" t="s">
        <v>128</v>
      </c>
      <c r="F7" s="32">
        <v>45415.0</v>
      </c>
      <c r="G7" s="4" t="s">
        <v>12</v>
      </c>
      <c r="H7" s="4"/>
      <c r="I7" s="4" t="s">
        <v>129</v>
      </c>
      <c r="J7" s="33">
        <v>500.0</v>
      </c>
      <c r="K7" s="4" t="s">
        <v>80</v>
      </c>
      <c r="L7" s="34">
        <v>45415.65987268519</v>
      </c>
      <c r="M7" s="35" t="s">
        <v>112</v>
      </c>
      <c r="N7" s="31" t="b">
        <v>1</v>
      </c>
      <c r="O7" s="4"/>
      <c r="P7" s="36" t="str">
        <f>VLOOKUP(G7,Codes!$A$2:$B$39,2,0)</f>
        <v>Delhi</v>
      </c>
    </row>
    <row r="8" ht="14.25" customHeight="1">
      <c r="A8" s="4" t="s">
        <v>130</v>
      </c>
      <c r="B8" s="4"/>
      <c r="C8" s="31" t="s">
        <v>131</v>
      </c>
      <c r="D8" s="4" t="s">
        <v>132</v>
      </c>
      <c r="E8" s="4" t="s">
        <v>133</v>
      </c>
      <c r="F8" s="32">
        <v>45420.0</v>
      </c>
      <c r="G8" s="4" t="s">
        <v>12</v>
      </c>
      <c r="H8" s="4"/>
      <c r="I8" s="4" t="s">
        <v>134</v>
      </c>
      <c r="J8" s="37">
        <v>10000.0</v>
      </c>
      <c r="K8" s="4" t="s">
        <v>80</v>
      </c>
      <c r="L8" s="34">
        <v>45420.76420138889</v>
      </c>
      <c r="M8" s="35" t="s">
        <v>112</v>
      </c>
      <c r="N8" s="31" t="b">
        <v>1</v>
      </c>
      <c r="O8" s="4"/>
      <c r="P8" s="36" t="str">
        <f>VLOOKUP(G8,Codes!$A$2:$B$39,2,0)</f>
        <v>Delhi</v>
      </c>
    </row>
    <row r="9" ht="14.25" customHeight="1">
      <c r="A9" s="4" t="s">
        <v>135</v>
      </c>
      <c r="B9" s="4"/>
      <c r="C9" s="31" t="s">
        <v>136</v>
      </c>
      <c r="D9" s="4" t="s">
        <v>137</v>
      </c>
      <c r="E9" s="4" t="s">
        <v>138</v>
      </c>
      <c r="F9" s="32">
        <v>45585.0</v>
      </c>
      <c r="G9" s="4" t="s">
        <v>10</v>
      </c>
      <c r="H9" s="4"/>
      <c r="I9" s="4" t="s">
        <v>139</v>
      </c>
      <c r="J9" s="37">
        <v>1500.0</v>
      </c>
      <c r="K9" s="4" t="s">
        <v>80</v>
      </c>
      <c r="L9" s="34">
        <v>45585.38396990741</v>
      </c>
      <c r="M9" s="35" t="s">
        <v>112</v>
      </c>
      <c r="N9" s="31" t="b">
        <v>0</v>
      </c>
      <c r="O9" s="4"/>
      <c r="P9" s="36" t="str">
        <f>VLOOKUP(G9,Codes!$A$2:$B$39,2,0)</f>
        <v>Haryana</v>
      </c>
    </row>
    <row r="10" ht="14.25" customHeight="1">
      <c r="A10" s="4" t="s">
        <v>135</v>
      </c>
      <c r="B10" s="4"/>
      <c r="C10" s="31" t="s">
        <v>140</v>
      </c>
      <c r="D10" s="4" t="s">
        <v>141</v>
      </c>
      <c r="E10" s="4" t="s">
        <v>142</v>
      </c>
      <c r="F10" s="32">
        <v>45488.0</v>
      </c>
      <c r="G10" s="4" t="s">
        <v>12</v>
      </c>
      <c r="H10" s="4"/>
      <c r="I10" s="4" t="s">
        <v>143</v>
      </c>
      <c r="J10" s="33">
        <v>20000.0</v>
      </c>
      <c r="K10" s="4" t="s">
        <v>80</v>
      </c>
      <c r="L10" s="34">
        <v>45488.5868287037</v>
      </c>
      <c r="M10" s="35" t="s">
        <v>112</v>
      </c>
      <c r="N10" s="31" t="b">
        <v>1</v>
      </c>
      <c r="O10" s="4"/>
      <c r="P10" s="36" t="str">
        <f>VLOOKUP(G10,Codes!$A$2:$B$39,2,0)</f>
        <v>Delhi</v>
      </c>
    </row>
    <row r="11" ht="14.25" customHeight="1">
      <c r="A11" s="4" t="s">
        <v>135</v>
      </c>
      <c r="B11" s="4"/>
      <c r="C11" s="31" t="s">
        <v>144</v>
      </c>
      <c r="D11" s="4" t="s">
        <v>141</v>
      </c>
      <c r="E11" s="4" t="s">
        <v>142</v>
      </c>
      <c r="F11" s="32">
        <v>45488.0</v>
      </c>
      <c r="G11" s="4" t="s">
        <v>12</v>
      </c>
      <c r="H11" s="4"/>
      <c r="I11" s="4" t="s">
        <v>145</v>
      </c>
      <c r="J11" s="33">
        <v>20000.0</v>
      </c>
      <c r="K11" s="4" t="s">
        <v>80</v>
      </c>
      <c r="L11" s="34">
        <v>45488.5868287037</v>
      </c>
      <c r="M11" s="35" t="s">
        <v>112</v>
      </c>
      <c r="N11" s="31" t="b">
        <v>1</v>
      </c>
      <c r="O11" s="4"/>
      <c r="P11" s="36" t="str">
        <f>VLOOKUP(G11,Codes!$A$2:$B$39,2,0)</f>
        <v>Delhi</v>
      </c>
    </row>
    <row r="12" ht="14.25" customHeight="1">
      <c r="A12" s="4" t="s">
        <v>135</v>
      </c>
      <c r="B12" s="4"/>
      <c r="C12" s="31" t="s">
        <v>146</v>
      </c>
      <c r="D12" s="4" t="s">
        <v>132</v>
      </c>
      <c r="E12" s="4" t="s">
        <v>147</v>
      </c>
      <c r="F12" s="32">
        <v>45472.0</v>
      </c>
      <c r="G12" s="4" t="s">
        <v>12</v>
      </c>
      <c r="H12" s="4"/>
      <c r="I12" s="4" t="s">
        <v>148</v>
      </c>
      <c r="J12" s="37">
        <v>10000.0</v>
      </c>
      <c r="K12" s="4" t="s">
        <v>80</v>
      </c>
      <c r="L12" s="34">
        <v>45472.71497685185</v>
      </c>
      <c r="M12" s="35" t="s">
        <v>112</v>
      </c>
      <c r="N12" s="31" t="b">
        <v>1</v>
      </c>
      <c r="O12" s="4"/>
      <c r="P12" s="36" t="str">
        <f>VLOOKUP(G12,Codes!$A$2:$B$39,2,0)</f>
        <v>Delhi</v>
      </c>
    </row>
    <row r="13" ht="14.25" customHeight="1">
      <c r="A13" s="4" t="s">
        <v>149</v>
      </c>
      <c r="B13" s="4"/>
      <c r="C13" s="31" t="s">
        <v>150</v>
      </c>
      <c r="D13" s="4" t="s">
        <v>151</v>
      </c>
      <c r="E13" s="4" t="s">
        <v>152</v>
      </c>
      <c r="F13" s="32">
        <v>45490.0</v>
      </c>
      <c r="G13" s="4" t="s">
        <v>12</v>
      </c>
      <c r="H13" s="4"/>
      <c r="I13" s="4" t="s">
        <v>153</v>
      </c>
      <c r="J13" s="33">
        <v>500.0</v>
      </c>
      <c r="K13" s="4" t="s">
        <v>80</v>
      </c>
      <c r="L13" s="34">
        <v>45490.48373842592</v>
      </c>
      <c r="M13" s="35" t="s">
        <v>112</v>
      </c>
      <c r="N13" s="31" t="b">
        <v>1</v>
      </c>
      <c r="O13" s="4"/>
      <c r="P13" s="36" t="str">
        <f>VLOOKUP(G13,Codes!$A$2:$B$39,2,0)</f>
        <v>Delhi</v>
      </c>
    </row>
    <row r="14" ht="14.25" customHeight="1">
      <c r="A14" s="4" t="s">
        <v>149</v>
      </c>
      <c r="B14" s="4"/>
      <c r="C14" s="31" t="s">
        <v>154</v>
      </c>
      <c r="D14" s="4" t="s">
        <v>155</v>
      </c>
      <c r="E14" s="4" t="s">
        <v>156</v>
      </c>
      <c r="F14" s="32">
        <v>45481.0</v>
      </c>
      <c r="G14" s="4" t="s">
        <v>12</v>
      </c>
      <c r="H14" s="4"/>
      <c r="I14" s="4" t="s">
        <v>157</v>
      </c>
      <c r="J14" s="33">
        <v>1000.0</v>
      </c>
      <c r="K14" s="4" t="s">
        <v>80</v>
      </c>
      <c r="L14" s="34">
        <v>45481.52119212963</v>
      </c>
      <c r="M14" s="35" t="s">
        <v>112</v>
      </c>
      <c r="N14" s="31" t="b">
        <v>1</v>
      </c>
      <c r="O14" s="4"/>
      <c r="P14" s="36" t="str">
        <f>VLOOKUP(G14,Codes!$A$2:$B$39,2,0)</f>
        <v>Delhi</v>
      </c>
    </row>
    <row r="15" ht="14.25" customHeight="1">
      <c r="A15" s="4" t="s">
        <v>149</v>
      </c>
      <c r="B15" s="4"/>
      <c r="C15" s="31" t="s">
        <v>158</v>
      </c>
      <c r="D15" s="4" t="s">
        <v>151</v>
      </c>
      <c r="E15" s="4" t="s">
        <v>159</v>
      </c>
      <c r="F15" s="32">
        <v>45421.0</v>
      </c>
      <c r="G15" s="4" t="s">
        <v>12</v>
      </c>
      <c r="H15" s="4"/>
      <c r="I15" s="4" t="s">
        <v>160</v>
      </c>
      <c r="J15" s="33">
        <v>500.0</v>
      </c>
      <c r="K15" s="4" t="s">
        <v>80</v>
      </c>
      <c r="L15" s="34">
        <v>45421.49072916667</v>
      </c>
      <c r="M15" s="35" t="s">
        <v>112</v>
      </c>
      <c r="N15" s="31" t="b">
        <v>1</v>
      </c>
      <c r="O15" s="4"/>
      <c r="P15" s="36" t="str">
        <f>VLOOKUP(G15,Codes!$A$2:$B$39,2,0)</f>
        <v>Delhi</v>
      </c>
    </row>
    <row r="16" ht="14.25" customHeight="1">
      <c r="A16" s="4" t="s">
        <v>161</v>
      </c>
      <c r="B16" s="4"/>
      <c r="C16" s="31" t="s">
        <v>162</v>
      </c>
      <c r="D16" s="4" t="s">
        <v>163</v>
      </c>
      <c r="E16" s="4" t="s">
        <v>164</v>
      </c>
      <c r="F16" s="32">
        <v>45601.0</v>
      </c>
      <c r="G16" s="4" t="s">
        <v>12</v>
      </c>
      <c r="H16" s="4"/>
      <c r="I16" s="4" t="s">
        <v>145</v>
      </c>
      <c r="J16" s="33">
        <v>10000.0</v>
      </c>
      <c r="K16" s="4" t="s">
        <v>80</v>
      </c>
      <c r="L16" s="34">
        <v>45601.61760416667</v>
      </c>
      <c r="M16" s="35" t="s">
        <v>112</v>
      </c>
      <c r="N16" s="31" t="b">
        <v>1</v>
      </c>
      <c r="O16" s="4"/>
      <c r="P16" s="36" t="str">
        <f>VLOOKUP(G16,Codes!$A$2:$B$39,2,0)</f>
        <v>Delhi</v>
      </c>
    </row>
    <row r="17" ht="14.25" customHeight="1">
      <c r="A17" s="4" t="s">
        <v>161</v>
      </c>
      <c r="B17" s="4"/>
      <c r="C17" s="31" t="s">
        <v>165</v>
      </c>
      <c r="D17" s="4" t="s">
        <v>163</v>
      </c>
      <c r="E17" s="4" t="s">
        <v>164</v>
      </c>
      <c r="F17" s="32">
        <v>45601.0</v>
      </c>
      <c r="G17" s="4" t="s">
        <v>12</v>
      </c>
      <c r="H17" s="4"/>
      <c r="I17" s="4" t="s">
        <v>166</v>
      </c>
      <c r="J17" s="33">
        <v>10000.0</v>
      </c>
      <c r="K17" s="4" t="s">
        <v>80</v>
      </c>
      <c r="L17" s="34">
        <v>45601.61760416667</v>
      </c>
      <c r="M17" s="35" t="s">
        <v>112</v>
      </c>
      <c r="N17" s="31" t="b">
        <v>1</v>
      </c>
      <c r="O17" s="4"/>
      <c r="P17" s="36" t="str">
        <f>VLOOKUP(G17,Codes!$A$2:$B$39,2,0)</f>
        <v>Delhi</v>
      </c>
    </row>
    <row r="18" ht="14.25" customHeight="1">
      <c r="A18" s="4" t="s">
        <v>161</v>
      </c>
      <c r="B18" s="4"/>
      <c r="C18" s="31" t="s">
        <v>167</v>
      </c>
      <c r="D18" s="4" t="s">
        <v>155</v>
      </c>
      <c r="E18" s="4" t="s">
        <v>168</v>
      </c>
      <c r="F18" s="32">
        <v>45579.0</v>
      </c>
      <c r="G18" s="4" t="s">
        <v>12</v>
      </c>
      <c r="H18" s="4"/>
      <c r="I18" s="4" t="s">
        <v>166</v>
      </c>
      <c r="J18" s="33">
        <v>1000.0</v>
      </c>
      <c r="K18" s="4" t="s">
        <v>80</v>
      </c>
      <c r="L18" s="34">
        <v>45579.583333333336</v>
      </c>
      <c r="M18" s="35" t="s">
        <v>112</v>
      </c>
      <c r="N18" s="31" t="b">
        <v>1</v>
      </c>
      <c r="O18" s="4"/>
      <c r="P18" s="36" t="str">
        <f>VLOOKUP(G18,Codes!$A$2:$B$39,2,0)</f>
        <v>Delhi</v>
      </c>
    </row>
    <row r="19" ht="14.25" customHeight="1">
      <c r="A19" s="4" t="s">
        <v>161</v>
      </c>
      <c r="B19" s="4"/>
      <c r="C19" s="31" t="s">
        <v>169</v>
      </c>
      <c r="D19" s="4" t="s">
        <v>155</v>
      </c>
      <c r="E19" s="4" t="s">
        <v>170</v>
      </c>
      <c r="F19" s="32">
        <v>45484.0</v>
      </c>
      <c r="G19" s="4" t="s">
        <v>12</v>
      </c>
      <c r="H19" s="4"/>
      <c r="I19" s="4" t="s">
        <v>171</v>
      </c>
      <c r="J19" s="33">
        <v>1000.0</v>
      </c>
      <c r="K19" s="4" t="s">
        <v>80</v>
      </c>
      <c r="L19" s="34">
        <v>45484.701377314814</v>
      </c>
      <c r="M19" s="35" t="s">
        <v>112</v>
      </c>
      <c r="N19" s="31" t="b">
        <v>1</v>
      </c>
      <c r="O19" s="4"/>
      <c r="P19" s="36" t="str">
        <f>VLOOKUP(G19,Codes!$A$2:$B$39,2,0)</f>
        <v>Delhi</v>
      </c>
    </row>
    <row r="20" ht="14.25" customHeight="1">
      <c r="A20" s="4" t="s">
        <v>172</v>
      </c>
      <c r="B20" s="4"/>
      <c r="C20" s="31" t="s">
        <v>173</v>
      </c>
      <c r="D20" s="4" t="s">
        <v>141</v>
      </c>
      <c r="E20" s="4" t="s">
        <v>174</v>
      </c>
      <c r="F20" s="32">
        <v>45465.0</v>
      </c>
      <c r="G20" s="4" t="s">
        <v>12</v>
      </c>
      <c r="H20" s="4"/>
      <c r="I20" s="4" t="s">
        <v>175</v>
      </c>
      <c r="J20" s="33">
        <v>20000.0</v>
      </c>
      <c r="K20" s="4" t="s">
        <v>80</v>
      </c>
      <c r="L20" s="34">
        <v>45465.65802083333</v>
      </c>
      <c r="M20" s="35" t="s">
        <v>112</v>
      </c>
      <c r="N20" s="31" t="b">
        <v>1</v>
      </c>
      <c r="O20" s="4"/>
      <c r="P20" s="36" t="str">
        <f>VLOOKUP(G20,Codes!$A$2:$B$39,2,0)</f>
        <v>Delhi</v>
      </c>
    </row>
    <row r="21" ht="14.25" customHeight="1">
      <c r="A21" s="4" t="s">
        <v>172</v>
      </c>
      <c r="B21" s="4"/>
      <c r="C21" s="31" t="s">
        <v>176</v>
      </c>
      <c r="D21" s="4" t="s">
        <v>141</v>
      </c>
      <c r="E21" s="4" t="s">
        <v>174</v>
      </c>
      <c r="F21" s="32">
        <v>45465.0</v>
      </c>
      <c r="G21" s="4" t="s">
        <v>12</v>
      </c>
      <c r="H21" s="4"/>
      <c r="I21" s="4" t="s">
        <v>145</v>
      </c>
      <c r="J21" s="33">
        <v>20000.0</v>
      </c>
      <c r="K21" s="4" t="s">
        <v>80</v>
      </c>
      <c r="L21" s="34">
        <v>45465.65802083333</v>
      </c>
      <c r="M21" s="35" t="s">
        <v>112</v>
      </c>
      <c r="N21" s="31" t="b">
        <v>1</v>
      </c>
      <c r="O21" s="4"/>
      <c r="P21" s="36" t="str">
        <f>VLOOKUP(G21,Codes!$A$2:$B$39,2,0)</f>
        <v>Delhi</v>
      </c>
    </row>
    <row r="22" ht="14.25" customHeight="1">
      <c r="A22" s="4" t="s">
        <v>177</v>
      </c>
      <c r="B22" s="4"/>
      <c r="C22" s="31" t="s">
        <v>178</v>
      </c>
      <c r="D22" s="4" t="s">
        <v>179</v>
      </c>
      <c r="E22" s="4" t="s">
        <v>180</v>
      </c>
      <c r="F22" s="32">
        <v>45584.0</v>
      </c>
      <c r="G22" s="4" t="s">
        <v>10</v>
      </c>
      <c r="H22" s="4"/>
      <c r="I22" s="4" t="s">
        <v>181</v>
      </c>
      <c r="J22" s="37">
        <v>500.0</v>
      </c>
      <c r="K22" s="4" t="s">
        <v>80</v>
      </c>
      <c r="L22" s="34">
        <v>45584.55030092593</v>
      </c>
      <c r="M22" s="35" t="s">
        <v>112</v>
      </c>
      <c r="N22" s="31" t="b">
        <v>0</v>
      </c>
      <c r="O22" s="4"/>
      <c r="P22" s="36" t="str">
        <f>VLOOKUP(G22,Codes!$A$2:$B$39,2,0)</f>
        <v>Haryana</v>
      </c>
    </row>
    <row r="23" ht="14.25" customHeight="1">
      <c r="A23" s="4" t="s">
        <v>177</v>
      </c>
      <c r="B23" s="4"/>
      <c r="C23" s="31" t="s">
        <v>182</v>
      </c>
      <c r="D23" s="4" t="s">
        <v>183</v>
      </c>
      <c r="E23" s="4" t="s">
        <v>184</v>
      </c>
      <c r="F23" s="32">
        <v>45463.0</v>
      </c>
      <c r="G23" s="4" t="s">
        <v>12</v>
      </c>
      <c r="H23" s="4"/>
      <c r="I23" s="4" t="s">
        <v>171</v>
      </c>
      <c r="J23" s="33">
        <v>500.0</v>
      </c>
      <c r="K23" s="4" t="s">
        <v>80</v>
      </c>
      <c r="L23" s="34">
        <v>45463.8431712963</v>
      </c>
      <c r="M23" s="35" t="s">
        <v>112</v>
      </c>
      <c r="N23" s="31" t="b">
        <v>1</v>
      </c>
      <c r="O23" s="4"/>
      <c r="P23" s="36" t="str">
        <f>VLOOKUP(G23,Codes!$A$2:$B$39,2,0)</f>
        <v>Delhi</v>
      </c>
    </row>
    <row r="24" ht="14.25" customHeight="1">
      <c r="A24" s="4" t="s">
        <v>185</v>
      </c>
      <c r="B24" s="4"/>
      <c r="C24" s="31" t="s">
        <v>186</v>
      </c>
      <c r="D24" s="4" t="s">
        <v>127</v>
      </c>
      <c r="E24" s="4" t="s">
        <v>187</v>
      </c>
      <c r="F24" s="32">
        <v>45623.0</v>
      </c>
      <c r="G24" s="4" t="s">
        <v>12</v>
      </c>
      <c r="H24" s="4"/>
      <c r="I24" s="4" t="s">
        <v>188</v>
      </c>
      <c r="J24" s="33">
        <v>5500.0</v>
      </c>
      <c r="K24" s="4" t="s">
        <v>80</v>
      </c>
      <c r="L24" s="34">
        <v>45623.55619212963</v>
      </c>
      <c r="M24" s="35" t="s">
        <v>112</v>
      </c>
      <c r="N24" s="31" t="b">
        <v>1</v>
      </c>
      <c r="O24" s="4"/>
      <c r="P24" s="36" t="str">
        <f>VLOOKUP(G24,Codes!$A$2:$B$39,2,0)</f>
        <v>Delhi</v>
      </c>
    </row>
    <row r="25" ht="14.25" customHeight="1">
      <c r="A25" s="4" t="s">
        <v>185</v>
      </c>
      <c r="B25" s="4"/>
      <c r="C25" s="31" t="s">
        <v>189</v>
      </c>
      <c r="D25" s="4" t="s">
        <v>190</v>
      </c>
      <c r="E25" s="4" t="s">
        <v>187</v>
      </c>
      <c r="F25" s="32">
        <v>45623.0</v>
      </c>
      <c r="G25" s="4" t="s">
        <v>12</v>
      </c>
      <c r="H25" s="4"/>
      <c r="I25" s="4" t="s">
        <v>145</v>
      </c>
      <c r="J25" s="33">
        <v>5000.0</v>
      </c>
      <c r="K25" s="4" t="s">
        <v>80</v>
      </c>
      <c r="L25" s="34">
        <v>45623.55619212963</v>
      </c>
      <c r="M25" s="35" t="s">
        <v>112</v>
      </c>
      <c r="N25" s="31" t="b">
        <v>1</v>
      </c>
      <c r="O25" s="4"/>
      <c r="P25" s="36" t="str">
        <f>VLOOKUP(G25,Codes!$A$2:$B$39,2,0)</f>
        <v>Delhi</v>
      </c>
    </row>
    <row r="26" ht="14.25" customHeight="1">
      <c r="A26" s="4" t="s">
        <v>185</v>
      </c>
      <c r="B26" s="4"/>
      <c r="C26" s="31" t="s">
        <v>191</v>
      </c>
      <c r="D26" s="4" t="s">
        <v>192</v>
      </c>
      <c r="E26" s="4" t="s">
        <v>193</v>
      </c>
      <c r="F26" s="32">
        <v>45607.0</v>
      </c>
      <c r="G26" s="4" t="s">
        <v>12</v>
      </c>
      <c r="H26" s="4"/>
      <c r="I26" s="4" t="s">
        <v>129</v>
      </c>
      <c r="J26" s="33">
        <v>5000.0</v>
      </c>
      <c r="K26" s="4" t="s">
        <v>80</v>
      </c>
      <c r="L26" s="34">
        <v>45607.500914351855</v>
      </c>
      <c r="M26" s="35" t="s">
        <v>112</v>
      </c>
      <c r="N26" s="31" t="b">
        <v>1</v>
      </c>
      <c r="O26" s="4"/>
      <c r="P26" s="36" t="str">
        <f>VLOOKUP(G26,Codes!$A$2:$B$39,2,0)</f>
        <v>Delhi</v>
      </c>
    </row>
    <row r="27" ht="14.25" customHeight="1">
      <c r="A27" s="4" t="s">
        <v>185</v>
      </c>
      <c r="B27" s="4"/>
      <c r="C27" s="31" t="s">
        <v>194</v>
      </c>
      <c r="D27" s="4" t="s">
        <v>132</v>
      </c>
      <c r="E27" s="4" t="s">
        <v>195</v>
      </c>
      <c r="F27" s="32">
        <v>45598.0</v>
      </c>
      <c r="G27" s="4" t="s">
        <v>12</v>
      </c>
      <c r="H27" s="4"/>
      <c r="I27" s="4" t="s">
        <v>157</v>
      </c>
      <c r="J27" s="37">
        <v>10000.0</v>
      </c>
      <c r="K27" s="4" t="s">
        <v>80</v>
      </c>
      <c r="L27" s="34">
        <v>45598.77545138889</v>
      </c>
      <c r="M27" s="35" t="s">
        <v>112</v>
      </c>
      <c r="N27" s="31" t="b">
        <v>1</v>
      </c>
      <c r="O27" s="4"/>
      <c r="P27" s="36" t="str">
        <f>VLOOKUP(G27,Codes!$A$2:$B$39,2,0)</f>
        <v>Delhi</v>
      </c>
    </row>
    <row r="28" ht="14.25" customHeight="1">
      <c r="A28" s="4" t="s">
        <v>196</v>
      </c>
      <c r="B28" s="4"/>
      <c r="C28" s="31" t="s">
        <v>197</v>
      </c>
      <c r="D28" s="4" t="s">
        <v>155</v>
      </c>
      <c r="E28" s="4" t="s">
        <v>198</v>
      </c>
      <c r="F28" s="32">
        <v>45564.0</v>
      </c>
      <c r="G28" s="4" t="s">
        <v>12</v>
      </c>
      <c r="H28" s="4"/>
      <c r="I28" s="4" t="s">
        <v>199</v>
      </c>
      <c r="J28" s="33">
        <v>1000.0</v>
      </c>
      <c r="K28" s="4" t="s">
        <v>80</v>
      </c>
      <c r="L28" s="34">
        <v>45564.36907407407</v>
      </c>
      <c r="M28" s="35" t="s">
        <v>112</v>
      </c>
      <c r="N28" s="31" t="b">
        <v>1</v>
      </c>
      <c r="O28" s="4"/>
      <c r="P28" s="36" t="str">
        <f>VLOOKUP(G28,Codes!$A$2:$B$39,2,0)</f>
        <v>Delhi</v>
      </c>
    </row>
    <row r="29" ht="14.25" customHeight="1">
      <c r="A29" s="4" t="s">
        <v>200</v>
      </c>
      <c r="B29" s="4"/>
      <c r="C29" s="31" t="s">
        <v>201</v>
      </c>
      <c r="D29" s="4" t="s">
        <v>202</v>
      </c>
      <c r="E29" s="4" t="s">
        <v>203</v>
      </c>
      <c r="F29" s="32">
        <v>45548.0</v>
      </c>
      <c r="G29" s="4" t="s">
        <v>12</v>
      </c>
      <c r="H29" s="4"/>
      <c r="I29" s="4" t="s">
        <v>204</v>
      </c>
      <c r="J29" s="33">
        <v>5000.0</v>
      </c>
      <c r="K29" s="4" t="s">
        <v>80</v>
      </c>
      <c r="L29" s="34">
        <v>45548.462002314816</v>
      </c>
      <c r="M29" s="35" t="s">
        <v>112</v>
      </c>
      <c r="N29" s="31" t="b">
        <v>1</v>
      </c>
      <c r="O29" s="4"/>
      <c r="P29" s="36" t="str">
        <f>VLOOKUP(G29,Codes!$A$2:$B$39,2,0)</f>
        <v>Delhi</v>
      </c>
    </row>
    <row r="30" ht="14.25" customHeight="1">
      <c r="A30" s="4" t="s">
        <v>200</v>
      </c>
      <c r="B30" s="4"/>
      <c r="C30" s="31" t="s">
        <v>205</v>
      </c>
      <c r="D30" s="4" t="s">
        <v>127</v>
      </c>
      <c r="E30" s="4" t="s">
        <v>203</v>
      </c>
      <c r="F30" s="32">
        <v>45548.0</v>
      </c>
      <c r="G30" s="4" t="s">
        <v>12</v>
      </c>
      <c r="H30" s="4"/>
      <c r="I30" s="4" t="s">
        <v>206</v>
      </c>
      <c r="J30" s="33">
        <v>5500.0</v>
      </c>
      <c r="K30" s="4" t="s">
        <v>80</v>
      </c>
      <c r="L30" s="34">
        <v>45548.462002314816</v>
      </c>
      <c r="M30" s="35" t="s">
        <v>112</v>
      </c>
      <c r="N30" s="31" t="b">
        <v>1</v>
      </c>
      <c r="O30" s="4"/>
      <c r="P30" s="36" t="str">
        <f>VLOOKUP(G30,Codes!$A$2:$B$39,2,0)</f>
        <v>Delhi</v>
      </c>
    </row>
    <row r="31" ht="14.25" customHeight="1">
      <c r="A31" s="4" t="s">
        <v>200</v>
      </c>
      <c r="B31" s="4"/>
      <c r="C31" s="31">
        <v>6.2332236E7</v>
      </c>
      <c r="D31" s="4" t="s">
        <v>207</v>
      </c>
      <c r="E31" s="4" t="s">
        <v>208</v>
      </c>
      <c r="F31" s="32">
        <v>45571.0</v>
      </c>
      <c r="G31" s="4" t="s">
        <v>12</v>
      </c>
      <c r="H31" s="4"/>
      <c r="I31" s="4" t="s">
        <v>204</v>
      </c>
      <c r="J31" s="33">
        <v>500.0</v>
      </c>
      <c r="K31" s="4" t="s">
        <v>80</v>
      </c>
      <c r="L31" s="34">
        <v>45571.56527777778</v>
      </c>
      <c r="M31" s="35" t="s">
        <v>209</v>
      </c>
      <c r="N31" s="4" t="b">
        <v>1</v>
      </c>
      <c r="O31" s="4"/>
      <c r="P31" s="36" t="str">
        <f>VLOOKUP(G31,Codes!$A$2:$B$39,2,0)</f>
        <v>Delhi</v>
      </c>
    </row>
    <row r="32" ht="14.25" customHeight="1">
      <c r="A32" s="4" t="s">
        <v>210</v>
      </c>
      <c r="B32" s="4"/>
      <c r="C32" s="31" t="s">
        <v>211</v>
      </c>
      <c r="D32" s="4" t="s">
        <v>212</v>
      </c>
      <c r="E32" s="4" t="s">
        <v>213</v>
      </c>
      <c r="F32" s="32">
        <v>45528.0</v>
      </c>
      <c r="G32" s="4" t="s">
        <v>12</v>
      </c>
      <c r="H32" s="4"/>
      <c r="I32" s="4" t="s">
        <v>214</v>
      </c>
      <c r="J32" s="37">
        <v>10000.0</v>
      </c>
      <c r="K32" s="4" t="s">
        <v>80</v>
      </c>
      <c r="L32" s="34">
        <v>45528.46444444444</v>
      </c>
      <c r="M32" s="35" t="s">
        <v>112</v>
      </c>
      <c r="N32" s="31" t="b">
        <v>1</v>
      </c>
      <c r="O32" s="4"/>
      <c r="P32" s="36" t="str">
        <f>VLOOKUP(G32,Codes!$A$2:$B$39,2,0)</f>
        <v>Delhi</v>
      </c>
    </row>
    <row r="33" ht="14.25" customHeight="1">
      <c r="A33" s="4" t="s">
        <v>215</v>
      </c>
      <c r="B33" s="4"/>
      <c r="C33" s="31" t="s">
        <v>216</v>
      </c>
      <c r="D33" s="4" t="s">
        <v>217</v>
      </c>
      <c r="E33" s="4" t="s">
        <v>180</v>
      </c>
      <c r="F33" s="32">
        <v>45593.0</v>
      </c>
      <c r="G33" s="4" t="s">
        <v>10</v>
      </c>
      <c r="H33" s="4"/>
      <c r="I33" s="4" t="s">
        <v>218</v>
      </c>
      <c r="J33" s="37">
        <v>500.0</v>
      </c>
      <c r="K33" s="4" t="s">
        <v>80</v>
      </c>
      <c r="L33" s="34">
        <v>45593.6646412037</v>
      </c>
      <c r="M33" s="35" t="s">
        <v>112</v>
      </c>
      <c r="N33" s="31" t="b">
        <v>0</v>
      </c>
      <c r="O33" s="4"/>
      <c r="P33" s="36" t="str">
        <f>VLOOKUP(G33,Codes!$A$2:$B$39,2,0)</f>
        <v>Haryana</v>
      </c>
    </row>
    <row r="34" ht="14.25" customHeight="1">
      <c r="A34" s="4" t="s">
        <v>219</v>
      </c>
      <c r="B34" s="4"/>
      <c r="C34" s="31" t="s">
        <v>220</v>
      </c>
      <c r="D34" s="4" t="s">
        <v>221</v>
      </c>
      <c r="E34" s="4" t="s">
        <v>222</v>
      </c>
      <c r="F34" s="32">
        <v>45581.0</v>
      </c>
      <c r="G34" s="4" t="s">
        <v>4</v>
      </c>
      <c r="H34" s="4"/>
      <c r="I34" s="4" t="s">
        <v>111</v>
      </c>
      <c r="J34" s="37">
        <v>500.0</v>
      </c>
      <c r="K34" s="4" t="s">
        <v>80</v>
      </c>
      <c r="L34" s="34">
        <v>45581.47180555556</v>
      </c>
      <c r="M34" s="35" t="s">
        <v>112</v>
      </c>
      <c r="N34" s="31" t="b">
        <v>0</v>
      </c>
      <c r="O34" s="4"/>
      <c r="P34" s="36" t="str">
        <f>VLOOKUP(G34,Codes!$A$2:$B$39,2,0)</f>
        <v>Punjab</v>
      </c>
    </row>
    <row r="35" ht="14.25" customHeight="1">
      <c r="A35" s="4" t="s">
        <v>223</v>
      </c>
      <c r="B35" s="4"/>
      <c r="C35" s="31" t="s">
        <v>224</v>
      </c>
      <c r="D35" s="4" t="s">
        <v>114</v>
      </c>
      <c r="E35" s="4" t="s">
        <v>123</v>
      </c>
      <c r="F35" s="32">
        <v>45586.0</v>
      </c>
      <c r="G35" s="4" t="s">
        <v>16</v>
      </c>
      <c r="H35" s="4"/>
      <c r="I35" s="4" t="s">
        <v>111</v>
      </c>
      <c r="J35" s="37">
        <v>20000.0</v>
      </c>
      <c r="K35" s="4" t="s">
        <v>80</v>
      </c>
      <c r="L35" s="34">
        <v>45586.43732638889</v>
      </c>
      <c r="M35" s="35" t="s">
        <v>112</v>
      </c>
      <c r="N35" s="31" t="b">
        <v>0</v>
      </c>
      <c r="O35" s="4"/>
      <c r="P35" s="36" t="str">
        <f>VLOOKUP(G35,Codes!$A$2:$B$39,2,0)</f>
        <v>Uttar Pradesh</v>
      </c>
    </row>
    <row r="36" ht="14.25" customHeight="1">
      <c r="A36" s="4" t="s">
        <v>225</v>
      </c>
      <c r="B36" s="4"/>
      <c r="C36" s="31" t="s">
        <v>226</v>
      </c>
      <c r="D36" s="4" t="s">
        <v>227</v>
      </c>
      <c r="E36" s="4" t="s">
        <v>228</v>
      </c>
      <c r="F36" s="32">
        <v>45596.0</v>
      </c>
      <c r="G36" s="4" t="s">
        <v>12</v>
      </c>
      <c r="H36" s="4"/>
      <c r="I36" s="4" t="s">
        <v>229</v>
      </c>
      <c r="J36" s="33">
        <v>500.0</v>
      </c>
      <c r="K36" s="4" t="s">
        <v>80</v>
      </c>
      <c r="L36" s="34">
        <v>45596.44087962963</v>
      </c>
      <c r="M36" s="35" t="s">
        <v>112</v>
      </c>
      <c r="N36" s="31" t="b">
        <v>1</v>
      </c>
      <c r="O36" s="4"/>
      <c r="P36" s="36" t="str">
        <f>VLOOKUP(G36,Codes!$A$2:$B$39,2,0)</f>
        <v>Delhi</v>
      </c>
    </row>
    <row r="37" ht="14.25" customHeight="1">
      <c r="A37" s="4" t="s">
        <v>225</v>
      </c>
      <c r="B37" s="4"/>
      <c r="C37" s="31" t="s">
        <v>230</v>
      </c>
      <c r="D37" s="4" t="s">
        <v>151</v>
      </c>
      <c r="E37" s="4" t="s">
        <v>231</v>
      </c>
      <c r="F37" s="32">
        <v>45588.0</v>
      </c>
      <c r="G37" s="4" t="s">
        <v>12</v>
      </c>
      <c r="H37" s="4"/>
      <c r="I37" s="4" t="s">
        <v>229</v>
      </c>
      <c r="J37" s="33">
        <v>10500.0</v>
      </c>
      <c r="K37" s="4" t="s">
        <v>80</v>
      </c>
      <c r="L37" s="34">
        <v>45588.72858796296</v>
      </c>
      <c r="M37" s="35" t="s">
        <v>112</v>
      </c>
      <c r="N37" s="31" t="b">
        <v>1</v>
      </c>
      <c r="O37" s="4"/>
      <c r="P37" s="36" t="str">
        <f>VLOOKUP(G37,Codes!$A$2:$B$39,2,0)</f>
        <v>Delhi</v>
      </c>
    </row>
    <row r="38" ht="14.25" customHeight="1">
      <c r="A38" s="4" t="s">
        <v>225</v>
      </c>
      <c r="B38" s="4"/>
      <c r="C38" s="31" t="s">
        <v>232</v>
      </c>
      <c r="D38" s="4" t="s">
        <v>163</v>
      </c>
      <c r="E38" s="4" t="s">
        <v>231</v>
      </c>
      <c r="F38" s="32">
        <v>45588.0</v>
      </c>
      <c r="G38" s="4" t="s">
        <v>12</v>
      </c>
      <c r="H38" s="4"/>
      <c r="I38" s="4" t="s">
        <v>145</v>
      </c>
      <c r="J38" s="33">
        <v>10000.0</v>
      </c>
      <c r="K38" s="4" t="s">
        <v>80</v>
      </c>
      <c r="L38" s="34">
        <v>45588.72858796296</v>
      </c>
      <c r="M38" s="35" t="s">
        <v>112</v>
      </c>
      <c r="N38" s="31" t="b">
        <v>1</v>
      </c>
      <c r="O38" s="4"/>
      <c r="P38" s="36" t="str">
        <f>VLOOKUP(G38,Codes!$A$2:$B$39,2,0)</f>
        <v>Delhi</v>
      </c>
    </row>
    <row r="39" ht="14.25" customHeight="1">
      <c r="A39" s="4" t="s">
        <v>225</v>
      </c>
      <c r="B39" s="4"/>
      <c r="C39" s="31" t="s">
        <v>233</v>
      </c>
      <c r="D39" s="4" t="s">
        <v>234</v>
      </c>
      <c r="E39" s="4" t="s">
        <v>235</v>
      </c>
      <c r="F39" s="32">
        <v>45568.0</v>
      </c>
      <c r="G39" s="4" t="s">
        <v>12</v>
      </c>
      <c r="H39" s="4"/>
      <c r="I39" s="4" t="s">
        <v>236</v>
      </c>
      <c r="J39" s="33">
        <v>500.0</v>
      </c>
      <c r="K39" s="4" t="s">
        <v>80</v>
      </c>
      <c r="L39" s="34">
        <v>45568.5353125</v>
      </c>
      <c r="M39" s="35" t="s">
        <v>112</v>
      </c>
      <c r="N39" s="31" t="b">
        <v>1</v>
      </c>
      <c r="O39" s="4"/>
      <c r="P39" s="36" t="str">
        <f>VLOOKUP(G39,Codes!$A$2:$B$39,2,0)</f>
        <v>Delhi</v>
      </c>
    </row>
    <row r="40" ht="14.25" customHeight="1">
      <c r="A40" s="4" t="s">
        <v>237</v>
      </c>
      <c r="B40" s="4"/>
      <c r="C40" s="31" t="s">
        <v>238</v>
      </c>
      <c r="D40" s="4" t="s">
        <v>118</v>
      </c>
      <c r="E40" s="4" t="s">
        <v>239</v>
      </c>
      <c r="F40" s="32">
        <v>45628.0</v>
      </c>
      <c r="G40" s="4" t="s">
        <v>16</v>
      </c>
      <c r="H40" s="4"/>
      <c r="I40" s="4" t="s">
        <v>240</v>
      </c>
      <c r="J40" s="37">
        <v>25000.0</v>
      </c>
      <c r="K40" s="4" t="s">
        <v>80</v>
      </c>
      <c r="L40" s="34">
        <v>45628.507835648146</v>
      </c>
      <c r="M40" s="35" t="s">
        <v>112</v>
      </c>
      <c r="N40" s="31" t="b">
        <v>0</v>
      </c>
      <c r="O40" s="4"/>
      <c r="P40" s="36" t="str">
        <f>VLOOKUP(G40,Codes!$A$2:$B$39,2,0)</f>
        <v>Uttar Pradesh</v>
      </c>
    </row>
    <row r="41" ht="14.25" customHeight="1">
      <c r="A41" s="4" t="s">
        <v>241</v>
      </c>
      <c r="B41" s="4"/>
      <c r="C41" s="31" t="s">
        <v>242</v>
      </c>
      <c r="D41" s="4" t="s">
        <v>243</v>
      </c>
      <c r="E41" s="4" t="s">
        <v>244</v>
      </c>
      <c r="F41" s="32">
        <v>45535.0</v>
      </c>
      <c r="G41" s="4" t="s">
        <v>12</v>
      </c>
      <c r="H41" s="4"/>
      <c r="I41" s="4" t="s">
        <v>245</v>
      </c>
      <c r="J41" s="37">
        <v>1000.0</v>
      </c>
      <c r="K41" s="4" t="s">
        <v>80</v>
      </c>
      <c r="L41" s="34">
        <v>45535.724074074074</v>
      </c>
      <c r="M41" s="35" t="s">
        <v>112</v>
      </c>
      <c r="N41" s="31" t="b">
        <v>1</v>
      </c>
      <c r="O41" s="4"/>
      <c r="P41" s="36" t="str">
        <f>VLOOKUP(G41,Codes!$A$2:$B$39,2,0)</f>
        <v>Delhi</v>
      </c>
    </row>
    <row r="42" ht="14.25" customHeight="1">
      <c r="A42" s="4" t="s">
        <v>246</v>
      </c>
      <c r="B42" s="4"/>
      <c r="C42" s="31" t="s">
        <v>247</v>
      </c>
      <c r="D42" s="4" t="s">
        <v>163</v>
      </c>
      <c r="E42" s="4" t="s">
        <v>248</v>
      </c>
      <c r="F42" s="32">
        <v>45532.0</v>
      </c>
      <c r="G42" s="4" t="s">
        <v>12</v>
      </c>
      <c r="H42" s="4"/>
      <c r="I42" s="4" t="s">
        <v>249</v>
      </c>
      <c r="J42" s="33">
        <v>10000.0</v>
      </c>
      <c r="K42" s="4" t="s">
        <v>80</v>
      </c>
      <c r="L42" s="34">
        <v>45532.74964120371</v>
      </c>
      <c r="M42" s="35" t="s">
        <v>112</v>
      </c>
      <c r="N42" s="31" t="b">
        <v>1</v>
      </c>
      <c r="O42" s="4"/>
      <c r="P42" s="36" t="str">
        <f>VLOOKUP(G42,Codes!$A$2:$B$39,2,0)</f>
        <v>Delhi</v>
      </c>
    </row>
    <row r="43" ht="14.25" customHeight="1">
      <c r="A43" s="4" t="s">
        <v>246</v>
      </c>
      <c r="B43" s="4"/>
      <c r="C43" s="31" t="s">
        <v>250</v>
      </c>
      <c r="D43" s="4" t="s">
        <v>163</v>
      </c>
      <c r="E43" s="4" t="s">
        <v>248</v>
      </c>
      <c r="F43" s="32">
        <v>45532.0</v>
      </c>
      <c r="G43" s="4" t="s">
        <v>12</v>
      </c>
      <c r="H43" s="4"/>
      <c r="I43" s="4" t="s">
        <v>145</v>
      </c>
      <c r="J43" s="33">
        <v>10000.0</v>
      </c>
      <c r="K43" s="4" t="s">
        <v>80</v>
      </c>
      <c r="L43" s="34">
        <v>45532.74964120371</v>
      </c>
      <c r="M43" s="35" t="s">
        <v>112</v>
      </c>
      <c r="N43" s="31" t="b">
        <v>1</v>
      </c>
      <c r="O43" s="4"/>
      <c r="P43" s="36" t="str">
        <f>VLOOKUP(G43,Codes!$A$2:$B$39,2,0)</f>
        <v>Delhi</v>
      </c>
    </row>
    <row r="44" ht="14.25" customHeight="1">
      <c r="A44" s="4" t="s">
        <v>251</v>
      </c>
      <c r="B44" s="4"/>
      <c r="C44" s="31" t="s">
        <v>252</v>
      </c>
      <c r="D44" s="4" t="s">
        <v>127</v>
      </c>
      <c r="E44" s="4" t="s">
        <v>253</v>
      </c>
      <c r="F44" s="32">
        <v>45575.0</v>
      </c>
      <c r="G44" s="4" t="s">
        <v>12</v>
      </c>
      <c r="H44" s="4"/>
      <c r="I44" s="4" t="s">
        <v>254</v>
      </c>
      <c r="J44" s="33">
        <v>500.0</v>
      </c>
      <c r="K44" s="4" t="s">
        <v>80</v>
      </c>
      <c r="L44" s="34">
        <v>45575.85369212963</v>
      </c>
      <c r="M44" s="35" t="s">
        <v>112</v>
      </c>
      <c r="N44" s="31" t="b">
        <v>1</v>
      </c>
      <c r="O44" s="4"/>
      <c r="P44" s="36" t="str">
        <f>VLOOKUP(G44,Codes!$A$2:$B$39,2,0)</f>
        <v>Delhi</v>
      </c>
    </row>
    <row r="45" ht="14.25" customHeight="1">
      <c r="A45" s="4" t="s">
        <v>255</v>
      </c>
      <c r="B45" s="4"/>
      <c r="C45" s="31" t="s">
        <v>256</v>
      </c>
      <c r="D45" s="4" t="s">
        <v>257</v>
      </c>
      <c r="E45" s="4" t="s">
        <v>258</v>
      </c>
      <c r="F45" s="32">
        <v>45639.0</v>
      </c>
      <c r="G45" s="4" t="s">
        <v>10</v>
      </c>
      <c r="H45" s="4"/>
      <c r="I45" s="4" t="s">
        <v>259</v>
      </c>
      <c r="J45" s="37">
        <v>500.0</v>
      </c>
      <c r="K45" s="4" t="s">
        <v>80</v>
      </c>
      <c r="L45" s="34">
        <v>45639.67024305555</v>
      </c>
      <c r="M45" s="35" t="s">
        <v>112</v>
      </c>
      <c r="N45" s="31" t="b">
        <v>0</v>
      </c>
      <c r="O45" s="4"/>
      <c r="P45" s="36" t="str">
        <f>VLOOKUP(G45,Codes!$A$2:$B$39,2,0)</f>
        <v>Haryana</v>
      </c>
    </row>
    <row r="46" ht="14.25" customHeight="1">
      <c r="A46" s="4" t="s">
        <v>255</v>
      </c>
      <c r="B46" s="4"/>
      <c r="C46" s="31" t="s">
        <v>260</v>
      </c>
      <c r="D46" s="4" t="s">
        <v>261</v>
      </c>
      <c r="E46" s="4" t="s">
        <v>262</v>
      </c>
      <c r="F46" s="32">
        <v>45635.0</v>
      </c>
      <c r="G46" s="4" t="s">
        <v>10</v>
      </c>
      <c r="H46" s="4"/>
      <c r="I46" s="4" t="s">
        <v>259</v>
      </c>
      <c r="J46" s="37">
        <v>1000.0</v>
      </c>
      <c r="K46" s="4" t="s">
        <v>80</v>
      </c>
      <c r="L46" s="34">
        <v>45635.73774305556</v>
      </c>
      <c r="M46" s="35" t="s">
        <v>112</v>
      </c>
      <c r="N46" s="31" t="b">
        <v>0</v>
      </c>
      <c r="O46" s="4"/>
      <c r="P46" s="36" t="str">
        <f>VLOOKUP(G46,Codes!$A$2:$B$39,2,0)</f>
        <v>Haryana</v>
      </c>
    </row>
    <row r="47" ht="14.25" customHeight="1">
      <c r="A47" s="4" t="s">
        <v>255</v>
      </c>
      <c r="B47" s="4"/>
      <c r="C47" s="31" t="s">
        <v>263</v>
      </c>
      <c r="D47" s="4" t="s">
        <v>264</v>
      </c>
      <c r="E47" s="4" t="s">
        <v>180</v>
      </c>
      <c r="F47" s="32">
        <v>45598.0</v>
      </c>
      <c r="G47" s="4" t="s">
        <v>10</v>
      </c>
      <c r="H47" s="4"/>
      <c r="I47" s="4" t="s">
        <v>259</v>
      </c>
      <c r="J47" s="37">
        <v>500.0</v>
      </c>
      <c r="K47" s="4" t="s">
        <v>80</v>
      </c>
      <c r="L47" s="34">
        <v>45598.43922453704</v>
      </c>
      <c r="M47" s="35" t="s">
        <v>112</v>
      </c>
      <c r="N47" s="31" t="b">
        <v>0</v>
      </c>
      <c r="O47" s="4"/>
      <c r="P47" s="36" t="str">
        <f>VLOOKUP(G47,Codes!$A$2:$B$39,2,0)</f>
        <v>Haryana</v>
      </c>
    </row>
    <row r="48" ht="14.25" customHeight="1">
      <c r="A48" s="4" t="s">
        <v>255</v>
      </c>
      <c r="B48" s="4"/>
      <c r="C48" s="31" t="s">
        <v>265</v>
      </c>
      <c r="D48" s="4" t="s">
        <v>257</v>
      </c>
      <c r="E48" s="4" t="s">
        <v>266</v>
      </c>
      <c r="F48" s="32">
        <v>45592.0</v>
      </c>
      <c r="G48" s="4" t="s">
        <v>10</v>
      </c>
      <c r="H48" s="4"/>
      <c r="I48" s="4" t="s">
        <v>267</v>
      </c>
      <c r="J48" s="37">
        <v>500.0</v>
      </c>
      <c r="K48" s="4" t="s">
        <v>80</v>
      </c>
      <c r="L48" s="34">
        <v>45592.5408912037</v>
      </c>
      <c r="M48" s="35" t="s">
        <v>112</v>
      </c>
      <c r="N48" s="31" t="b">
        <v>0</v>
      </c>
      <c r="O48" s="4"/>
      <c r="P48" s="36" t="str">
        <f>VLOOKUP(G48,Codes!$A$2:$B$39,2,0)</f>
        <v>Haryana</v>
      </c>
    </row>
    <row r="49" ht="14.25" customHeight="1">
      <c r="A49" s="4" t="s">
        <v>255</v>
      </c>
      <c r="B49" s="4"/>
      <c r="C49" s="31" t="s">
        <v>268</v>
      </c>
      <c r="D49" s="4" t="s">
        <v>151</v>
      </c>
      <c r="E49" s="4" t="s">
        <v>269</v>
      </c>
      <c r="F49" s="32">
        <v>45587.0</v>
      </c>
      <c r="G49" s="4" t="s">
        <v>12</v>
      </c>
      <c r="H49" s="4"/>
      <c r="I49" s="4" t="s">
        <v>270</v>
      </c>
      <c r="J49" s="33">
        <v>500.0</v>
      </c>
      <c r="K49" s="4" t="s">
        <v>80</v>
      </c>
      <c r="L49" s="34">
        <v>45587.65115740741</v>
      </c>
      <c r="M49" s="35" t="s">
        <v>112</v>
      </c>
      <c r="N49" s="31" t="b">
        <v>1</v>
      </c>
      <c r="O49" s="4"/>
      <c r="P49" s="36" t="str">
        <f>VLOOKUP(G49,Codes!$A$2:$B$39,2,0)</f>
        <v>Delhi</v>
      </c>
    </row>
    <row r="50" ht="14.25" customHeight="1">
      <c r="A50" s="4" t="s">
        <v>271</v>
      </c>
      <c r="B50" s="4"/>
      <c r="C50" s="31" t="s">
        <v>272</v>
      </c>
      <c r="D50" s="4" t="s">
        <v>273</v>
      </c>
      <c r="E50" s="4" t="s">
        <v>274</v>
      </c>
      <c r="F50" s="32">
        <v>45616.0</v>
      </c>
      <c r="G50" s="4" t="s">
        <v>10</v>
      </c>
      <c r="H50" s="4"/>
      <c r="I50" s="4" t="s">
        <v>275</v>
      </c>
      <c r="J50" s="37">
        <v>2000.0</v>
      </c>
      <c r="K50" s="4" t="s">
        <v>80</v>
      </c>
      <c r="L50" s="34">
        <v>45616.715949074074</v>
      </c>
      <c r="M50" s="35" t="s">
        <v>112</v>
      </c>
      <c r="N50" s="31" t="b">
        <v>1</v>
      </c>
      <c r="O50" s="4"/>
      <c r="P50" s="36" t="str">
        <f>VLOOKUP(G50,Codes!$A$2:$B$39,2,0)</f>
        <v>Haryana</v>
      </c>
    </row>
    <row r="51" ht="14.25" customHeight="1">
      <c r="A51" s="4" t="s">
        <v>276</v>
      </c>
      <c r="B51" s="4"/>
      <c r="C51" s="31" t="s">
        <v>277</v>
      </c>
      <c r="D51" s="4" t="s">
        <v>227</v>
      </c>
      <c r="E51" s="4" t="s">
        <v>278</v>
      </c>
      <c r="F51" s="32">
        <v>45602.0</v>
      </c>
      <c r="G51" s="4" t="s">
        <v>12</v>
      </c>
      <c r="H51" s="4"/>
      <c r="I51" s="4" t="s">
        <v>249</v>
      </c>
      <c r="J51" s="33">
        <v>500.0</v>
      </c>
      <c r="K51" s="4" t="s">
        <v>80</v>
      </c>
      <c r="L51" s="34">
        <v>45602.616793981484</v>
      </c>
      <c r="M51" s="35" t="s">
        <v>112</v>
      </c>
      <c r="N51" s="31" t="b">
        <v>1</v>
      </c>
      <c r="O51" s="4"/>
      <c r="P51" s="36" t="str">
        <f>VLOOKUP(G51,Codes!$A$2:$B$39,2,0)</f>
        <v>Delhi</v>
      </c>
    </row>
    <row r="52" ht="14.25" customHeight="1">
      <c r="A52" s="4" t="s">
        <v>276</v>
      </c>
      <c r="B52" s="4"/>
      <c r="C52" s="31">
        <v>6.2494956E7</v>
      </c>
      <c r="D52" s="4" t="s">
        <v>207</v>
      </c>
      <c r="E52" s="4" t="s">
        <v>279</v>
      </c>
      <c r="F52" s="32">
        <v>45584.0</v>
      </c>
      <c r="G52" s="4" t="s">
        <v>12</v>
      </c>
      <c r="H52" s="4"/>
      <c r="I52" s="4" t="s">
        <v>145</v>
      </c>
      <c r="J52" s="33">
        <v>500.0</v>
      </c>
      <c r="K52" s="4" t="s">
        <v>80</v>
      </c>
      <c r="L52" s="34">
        <v>45584.69375</v>
      </c>
      <c r="M52" s="35" t="s">
        <v>209</v>
      </c>
      <c r="N52" s="4" t="b">
        <v>1</v>
      </c>
      <c r="O52" s="4"/>
      <c r="P52" s="36" t="str">
        <f>VLOOKUP(G52,Codes!$A$2:$B$39,2,0)</f>
        <v>Delhi</v>
      </c>
    </row>
    <row r="53" ht="14.25" customHeight="1">
      <c r="A53" s="4" t="s">
        <v>280</v>
      </c>
      <c r="B53" s="4"/>
      <c r="C53" s="31" t="s">
        <v>281</v>
      </c>
      <c r="D53" s="4" t="s">
        <v>257</v>
      </c>
      <c r="E53" s="4" t="s">
        <v>282</v>
      </c>
      <c r="F53" s="32">
        <v>45608.0</v>
      </c>
      <c r="G53" s="4" t="s">
        <v>10</v>
      </c>
      <c r="H53" s="4"/>
      <c r="I53" s="4" t="s">
        <v>283</v>
      </c>
      <c r="J53" s="37">
        <v>500.0</v>
      </c>
      <c r="K53" s="4" t="s">
        <v>80</v>
      </c>
      <c r="L53" s="34">
        <v>45608.557662037034</v>
      </c>
      <c r="M53" s="35" t="s">
        <v>112</v>
      </c>
      <c r="N53" s="31" t="b">
        <v>0</v>
      </c>
      <c r="O53" s="4"/>
      <c r="P53" s="36" t="str">
        <f>VLOOKUP(G53,Codes!$A$2:$B$39,2,0)</f>
        <v>Haryana</v>
      </c>
    </row>
    <row r="54" ht="14.25" customHeight="1">
      <c r="A54" s="4" t="s">
        <v>284</v>
      </c>
      <c r="B54" s="4"/>
      <c r="C54" s="31" t="s">
        <v>285</v>
      </c>
      <c r="D54" s="4" t="s">
        <v>286</v>
      </c>
      <c r="E54" s="4" t="s">
        <v>287</v>
      </c>
      <c r="F54" s="32">
        <v>45488.0</v>
      </c>
      <c r="G54" s="4" t="s">
        <v>12</v>
      </c>
      <c r="H54" s="4"/>
      <c r="I54" s="4" t="s">
        <v>145</v>
      </c>
      <c r="J54" s="33">
        <v>500.0</v>
      </c>
      <c r="K54" s="4" t="s">
        <v>80</v>
      </c>
      <c r="L54" s="34">
        <v>45488.93072916667</v>
      </c>
      <c r="M54" s="35" t="s">
        <v>112</v>
      </c>
      <c r="N54" s="31" t="b">
        <v>1</v>
      </c>
      <c r="O54" s="4"/>
      <c r="P54" s="36" t="str">
        <f>VLOOKUP(G54,Codes!$A$2:$B$39,2,0)</f>
        <v>Delhi</v>
      </c>
    </row>
    <row r="55" ht="14.25" customHeight="1">
      <c r="A55" s="4" t="s">
        <v>288</v>
      </c>
      <c r="B55" s="4"/>
      <c r="C55" s="31" t="s">
        <v>289</v>
      </c>
      <c r="D55" s="4" t="s">
        <v>290</v>
      </c>
      <c r="E55" s="4" t="s">
        <v>115</v>
      </c>
      <c r="F55" s="32">
        <v>45600.0</v>
      </c>
      <c r="G55" s="4" t="s">
        <v>16</v>
      </c>
      <c r="H55" s="4"/>
      <c r="I55" s="4" t="s">
        <v>240</v>
      </c>
      <c r="J55" s="37">
        <v>500.0</v>
      </c>
      <c r="K55" s="4" t="s">
        <v>80</v>
      </c>
      <c r="L55" s="34">
        <v>45600.6306712963</v>
      </c>
      <c r="M55" s="35" t="s">
        <v>112</v>
      </c>
      <c r="N55" s="31" t="b">
        <v>0</v>
      </c>
      <c r="O55" s="4"/>
      <c r="P55" s="36" t="str">
        <f>VLOOKUP(G55,Codes!$A$2:$B$39,2,0)</f>
        <v>Uttar Pradesh</v>
      </c>
    </row>
    <row r="56" ht="14.25" customHeight="1">
      <c r="A56" s="4" t="s">
        <v>288</v>
      </c>
      <c r="B56" s="4"/>
      <c r="C56" s="31" t="s">
        <v>291</v>
      </c>
      <c r="D56" s="4" t="s">
        <v>292</v>
      </c>
      <c r="E56" s="4" t="s">
        <v>293</v>
      </c>
      <c r="F56" s="32">
        <v>45581.0</v>
      </c>
      <c r="G56" s="4" t="s">
        <v>16</v>
      </c>
      <c r="H56" s="4"/>
      <c r="I56" s="4" t="s">
        <v>145</v>
      </c>
      <c r="J56" s="33">
        <v>1000.0</v>
      </c>
      <c r="K56" s="4" t="s">
        <v>80</v>
      </c>
      <c r="L56" s="34">
        <v>45581.399247685185</v>
      </c>
      <c r="M56" s="35" t="s">
        <v>112</v>
      </c>
      <c r="N56" s="31" t="b">
        <v>1</v>
      </c>
      <c r="O56" s="4"/>
      <c r="P56" s="36" t="str">
        <f>VLOOKUP(G56,Codes!$A$2:$B$39,2,0)</f>
        <v>Uttar Pradesh</v>
      </c>
    </row>
    <row r="57" ht="14.25" customHeight="1">
      <c r="A57" s="4" t="s">
        <v>294</v>
      </c>
      <c r="B57" s="4"/>
      <c r="C57" s="31" t="s">
        <v>295</v>
      </c>
      <c r="D57" s="4" t="s">
        <v>292</v>
      </c>
      <c r="E57" s="4" t="s">
        <v>296</v>
      </c>
      <c r="F57" s="32">
        <v>45616.0</v>
      </c>
      <c r="G57" s="4" t="s">
        <v>16</v>
      </c>
      <c r="H57" s="4"/>
      <c r="I57" s="4" t="s">
        <v>240</v>
      </c>
      <c r="J57" s="37">
        <v>1000.0</v>
      </c>
      <c r="K57" s="4" t="s">
        <v>80</v>
      </c>
      <c r="L57" s="34">
        <v>45616.41306712963</v>
      </c>
      <c r="M57" s="35" t="s">
        <v>112</v>
      </c>
      <c r="N57" s="31" t="b">
        <v>0</v>
      </c>
      <c r="O57" s="4"/>
      <c r="P57" s="36" t="str">
        <f>VLOOKUP(G57,Codes!$A$2:$B$39,2,0)</f>
        <v>Uttar Pradesh</v>
      </c>
    </row>
    <row r="58" ht="14.25" customHeight="1">
      <c r="A58" s="4" t="s">
        <v>294</v>
      </c>
      <c r="B58" s="4"/>
      <c r="C58" s="31" t="s">
        <v>297</v>
      </c>
      <c r="D58" s="4" t="s">
        <v>114</v>
      </c>
      <c r="E58" s="4" t="s">
        <v>298</v>
      </c>
      <c r="F58" s="32">
        <v>45531.0</v>
      </c>
      <c r="G58" s="4" t="s">
        <v>16</v>
      </c>
      <c r="H58" s="4"/>
      <c r="I58" s="4" t="s">
        <v>240</v>
      </c>
      <c r="J58" s="37">
        <v>20000.0</v>
      </c>
      <c r="K58" s="4" t="s">
        <v>80</v>
      </c>
      <c r="L58" s="34">
        <v>45531.680972222224</v>
      </c>
      <c r="M58" s="35" t="s">
        <v>112</v>
      </c>
      <c r="N58" s="31" t="b">
        <v>0</v>
      </c>
      <c r="O58" s="4"/>
      <c r="P58" s="36" t="str">
        <f>VLOOKUP(G58,Codes!$A$2:$B$39,2,0)</f>
        <v>Uttar Pradesh</v>
      </c>
    </row>
    <row r="59" ht="14.25" customHeight="1">
      <c r="A59" s="4" t="s">
        <v>299</v>
      </c>
      <c r="B59" s="4"/>
      <c r="C59" s="31" t="s">
        <v>300</v>
      </c>
      <c r="D59" s="4" t="s">
        <v>290</v>
      </c>
      <c r="E59" s="4" t="s">
        <v>301</v>
      </c>
      <c r="F59" s="32">
        <v>45485.0</v>
      </c>
      <c r="G59" s="4" t="s">
        <v>16</v>
      </c>
      <c r="H59" s="4"/>
      <c r="I59" s="4" t="s">
        <v>145</v>
      </c>
      <c r="J59" s="33">
        <v>500.0</v>
      </c>
      <c r="K59" s="4" t="s">
        <v>80</v>
      </c>
      <c r="L59" s="34">
        <v>45485.60716435185</v>
      </c>
      <c r="M59" s="35" t="s">
        <v>112</v>
      </c>
      <c r="N59" s="31" t="b">
        <v>1</v>
      </c>
      <c r="O59" s="4"/>
      <c r="P59" s="36" t="str">
        <f>VLOOKUP(G59,Codes!$A$2:$B$39,2,0)</f>
        <v>Uttar Pradesh</v>
      </c>
    </row>
    <row r="60" ht="14.25" customHeight="1">
      <c r="A60" s="4" t="s">
        <v>302</v>
      </c>
      <c r="B60" s="4"/>
      <c r="C60" s="31" t="s">
        <v>303</v>
      </c>
      <c r="D60" s="4" t="s">
        <v>261</v>
      </c>
      <c r="E60" s="4" t="s">
        <v>304</v>
      </c>
      <c r="F60" s="32">
        <v>45524.0</v>
      </c>
      <c r="G60" s="4" t="s">
        <v>10</v>
      </c>
      <c r="H60" s="4"/>
      <c r="I60" s="4" t="s">
        <v>134</v>
      </c>
      <c r="J60" s="33">
        <v>1000.0</v>
      </c>
      <c r="K60" s="4" t="s">
        <v>80</v>
      </c>
      <c r="L60" s="34">
        <v>45524.48197916667</v>
      </c>
      <c r="M60" s="35" t="s">
        <v>112</v>
      </c>
      <c r="N60" s="31" t="b">
        <v>1</v>
      </c>
      <c r="O60" s="4"/>
      <c r="P60" s="36" t="str">
        <f>VLOOKUP(G60,Codes!$A$2:$B$39,2,0)</f>
        <v>Haryana</v>
      </c>
    </row>
    <row r="61" ht="14.25" customHeight="1">
      <c r="A61" s="4" t="s">
        <v>305</v>
      </c>
      <c r="B61" s="4"/>
      <c r="C61" s="31" t="s">
        <v>306</v>
      </c>
      <c r="D61" s="4" t="s">
        <v>155</v>
      </c>
      <c r="E61" s="4" t="s">
        <v>307</v>
      </c>
      <c r="F61" s="32">
        <v>45558.0</v>
      </c>
      <c r="G61" s="4" t="s">
        <v>12</v>
      </c>
      <c r="H61" s="4"/>
      <c r="I61" s="4" t="s">
        <v>308</v>
      </c>
      <c r="J61" s="33">
        <v>6000.0</v>
      </c>
      <c r="K61" s="4" t="s">
        <v>80</v>
      </c>
      <c r="L61" s="34">
        <v>45558.4468287037</v>
      </c>
      <c r="M61" s="35" t="s">
        <v>112</v>
      </c>
      <c r="N61" s="31" t="b">
        <v>1</v>
      </c>
      <c r="O61" s="4"/>
      <c r="P61" s="36" t="str">
        <f>VLOOKUP(G61,Codes!$A$2:$B$39,2,0)</f>
        <v>Delhi</v>
      </c>
    </row>
    <row r="62" ht="14.25" customHeight="1">
      <c r="A62" s="4" t="s">
        <v>305</v>
      </c>
      <c r="B62" s="4"/>
      <c r="C62" s="31" t="s">
        <v>309</v>
      </c>
      <c r="D62" s="4" t="s">
        <v>202</v>
      </c>
      <c r="E62" s="4" t="s">
        <v>307</v>
      </c>
      <c r="F62" s="32">
        <v>45558.0</v>
      </c>
      <c r="G62" s="4" t="s">
        <v>12</v>
      </c>
      <c r="H62" s="4"/>
      <c r="I62" s="4" t="s">
        <v>310</v>
      </c>
      <c r="J62" s="33">
        <v>5000.0</v>
      </c>
      <c r="K62" s="4" t="s">
        <v>80</v>
      </c>
      <c r="L62" s="34">
        <v>45558.4468287037</v>
      </c>
      <c r="M62" s="35" t="s">
        <v>112</v>
      </c>
      <c r="N62" s="31" t="b">
        <v>1</v>
      </c>
      <c r="O62" s="4"/>
      <c r="P62" s="36" t="str">
        <f>VLOOKUP(G62,Codes!$A$2:$B$39,2,0)</f>
        <v>Delhi</v>
      </c>
    </row>
    <row r="63" ht="14.25" customHeight="1">
      <c r="A63" s="4" t="s">
        <v>305</v>
      </c>
      <c r="B63" s="4"/>
      <c r="C63" s="31" t="s">
        <v>311</v>
      </c>
      <c r="D63" s="4" t="s">
        <v>212</v>
      </c>
      <c r="E63" s="4" t="s">
        <v>312</v>
      </c>
      <c r="F63" s="32">
        <v>45535.0</v>
      </c>
      <c r="G63" s="4" t="s">
        <v>12</v>
      </c>
      <c r="H63" s="4"/>
      <c r="I63" s="4" t="s">
        <v>308</v>
      </c>
      <c r="J63" s="33">
        <v>15000.0</v>
      </c>
      <c r="K63" s="4" t="s">
        <v>80</v>
      </c>
      <c r="L63" s="34">
        <v>45535.74275462963</v>
      </c>
      <c r="M63" s="35" t="s">
        <v>112</v>
      </c>
      <c r="N63" s="31" t="b">
        <v>1</v>
      </c>
      <c r="O63" s="4"/>
      <c r="P63" s="36" t="str">
        <f>VLOOKUP(G63,Codes!$A$2:$B$39,2,0)</f>
        <v>Delhi</v>
      </c>
    </row>
    <row r="64" ht="14.25" customHeight="1">
      <c r="A64" s="4" t="s">
        <v>305</v>
      </c>
      <c r="B64" s="4"/>
      <c r="C64" s="31" t="s">
        <v>313</v>
      </c>
      <c r="D64" s="4" t="s">
        <v>202</v>
      </c>
      <c r="E64" s="4" t="s">
        <v>312</v>
      </c>
      <c r="F64" s="32">
        <v>45535.0</v>
      </c>
      <c r="G64" s="4" t="s">
        <v>12</v>
      </c>
      <c r="H64" s="4"/>
      <c r="I64" s="4" t="s">
        <v>310</v>
      </c>
      <c r="J64" s="33">
        <v>15000.0</v>
      </c>
      <c r="K64" s="4" t="s">
        <v>80</v>
      </c>
      <c r="L64" s="34">
        <v>45535.74275462963</v>
      </c>
      <c r="M64" s="35" t="s">
        <v>112</v>
      </c>
      <c r="N64" s="31" t="b">
        <v>1</v>
      </c>
      <c r="O64" s="4"/>
      <c r="P64" s="36" t="str">
        <f>VLOOKUP(G64,Codes!$A$2:$B$39,2,0)</f>
        <v>Delhi</v>
      </c>
    </row>
    <row r="65" ht="14.25" customHeight="1">
      <c r="A65" s="4" t="s">
        <v>314</v>
      </c>
      <c r="B65" s="4"/>
      <c r="C65" s="31" t="s">
        <v>315</v>
      </c>
      <c r="D65" s="4" t="s">
        <v>141</v>
      </c>
      <c r="E65" s="4" t="s">
        <v>316</v>
      </c>
      <c r="F65" s="32">
        <v>45621.0</v>
      </c>
      <c r="G65" s="4" t="s">
        <v>12</v>
      </c>
      <c r="H65" s="4"/>
      <c r="I65" s="4" t="s">
        <v>317</v>
      </c>
      <c r="J65" s="33">
        <v>20000.0</v>
      </c>
      <c r="K65" s="4" t="s">
        <v>80</v>
      </c>
      <c r="L65" s="34">
        <v>45621.56600694444</v>
      </c>
      <c r="M65" s="35" t="s">
        <v>112</v>
      </c>
      <c r="N65" s="31" t="b">
        <v>1</v>
      </c>
      <c r="O65" s="4"/>
      <c r="P65" s="36" t="str">
        <f>VLOOKUP(G65,Codes!$A$2:$B$39,2,0)</f>
        <v>Delhi</v>
      </c>
    </row>
    <row r="66" ht="14.25" customHeight="1">
      <c r="A66" s="4" t="s">
        <v>314</v>
      </c>
      <c r="B66" s="4"/>
      <c r="C66" s="31" t="s">
        <v>318</v>
      </c>
      <c r="D66" s="4" t="s">
        <v>141</v>
      </c>
      <c r="E66" s="4" t="s">
        <v>316</v>
      </c>
      <c r="F66" s="32">
        <v>45621.0</v>
      </c>
      <c r="G66" s="4" t="s">
        <v>12</v>
      </c>
      <c r="H66" s="4"/>
      <c r="I66" s="4" t="s">
        <v>310</v>
      </c>
      <c r="J66" s="33">
        <v>20000.0</v>
      </c>
      <c r="K66" s="4" t="s">
        <v>80</v>
      </c>
      <c r="L66" s="34">
        <v>45621.56600694444</v>
      </c>
      <c r="M66" s="35" t="s">
        <v>112</v>
      </c>
      <c r="N66" s="31" t="b">
        <v>1</v>
      </c>
      <c r="O66" s="4"/>
      <c r="P66" s="36" t="str">
        <f>VLOOKUP(G66,Codes!$A$2:$B$39,2,0)</f>
        <v>Delhi</v>
      </c>
    </row>
    <row r="67" ht="14.25" customHeight="1">
      <c r="A67" s="4" t="s">
        <v>314</v>
      </c>
      <c r="B67" s="4"/>
      <c r="C67" s="31" t="s">
        <v>319</v>
      </c>
      <c r="D67" s="4" t="s">
        <v>234</v>
      </c>
      <c r="E67" s="4" t="s">
        <v>320</v>
      </c>
      <c r="F67" s="32">
        <v>45599.0</v>
      </c>
      <c r="G67" s="4" t="s">
        <v>12</v>
      </c>
      <c r="H67" s="4"/>
      <c r="I67" s="4" t="s">
        <v>321</v>
      </c>
      <c r="J67" s="33">
        <v>500.0</v>
      </c>
      <c r="K67" s="4" t="s">
        <v>80</v>
      </c>
      <c r="L67" s="34">
        <v>45599.5790625</v>
      </c>
      <c r="M67" s="35" t="s">
        <v>112</v>
      </c>
      <c r="N67" s="31" t="b">
        <v>1</v>
      </c>
      <c r="O67" s="4"/>
      <c r="P67" s="36" t="str">
        <f>VLOOKUP(G67,Codes!$A$2:$B$39,2,0)</f>
        <v>Delhi</v>
      </c>
    </row>
    <row r="68" ht="14.25" customHeight="1">
      <c r="A68" s="4" t="s">
        <v>314</v>
      </c>
      <c r="B68" s="4"/>
      <c r="C68" s="31" t="s">
        <v>322</v>
      </c>
      <c r="D68" s="4" t="s">
        <v>234</v>
      </c>
      <c r="E68" s="4" t="s">
        <v>323</v>
      </c>
      <c r="F68" s="32">
        <v>45468.0</v>
      </c>
      <c r="G68" s="4" t="s">
        <v>12</v>
      </c>
      <c r="H68" s="4"/>
      <c r="I68" s="4" t="s">
        <v>324</v>
      </c>
      <c r="J68" s="33">
        <v>500.0</v>
      </c>
      <c r="K68" s="4" t="s">
        <v>80</v>
      </c>
      <c r="L68" s="34">
        <v>45468.73204861111</v>
      </c>
      <c r="M68" s="35" t="s">
        <v>112</v>
      </c>
      <c r="N68" s="31" t="b">
        <v>1</v>
      </c>
      <c r="O68" s="4"/>
      <c r="P68" s="36" t="str">
        <f>VLOOKUP(G68,Codes!$A$2:$B$39,2,0)</f>
        <v>Delhi</v>
      </c>
    </row>
    <row r="69" ht="14.25" customHeight="1">
      <c r="A69" s="4" t="s">
        <v>314</v>
      </c>
      <c r="B69" s="4"/>
      <c r="C69" s="31" t="s">
        <v>325</v>
      </c>
      <c r="D69" s="4" t="s">
        <v>127</v>
      </c>
      <c r="E69" s="4" t="s">
        <v>326</v>
      </c>
      <c r="F69" s="32">
        <v>45462.0</v>
      </c>
      <c r="G69" s="4" t="s">
        <v>12</v>
      </c>
      <c r="H69" s="4"/>
      <c r="I69" s="4" t="s">
        <v>129</v>
      </c>
      <c r="J69" s="33">
        <v>1500.0</v>
      </c>
      <c r="K69" s="4" t="s">
        <v>80</v>
      </c>
      <c r="L69" s="34">
        <v>45462.51987268519</v>
      </c>
      <c r="M69" s="35" t="s">
        <v>112</v>
      </c>
      <c r="N69" s="31" t="b">
        <v>1</v>
      </c>
      <c r="O69" s="4"/>
      <c r="P69" s="36" t="str">
        <f>VLOOKUP(G69,Codes!$A$2:$B$39,2,0)</f>
        <v>Delhi</v>
      </c>
    </row>
    <row r="70" ht="14.25" customHeight="1">
      <c r="A70" s="4" t="s">
        <v>327</v>
      </c>
      <c r="B70" s="4"/>
      <c r="C70" s="31" t="s">
        <v>328</v>
      </c>
      <c r="D70" s="4" t="s">
        <v>243</v>
      </c>
      <c r="E70" s="4" t="s">
        <v>329</v>
      </c>
      <c r="F70" s="32">
        <v>45612.0</v>
      </c>
      <c r="G70" s="4" t="s">
        <v>12</v>
      </c>
      <c r="H70" s="4"/>
      <c r="I70" s="4" t="s">
        <v>330</v>
      </c>
      <c r="J70" s="37">
        <v>1000.0</v>
      </c>
      <c r="K70" s="4" t="s">
        <v>80</v>
      </c>
      <c r="L70" s="34">
        <v>45612.707407407404</v>
      </c>
      <c r="M70" s="35" t="s">
        <v>112</v>
      </c>
      <c r="N70" s="31" t="b">
        <v>1</v>
      </c>
      <c r="O70" s="4"/>
      <c r="P70" s="36" t="str">
        <f>VLOOKUP(G70,Codes!$A$2:$B$39,2,0)</f>
        <v>Delhi</v>
      </c>
    </row>
    <row r="71" ht="14.25" customHeight="1">
      <c r="A71" s="4" t="s">
        <v>327</v>
      </c>
      <c r="B71" s="4"/>
      <c r="C71" s="31" t="s">
        <v>331</v>
      </c>
      <c r="D71" s="4" t="s">
        <v>155</v>
      </c>
      <c r="E71" s="4" t="s">
        <v>332</v>
      </c>
      <c r="F71" s="32">
        <v>45611.0</v>
      </c>
      <c r="G71" s="4" t="s">
        <v>12</v>
      </c>
      <c r="H71" s="4"/>
      <c r="I71" s="4" t="s">
        <v>330</v>
      </c>
      <c r="J71" s="33">
        <v>6000.0</v>
      </c>
      <c r="K71" s="4" t="s">
        <v>80</v>
      </c>
      <c r="L71" s="34">
        <v>45611.69771990741</v>
      </c>
      <c r="M71" s="35" t="s">
        <v>112</v>
      </c>
      <c r="N71" s="31" t="b">
        <v>1</v>
      </c>
      <c r="O71" s="4"/>
      <c r="P71" s="36" t="str">
        <f>VLOOKUP(G71,Codes!$A$2:$B$39,2,0)</f>
        <v>Delhi</v>
      </c>
    </row>
    <row r="72" ht="14.25" customHeight="1">
      <c r="A72" s="4" t="s">
        <v>327</v>
      </c>
      <c r="B72" s="4"/>
      <c r="C72" s="31" t="s">
        <v>333</v>
      </c>
      <c r="D72" s="4" t="s">
        <v>151</v>
      </c>
      <c r="E72" s="4" t="s">
        <v>269</v>
      </c>
      <c r="F72" s="32">
        <v>45578.0</v>
      </c>
      <c r="G72" s="4" t="s">
        <v>12</v>
      </c>
      <c r="H72" s="4"/>
      <c r="I72" s="4" t="s">
        <v>334</v>
      </c>
      <c r="J72" s="33">
        <v>500.0</v>
      </c>
      <c r="K72" s="4" t="s">
        <v>80</v>
      </c>
      <c r="L72" s="34">
        <v>45578.76635416667</v>
      </c>
      <c r="M72" s="35" t="s">
        <v>112</v>
      </c>
      <c r="N72" s="31" t="b">
        <v>1</v>
      </c>
      <c r="O72" s="4"/>
      <c r="P72" s="36" t="str">
        <f>VLOOKUP(G72,Codes!$A$2:$B$39,2,0)</f>
        <v>Delhi</v>
      </c>
    </row>
    <row r="73" ht="14.25" customHeight="1">
      <c r="A73" s="4" t="s">
        <v>335</v>
      </c>
      <c r="B73" s="4"/>
      <c r="C73" s="31" t="s">
        <v>336</v>
      </c>
      <c r="D73" s="4" t="s">
        <v>337</v>
      </c>
      <c r="E73" s="4" t="s">
        <v>338</v>
      </c>
      <c r="F73" s="32">
        <v>45618.0</v>
      </c>
      <c r="G73" s="4" t="s">
        <v>12</v>
      </c>
      <c r="H73" s="4"/>
      <c r="I73" s="4" t="s">
        <v>175</v>
      </c>
      <c r="J73" s="33">
        <v>500.0</v>
      </c>
      <c r="K73" s="4" t="s">
        <v>80</v>
      </c>
      <c r="L73" s="34">
        <v>45618.492685185185</v>
      </c>
      <c r="M73" s="35" t="s">
        <v>112</v>
      </c>
      <c r="N73" s="31" t="b">
        <v>1</v>
      </c>
      <c r="O73" s="4"/>
      <c r="P73" s="36" t="str">
        <f>VLOOKUP(G73,Codes!$A$2:$B$39,2,0)</f>
        <v>Delhi</v>
      </c>
    </row>
    <row r="74" ht="14.25" customHeight="1">
      <c r="A74" s="4" t="s">
        <v>339</v>
      </c>
      <c r="B74" s="4"/>
      <c r="C74" s="31" t="s">
        <v>340</v>
      </c>
      <c r="D74" s="4" t="s">
        <v>155</v>
      </c>
      <c r="E74" s="4" t="s">
        <v>341</v>
      </c>
      <c r="F74" s="32">
        <v>45630.0</v>
      </c>
      <c r="G74" s="4" t="s">
        <v>12</v>
      </c>
      <c r="H74" s="4"/>
      <c r="I74" s="4" t="s">
        <v>342</v>
      </c>
      <c r="J74" s="33">
        <v>1000.0</v>
      </c>
      <c r="K74" s="4" t="s">
        <v>80</v>
      </c>
      <c r="L74" s="34">
        <v>45630.48769675926</v>
      </c>
      <c r="M74" s="35" t="s">
        <v>112</v>
      </c>
      <c r="N74" s="31" t="b">
        <v>1</v>
      </c>
      <c r="O74" s="4"/>
      <c r="P74" s="36" t="str">
        <f>VLOOKUP(G74,Codes!$A$2:$B$39,2,0)</f>
        <v>Delhi</v>
      </c>
    </row>
    <row r="75" ht="14.25" customHeight="1">
      <c r="A75" s="4" t="s">
        <v>343</v>
      </c>
      <c r="B75" s="4"/>
      <c r="C75" s="31" t="s">
        <v>344</v>
      </c>
      <c r="D75" s="4" t="s">
        <v>155</v>
      </c>
      <c r="E75" s="4" t="s">
        <v>345</v>
      </c>
      <c r="F75" s="32">
        <v>45544.0</v>
      </c>
      <c r="G75" s="4" t="s">
        <v>12</v>
      </c>
      <c r="H75" s="4"/>
      <c r="I75" s="4" t="s">
        <v>310</v>
      </c>
      <c r="J75" s="33">
        <v>1000.0</v>
      </c>
      <c r="K75" s="4" t="s">
        <v>80</v>
      </c>
      <c r="L75" s="34">
        <v>45544.568194444444</v>
      </c>
      <c r="M75" s="35" t="s">
        <v>112</v>
      </c>
      <c r="N75" s="31" t="b">
        <v>1</v>
      </c>
      <c r="O75" s="4"/>
      <c r="P75" s="36" t="str">
        <f>VLOOKUP(G75,Codes!$A$2:$B$39,2,0)</f>
        <v>Delhi</v>
      </c>
    </row>
    <row r="76" ht="14.25" customHeight="1">
      <c r="A76" s="4" t="s">
        <v>346</v>
      </c>
      <c r="B76" s="4"/>
      <c r="C76" s="31" t="s">
        <v>347</v>
      </c>
      <c r="D76" s="4" t="s">
        <v>132</v>
      </c>
      <c r="E76" s="4" t="s">
        <v>348</v>
      </c>
      <c r="F76" s="32">
        <v>45636.0</v>
      </c>
      <c r="G76" s="4" t="s">
        <v>12</v>
      </c>
      <c r="H76" s="4"/>
      <c r="I76" s="4" t="s">
        <v>349</v>
      </c>
      <c r="J76" s="37">
        <v>10000.0</v>
      </c>
      <c r="K76" s="4" t="s">
        <v>80</v>
      </c>
      <c r="L76" s="34">
        <v>45636.49337962963</v>
      </c>
      <c r="M76" s="35" t="s">
        <v>112</v>
      </c>
      <c r="N76" s="31" t="b">
        <v>1</v>
      </c>
      <c r="O76" s="4"/>
      <c r="P76" s="36" t="str">
        <f>VLOOKUP(G76,Codes!$A$2:$B$39,2,0)</f>
        <v>Delhi</v>
      </c>
    </row>
    <row r="77" ht="14.25" customHeight="1">
      <c r="A77" s="4" t="s">
        <v>346</v>
      </c>
      <c r="B77" s="4"/>
      <c r="C77" s="31" t="s">
        <v>350</v>
      </c>
      <c r="D77" s="4" t="s">
        <v>141</v>
      </c>
      <c r="E77" s="4" t="s">
        <v>351</v>
      </c>
      <c r="F77" s="32">
        <v>45585.0</v>
      </c>
      <c r="G77" s="4" t="s">
        <v>12</v>
      </c>
      <c r="H77" s="4"/>
      <c r="I77" s="4" t="s">
        <v>349</v>
      </c>
      <c r="J77" s="33">
        <v>20000.0</v>
      </c>
      <c r="K77" s="4" t="s">
        <v>80</v>
      </c>
      <c r="L77" s="34">
        <v>45585.6571412037</v>
      </c>
      <c r="M77" s="35" t="s">
        <v>112</v>
      </c>
      <c r="N77" s="31" t="b">
        <v>1</v>
      </c>
      <c r="O77" s="4"/>
      <c r="P77" s="36" t="str">
        <f>VLOOKUP(G77,Codes!$A$2:$B$39,2,0)</f>
        <v>Delhi</v>
      </c>
    </row>
    <row r="78" ht="14.25" customHeight="1">
      <c r="A78" s="4" t="s">
        <v>346</v>
      </c>
      <c r="B78" s="4"/>
      <c r="C78" s="31" t="s">
        <v>352</v>
      </c>
      <c r="D78" s="4" t="s">
        <v>141</v>
      </c>
      <c r="E78" s="4" t="s">
        <v>353</v>
      </c>
      <c r="F78" s="32">
        <v>45585.0</v>
      </c>
      <c r="G78" s="4" t="s">
        <v>12</v>
      </c>
      <c r="H78" s="4"/>
      <c r="I78" s="4" t="s">
        <v>310</v>
      </c>
      <c r="J78" s="33">
        <v>20000.0</v>
      </c>
      <c r="K78" s="4" t="s">
        <v>80</v>
      </c>
      <c r="L78" s="34">
        <v>45585.6571412037</v>
      </c>
      <c r="M78" s="35" t="s">
        <v>112</v>
      </c>
      <c r="N78" s="31" t="b">
        <v>1</v>
      </c>
      <c r="O78" s="4"/>
      <c r="P78" s="36" t="str">
        <f>VLOOKUP(G78,Codes!$A$2:$B$39,2,0)</f>
        <v>Delhi</v>
      </c>
    </row>
    <row r="79" ht="14.25" customHeight="1">
      <c r="A79" s="4" t="s">
        <v>346</v>
      </c>
      <c r="B79" s="4"/>
      <c r="C79" s="31" t="s">
        <v>354</v>
      </c>
      <c r="D79" s="4" t="s">
        <v>243</v>
      </c>
      <c r="E79" s="4" t="s">
        <v>355</v>
      </c>
      <c r="F79" s="32">
        <v>45575.0</v>
      </c>
      <c r="G79" s="4" t="s">
        <v>12</v>
      </c>
      <c r="H79" s="4"/>
      <c r="I79" s="4" t="s">
        <v>356</v>
      </c>
      <c r="J79" s="37">
        <v>1000.0</v>
      </c>
      <c r="K79" s="4" t="s">
        <v>80</v>
      </c>
      <c r="L79" s="34">
        <v>45575.31715277778</v>
      </c>
      <c r="M79" s="35" t="s">
        <v>112</v>
      </c>
      <c r="N79" s="31" t="b">
        <v>1</v>
      </c>
      <c r="O79" s="4"/>
      <c r="P79" s="36" t="str">
        <f>VLOOKUP(G79,Codes!$A$2:$B$39,2,0)</f>
        <v>Delhi</v>
      </c>
    </row>
    <row r="80" ht="14.25" customHeight="1">
      <c r="A80" s="4" t="s">
        <v>346</v>
      </c>
      <c r="B80" s="4"/>
      <c r="C80" s="31" t="s">
        <v>357</v>
      </c>
      <c r="D80" s="4" t="s">
        <v>183</v>
      </c>
      <c r="E80" s="4" t="s">
        <v>358</v>
      </c>
      <c r="F80" s="32">
        <v>45572.0</v>
      </c>
      <c r="G80" s="4" t="s">
        <v>12</v>
      </c>
      <c r="H80" s="4"/>
      <c r="I80" s="4" t="s">
        <v>356</v>
      </c>
      <c r="J80" s="33">
        <v>500.0</v>
      </c>
      <c r="K80" s="4" t="s">
        <v>80</v>
      </c>
      <c r="L80" s="34">
        <v>45572.375972222224</v>
      </c>
      <c r="M80" s="35" t="s">
        <v>112</v>
      </c>
      <c r="N80" s="31" t="b">
        <v>1</v>
      </c>
      <c r="O80" s="4"/>
      <c r="P80" s="36" t="str">
        <f>VLOOKUP(G80,Codes!$A$2:$B$39,2,0)</f>
        <v>Delhi</v>
      </c>
    </row>
    <row r="81" ht="14.25" customHeight="1">
      <c r="A81" s="4" t="s">
        <v>346</v>
      </c>
      <c r="B81" s="4"/>
      <c r="C81" s="31" t="s">
        <v>359</v>
      </c>
      <c r="D81" s="4" t="s">
        <v>212</v>
      </c>
      <c r="E81" s="4" t="s">
        <v>360</v>
      </c>
      <c r="F81" s="32">
        <v>45558.0</v>
      </c>
      <c r="G81" s="4" t="s">
        <v>12</v>
      </c>
      <c r="H81" s="4"/>
      <c r="I81" s="4" t="s">
        <v>254</v>
      </c>
      <c r="J81" s="37">
        <v>10000.0</v>
      </c>
      <c r="K81" s="4" t="s">
        <v>80</v>
      </c>
      <c r="L81" s="34">
        <v>45558.45224537037</v>
      </c>
      <c r="M81" s="35" t="s">
        <v>112</v>
      </c>
      <c r="N81" s="31" t="b">
        <v>1</v>
      </c>
      <c r="O81" s="4"/>
      <c r="P81" s="36" t="str">
        <f>VLOOKUP(G81,Codes!$A$2:$B$39,2,0)</f>
        <v>Delhi</v>
      </c>
    </row>
    <row r="82" ht="14.25" customHeight="1">
      <c r="A82" s="4" t="s">
        <v>346</v>
      </c>
      <c r="B82" s="4"/>
      <c r="C82" s="31" t="s">
        <v>361</v>
      </c>
      <c r="D82" s="4" t="s">
        <v>141</v>
      </c>
      <c r="E82" s="4" t="s">
        <v>362</v>
      </c>
      <c r="F82" s="32">
        <v>45499.0</v>
      </c>
      <c r="G82" s="4" t="s">
        <v>12</v>
      </c>
      <c r="H82" s="4"/>
      <c r="I82" s="4" t="s">
        <v>363</v>
      </c>
      <c r="J82" s="33">
        <v>20000.0</v>
      </c>
      <c r="K82" s="4" t="s">
        <v>80</v>
      </c>
      <c r="L82" s="34">
        <v>45499.53847222222</v>
      </c>
      <c r="M82" s="35" t="s">
        <v>112</v>
      </c>
      <c r="N82" s="31" t="b">
        <v>1</v>
      </c>
      <c r="O82" s="4"/>
      <c r="P82" s="36" t="str">
        <f>VLOOKUP(G82,Codes!$A$2:$B$39,2,0)</f>
        <v>Delhi</v>
      </c>
    </row>
    <row r="83" ht="14.25" customHeight="1">
      <c r="A83" s="4" t="s">
        <v>346</v>
      </c>
      <c r="B83" s="4"/>
      <c r="C83" s="31" t="s">
        <v>364</v>
      </c>
      <c r="D83" s="4" t="s">
        <v>141</v>
      </c>
      <c r="E83" s="4" t="s">
        <v>362</v>
      </c>
      <c r="F83" s="32">
        <v>45499.0</v>
      </c>
      <c r="G83" s="4" t="s">
        <v>12</v>
      </c>
      <c r="H83" s="4"/>
      <c r="I83" s="4" t="s">
        <v>310</v>
      </c>
      <c r="J83" s="33">
        <v>20000.0</v>
      </c>
      <c r="K83" s="4" t="s">
        <v>80</v>
      </c>
      <c r="L83" s="34">
        <v>45499.53847222222</v>
      </c>
      <c r="M83" s="35" t="s">
        <v>112</v>
      </c>
      <c r="N83" s="31" t="b">
        <v>1</v>
      </c>
      <c r="O83" s="4"/>
      <c r="P83" s="36" t="str">
        <f>VLOOKUP(G83,Codes!$A$2:$B$39,2,0)</f>
        <v>Delhi</v>
      </c>
    </row>
    <row r="84" ht="14.25" customHeight="1">
      <c r="A84" s="4" t="s">
        <v>365</v>
      </c>
      <c r="B84" s="4"/>
      <c r="C84" s="31" t="s">
        <v>366</v>
      </c>
      <c r="D84" s="4" t="s">
        <v>151</v>
      </c>
      <c r="E84" s="4" t="s">
        <v>269</v>
      </c>
      <c r="F84" s="32">
        <v>45585.0</v>
      </c>
      <c r="G84" s="4" t="s">
        <v>12</v>
      </c>
      <c r="H84" s="4"/>
      <c r="I84" s="4" t="s">
        <v>367</v>
      </c>
      <c r="J84" s="33">
        <v>1000.0</v>
      </c>
      <c r="K84" s="4" t="s">
        <v>80</v>
      </c>
      <c r="L84" s="34">
        <v>45585.67261574074</v>
      </c>
      <c r="M84" s="35" t="s">
        <v>112</v>
      </c>
      <c r="N84" s="31" t="b">
        <v>1</v>
      </c>
      <c r="O84" s="4"/>
      <c r="P84" s="36" t="str">
        <f>VLOOKUP(G84,Codes!$A$2:$B$39,2,0)</f>
        <v>Delhi</v>
      </c>
    </row>
    <row r="85" ht="14.25" customHeight="1">
      <c r="A85" s="4" t="s">
        <v>368</v>
      </c>
      <c r="B85" s="4"/>
      <c r="C85" s="31" t="s">
        <v>369</v>
      </c>
      <c r="D85" s="4" t="s">
        <v>370</v>
      </c>
      <c r="E85" s="4" t="s">
        <v>371</v>
      </c>
      <c r="F85" s="32">
        <v>44122.0</v>
      </c>
      <c r="G85" s="4" t="s">
        <v>50</v>
      </c>
      <c r="H85" s="4"/>
      <c r="I85" s="4" t="s">
        <v>372</v>
      </c>
      <c r="J85" s="33">
        <v>2000.0</v>
      </c>
      <c r="K85" s="4" t="s">
        <v>80</v>
      </c>
      <c r="L85" s="34">
        <v>44122.35686342593</v>
      </c>
      <c r="M85" s="35" t="s">
        <v>112</v>
      </c>
      <c r="N85" s="31" t="b">
        <v>1</v>
      </c>
      <c r="O85" s="4"/>
      <c r="P85" s="36" t="str">
        <f>VLOOKUP(G85,Codes!$A$2:$B$39,2,0)</f>
        <v>Maharashtra</v>
      </c>
    </row>
    <row r="86" ht="14.25" customHeight="1">
      <c r="A86" s="4" t="s">
        <v>373</v>
      </c>
      <c r="B86" s="4"/>
      <c r="C86" s="31" t="s">
        <v>374</v>
      </c>
      <c r="D86" s="4" t="s">
        <v>375</v>
      </c>
      <c r="E86" s="4" t="s">
        <v>376</v>
      </c>
      <c r="F86" s="32">
        <v>45500.0</v>
      </c>
      <c r="G86" s="4" t="s">
        <v>16</v>
      </c>
      <c r="H86" s="4"/>
      <c r="I86" s="4" t="s">
        <v>377</v>
      </c>
      <c r="J86" s="33">
        <v>1000.0</v>
      </c>
      <c r="K86" s="4" t="s">
        <v>80</v>
      </c>
      <c r="L86" s="34">
        <v>45500.448287037034</v>
      </c>
      <c r="M86" s="35" t="s">
        <v>112</v>
      </c>
      <c r="N86" s="31" t="b">
        <v>1</v>
      </c>
      <c r="O86" s="4"/>
      <c r="P86" s="36" t="str">
        <f>VLOOKUP(G86,Codes!$A$2:$B$39,2,0)</f>
        <v>Uttar Pradesh</v>
      </c>
    </row>
    <row r="87" ht="14.25" customHeight="1">
      <c r="A87" s="4" t="s">
        <v>378</v>
      </c>
      <c r="B87" s="4"/>
      <c r="C87" s="31" t="s">
        <v>379</v>
      </c>
      <c r="D87" s="4" t="s">
        <v>380</v>
      </c>
      <c r="E87" s="4" t="s">
        <v>381</v>
      </c>
      <c r="F87" s="32">
        <v>45504.0</v>
      </c>
      <c r="G87" s="4" t="s">
        <v>16</v>
      </c>
      <c r="H87" s="4"/>
      <c r="I87" s="4" t="s">
        <v>124</v>
      </c>
      <c r="J87" s="37">
        <v>1000.0</v>
      </c>
      <c r="K87" s="4" t="s">
        <v>80</v>
      </c>
      <c r="L87" s="34">
        <v>45504.61592592593</v>
      </c>
      <c r="M87" s="35" t="s">
        <v>112</v>
      </c>
      <c r="N87" s="31" t="b">
        <v>0</v>
      </c>
      <c r="O87" s="4"/>
      <c r="P87" s="36" t="str">
        <f>VLOOKUP(G87,Codes!$A$2:$B$39,2,0)</f>
        <v>Uttar Pradesh</v>
      </c>
    </row>
    <row r="88" ht="14.25" customHeight="1">
      <c r="A88" s="4" t="s">
        <v>378</v>
      </c>
      <c r="B88" s="4"/>
      <c r="C88" s="31" t="s">
        <v>382</v>
      </c>
      <c r="D88" s="4" t="s">
        <v>380</v>
      </c>
      <c r="E88" s="4" t="s">
        <v>383</v>
      </c>
      <c r="F88" s="32">
        <v>45504.0</v>
      </c>
      <c r="G88" s="4" t="s">
        <v>16</v>
      </c>
      <c r="H88" s="4"/>
      <c r="I88" s="4" t="s">
        <v>124</v>
      </c>
      <c r="J88" s="37">
        <v>1000.0</v>
      </c>
      <c r="K88" s="4" t="s">
        <v>80</v>
      </c>
      <c r="L88" s="34">
        <v>45504.59519675926</v>
      </c>
      <c r="M88" s="35" t="s">
        <v>112</v>
      </c>
      <c r="N88" s="31" t="b">
        <v>0</v>
      </c>
      <c r="O88" s="4"/>
      <c r="P88" s="36" t="str">
        <f>VLOOKUP(G88,Codes!$A$2:$B$39,2,0)</f>
        <v>Uttar Pradesh</v>
      </c>
    </row>
    <row r="89" ht="14.25" customHeight="1">
      <c r="A89" s="4" t="s">
        <v>378</v>
      </c>
      <c r="B89" s="4"/>
      <c r="C89" s="31" t="s">
        <v>384</v>
      </c>
      <c r="D89" s="4" t="s">
        <v>380</v>
      </c>
      <c r="E89" s="4" t="s">
        <v>385</v>
      </c>
      <c r="F89" s="32">
        <v>45488.0</v>
      </c>
      <c r="G89" s="4" t="s">
        <v>16</v>
      </c>
      <c r="H89" s="4"/>
      <c r="I89" s="4" t="s">
        <v>377</v>
      </c>
      <c r="J89" s="33">
        <v>1000.0</v>
      </c>
      <c r="K89" s="4" t="s">
        <v>80</v>
      </c>
      <c r="L89" s="34">
        <v>45488.452627314815</v>
      </c>
      <c r="M89" s="35" t="s">
        <v>112</v>
      </c>
      <c r="N89" s="31" t="b">
        <v>1</v>
      </c>
      <c r="O89" s="4"/>
      <c r="P89" s="36" t="str">
        <f>VLOOKUP(G89,Codes!$A$2:$B$39,2,0)</f>
        <v>Uttar Pradesh</v>
      </c>
    </row>
    <row r="90" ht="14.25" customHeight="1">
      <c r="A90" s="4" t="s">
        <v>386</v>
      </c>
      <c r="B90" s="4"/>
      <c r="C90" s="31" t="s">
        <v>387</v>
      </c>
      <c r="D90" s="4" t="s">
        <v>179</v>
      </c>
      <c r="E90" s="4" t="s">
        <v>388</v>
      </c>
      <c r="F90" s="32">
        <v>45481.0</v>
      </c>
      <c r="G90" s="4" t="s">
        <v>10</v>
      </c>
      <c r="H90" s="4"/>
      <c r="I90" s="4" t="s">
        <v>389</v>
      </c>
      <c r="J90" s="37">
        <v>500.0</v>
      </c>
      <c r="K90" s="4" t="s">
        <v>81</v>
      </c>
      <c r="L90" s="34">
        <v>45481.639386574076</v>
      </c>
      <c r="M90" s="35" t="s">
        <v>112</v>
      </c>
      <c r="N90" s="31" t="b">
        <v>0</v>
      </c>
      <c r="O90" s="4"/>
      <c r="P90" s="36" t="str">
        <f>VLOOKUP(G90,Codes!$A$2:$B$39,2,0)</f>
        <v>Haryana</v>
      </c>
    </row>
    <row r="91" ht="14.25" customHeight="1">
      <c r="A91" s="4" t="s">
        <v>390</v>
      </c>
      <c r="B91" s="4"/>
      <c r="C91" s="31" t="s">
        <v>391</v>
      </c>
      <c r="D91" s="4" t="s">
        <v>392</v>
      </c>
      <c r="E91" s="4" t="s">
        <v>393</v>
      </c>
      <c r="F91" s="32">
        <v>45526.0</v>
      </c>
      <c r="G91" s="4" t="s">
        <v>12</v>
      </c>
      <c r="H91" s="4"/>
      <c r="I91" s="4" t="s">
        <v>394</v>
      </c>
      <c r="J91" s="33">
        <v>1000.0</v>
      </c>
      <c r="K91" s="4" t="s">
        <v>80</v>
      </c>
      <c r="L91" s="34">
        <v>45526.824907407405</v>
      </c>
      <c r="M91" s="35" t="s">
        <v>112</v>
      </c>
      <c r="N91" s="31" t="b">
        <v>1</v>
      </c>
      <c r="O91" s="4"/>
      <c r="P91" s="36" t="str">
        <f>VLOOKUP(G91,Codes!$A$2:$B$39,2,0)</f>
        <v>Delhi</v>
      </c>
    </row>
    <row r="92" ht="14.25" customHeight="1">
      <c r="A92" s="4" t="s">
        <v>390</v>
      </c>
      <c r="B92" s="4"/>
      <c r="C92" s="31" t="s">
        <v>395</v>
      </c>
      <c r="D92" s="4" t="s">
        <v>392</v>
      </c>
      <c r="E92" s="4" t="s">
        <v>396</v>
      </c>
      <c r="F92" s="32">
        <v>45491.0</v>
      </c>
      <c r="G92" s="4" t="s">
        <v>12</v>
      </c>
      <c r="H92" s="4"/>
      <c r="I92" s="4" t="s">
        <v>394</v>
      </c>
      <c r="J92" s="33">
        <v>1000.0</v>
      </c>
      <c r="K92" s="4" t="s">
        <v>80</v>
      </c>
      <c r="L92" s="34">
        <v>45491.49251157408</v>
      </c>
      <c r="M92" s="35" t="s">
        <v>112</v>
      </c>
      <c r="N92" s="31" t="b">
        <v>1</v>
      </c>
      <c r="O92" s="4"/>
      <c r="P92" s="36" t="str">
        <f>VLOOKUP(G92,Codes!$A$2:$B$39,2,0)</f>
        <v>Delhi</v>
      </c>
    </row>
    <row r="93" ht="14.25" customHeight="1">
      <c r="A93" s="4" t="s">
        <v>397</v>
      </c>
      <c r="B93" s="4"/>
      <c r="C93" s="31" t="s">
        <v>398</v>
      </c>
      <c r="D93" s="4" t="s">
        <v>380</v>
      </c>
      <c r="E93" s="4" t="s">
        <v>399</v>
      </c>
      <c r="F93" s="32">
        <v>45635.0</v>
      </c>
      <c r="G93" s="4" t="s">
        <v>16</v>
      </c>
      <c r="H93" s="4"/>
      <c r="I93" s="4" t="s">
        <v>124</v>
      </c>
      <c r="J93" s="37">
        <v>1000.0</v>
      </c>
      <c r="K93" s="4" t="s">
        <v>80</v>
      </c>
      <c r="L93" s="34">
        <v>45635.46934027778</v>
      </c>
      <c r="M93" s="35" t="s">
        <v>112</v>
      </c>
      <c r="N93" s="31" t="b">
        <v>0</v>
      </c>
      <c r="O93" s="4"/>
      <c r="P93" s="36" t="str">
        <f>VLOOKUP(G93,Codes!$A$2:$B$39,2,0)</f>
        <v>Uttar Pradesh</v>
      </c>
    </row>
    <row r="94" ht="14.25" customHeight="1">
      <c r="A94" s="4" t="s">
        <v>397</v>
      </c>
      <c r="B94" s="4"/>
      <c r="C94" s="31" t="s">
        <v>400</v>
      </c>
      <c r="D94" s="4" t="s">
        <v>380</v>
      </c>
      <c r="E94" s="4" t="s">
        <v>401</v>
      </c>
      <c r="F94" s="32">
        <v>45633.0</v>
      </c>
      <c r="G94" s="4" t="s">
        <v>16</v>
      </c>
      <c r="H94" s="4"/>
      <c r="I94" s="4" t="s">
        <v>124</v>
      </c>
      <c r="J94" s="37">
        <v>1000.0</v>
      </c>
      <c r="K94" s="4" t="s">
        <v>80</v>
      </c>
      <c r="L94" s="34">
        <v>45633.34459490741</v>
      </c>
      <c r="M94" s="35" t="s">
        <v>112</v>
      </c>
      <c r="N94" s="31" t="b">
        <v>0</v>
      </c>
      <c r="O94" s="4"/>
      <c r="P94" s="36" t="str">
        <f>VLOOKUP(G94,Codes!$A$2:$B$39,2,0)</f>
        <v>Uttar Pradesh</v>
      </c>
    </row>
    <row r="95" ht="14.25" customHeight="1">
      <c r="A95" s="4" t="s">
        <v>402</v>
      </c>
      <c r="B95" s="4"/>
      <c r="C95" s="31" t="s">
        <v>403</v>
      </c>
      <c r="D95" s="4" t="s">
        <v>202</v>
      </c>
      <c r="E95" s="4" t="s">
        <v>404</v>
      </c>
      <c r="F95" s="32">
        <v>45571.0</v>
      </c>
      <c r="G95" s="4" t="s">
        <v>12</v>
      </c>
      <c r="H95" s="4"/>
      <c r="I95" s="4" t="s">
        <v>377</v>
      </c>
      <c r="J95" s="33">
        <v>5000.0</v>
      </c>
      <c r="K95" s="4" t="s">
        <v>80</v>
      </c>
      <c r="L95" s="34">
        <v>45571.7881712963</v>
      </c>
      <c r="M95" s="35" t="s">
        <v>112</v>
      </c>
      <c r="N95" s="31" t="b">
        <v>1</v>
      </c>
      <c r="O95" s="4"/>
      <c r="P95" s="36" t="str">
        <f>VLOOKUP(G95,Codes!$A$2:$B$39,2,0)</f>
        <v>Delhi</v>
      </c>
    </row>
    <row r="96" ht="14.25" customHeight="1">
      <c r="A96" s="4" t="s">
        <v>402</v>
      </c>
      <c r="B96" s="4"/>
      <c r="C96" s="31" t="s">
        <v>405</v>
      </c>
      <c r="D96" s="4" t="s">
        <v>392</v>
      </c>
      <c r="E96" s="4" t="s">
        <v>404</v>
      </c>
      <c r="F96" s="32">
        <v>45571.0</v>
      </c>
      <c r="G96" s="4" t="s">
        <v>12</v>
      </c>
      <c r="H96" s="4"/>
      <c r="I96" s="4" t="s">
        <v>406</v>
      </c>
      <c r="J96" s="33">
        <v>6000.0</v>
      </c>
      <c r="K96" s="4" t="s">
        <v>80</v>
      </c>
      <c r="L96" s="34">
        <v>45571.7881712963</v>
      </c>
      <c r="M96" s="35" t="s">
        <v>112</v>
      </c>
      <c r="N96" s="31" t="b">
        <v>1</v>
      </c>
      <c r="O96" s="4"/>
      <c r="P96" s="36" t="str">
        <f>VLOOKUP(G96,Codes!$A$2:$B$39,2,0)</f>
        <v>Delhi</v>
      </c>
    </row>
    <row r="97" ht="14.25" customHeight="1">
      <c r="A97" s="4" t="s">
        <v>402</v>
      </c>
      <c r="B97" s="4"/>
      <c r="C97" s="31">
        <v>6.2288311E7</v>
      </c>
      <c r="D97" s="4" t="s">
        <v>407</v>
      </c>
      <c r="E97" s="4" t="s">
        <v>408</v>
      </c>
      <c r="F97" s="32">
        <v>45568.0</v>
      </c>
      <c r="G97" s="4" t="s">
        <v>12</v>
      </c>
      <c r="H97" s="4"/>
      <c r="I97" s="4" t="s">
        <v>409</v>
      </c>
      <c r="J97" s="33">
        <v>1000.0</v>
      </c>
      <c r="K97" s="4" t="s">
        <v>80</v>
      </c>
      <c r="L97" s="34">
        <v>45568.73333333333</v>
      </c>
      <c r="M97" s="35" t="s">
        <v>209</v>
      </c>
      <c r="N97" s="4" t="b">
        <v>1</v>
      </c>
      <c r="O97" s="4"/>
      <c r="P97" s="36" t="str">
        <f>VLOOKUP(G97,Codes!$A$2:$B$39,2,0)</f>
        <v>Delhi</v>
      </c>
    </row>
    <row r="98" ht="14.25" customHeight="1">
      <c r="A98" s="4" t="s">
        <v>410</v>
      </c>
      <c r="B98" s="4"/>
      <c r="C98" s="31" t="s">
        <v>411</v>
      </c>
      <c r="D98" s="4" t="s">
        <v>392</v>
      </c>
      <c r="E98" s="4" t="s">
        <v>412</v>
      </c>
      <c r="F98" s="32">
        <v>45580.0</v>
      </c>
      <c r="G98" s="4" t="s">
        <v>12</v>
      </c>
      <c r="H98" s="4"/>
      <c r="I98" s="4" t="s">
        <v>413</v>
      </c>
      <c r="J98" s="33">
        <v>1000.0</v>
      </c>
      <c r="K98" s="4" t="s">
        <v>80</v>
      </c>
      <c r="L98" s="34">
        <v>45580.53611111111</v>
      </c>
      <c r="M98" s="35" t="s">
        <v>112</v>
      </c>
      <c r="N98" s="31" t="b">
        <v>1</v>
      </c>
      <c r="O98" s="4"/>
      <c r="P98" s="36" t="str">
        <f>VLOOKUP(G98,Codes!$A$2:$B$39,2,0)</f>
        <v>Delhi</v>
      </c>
    </row>
    <row r="99" ht="14.25" customHeight="1">
      <c r="A99" s="4" t="s">
        <v>414</v>
      </c>
      <c r="B99" s="4"/>
      <c r="C99" s="31">
        <v>6.2362267E7</v>
      </c>
      <c r="D99" s="4" t="s">
        <v>407</v>
      </c>
      <c r="E99" s="4" t="s">
        <v>415</v>
      </c>
      <c r="F99" s="32">
        <v>45546.0</v>
      </c>
      <c r="G99" s="4" t="s">
        <v>12</v>
      </c>
      <c r="H99" s="4"/>
      <c r="I99" s="4" t="s">
        <v>409</v>
      </c>
      <c r="J99" s="33">
        <v>1000.0</v>
      </c>
      <c r="K99" s="4" t="s">
        <v>80</v>
      </c>
      <c r="L99" s="34">
        <v>45546.759722222225</v>
      </c>
      <c r="M99" s="35" t="s">
        <v>209</v>
      </c>
      <c r="N99" s="4" t="b">
        <v>1</v>
      </c>
      <c r="O99" s="4"/>
      <c r="P99" s="36" t="str">
        <f>VLOOKUP(G99,Codes!$A$2:$B$39,2,0)</f>
        <v>Delhi</v>
      </c>
    </row>
    <row r="100" ht="14.25" customHeight="1">
      <c r="A100" s="4" t="s">
        <v>416</v>
      </c>
      <c r="B100" s="4"/>
      <c r="C100" s="31" t="s">
        <v>417</v>
      </c>
      <c r="D100" s="4" t="s">
        <v>418</v>
      </c>
      <c r="E100" s="4" t="s">
        <v>419</v>
      </c>
      <c r="F100" s="32">
        <v>45505.0</v>
      </c>
      <c r="G100" s="4" t="s">
        <v>10</v>
      </c>
      <c r="H100" s="4"/>
      <c r="I100" s="4" t="s">
        <v>420</v>
      </c>
      <c r="J100" s="37">
        <v>1000.0</v>
      </c>
      <c r="K100" s="4" t="s">
        <v>80</v>
      </c>
      <c r="L100" s="34">
        <v>45505.753530092596</v>
      </c>
      <c r="M100" s="35" t="s">
        <v>112</v>
      </c>
      <c r="N100" s="31" t="b">
        <v>0</v>
      </c>
      <c r="O100" s="4"/>
      <c r="P100" s="36" t="str">
        <f>VLOOKUP(G100,Codes!$A$2:$B$39,2,0)</f>
        <v>Haryana</v>
      </c>
    </row>
    <row r="101" ht="14.25" customHeight="1">
      <c r="A101" s="4" t="s">
        <v>421</v>
      </c>
      <c r="B101" s="4"/>
      <c r="C101" s="31" t="s">
        <v>422</v>
      </c>
      <c r="D101" s="4" t="s">
        <v>392</v>
      </c>
      <c r="E101" s="4" t="s">
        <v>423</v>
      </c>
      <c r="F101" s="32">
        <v>45642.0</v>
      </c>
      <c r="G101" s="4" t="s">
        <v>12</v>
      </c>
      <c r="H101" s="4"/>
      <c r="I101" s="4" t="s">
        <v>424</v>
      </c>
      <c r="J101" s="33">
        <v>7000.0</v>
      </c>
      <c r="K101" s="4" t="s">
        <v>80</v>
      </c>
      <c r="L101" s="34">
        <v>45642.60665509259</v>
      </c>
      <c r="M101" s="35" t="s">
        <v>112</v>
      </c>
      <c r="N101" s="31" t="b">
        <v>1</v>
      </c>
      <c r="O101" s="4"/>
      <c r="P101" s="36" t="str">
        <f>VLOOKUP(G101,Codes!$A$2:$B$39,2,0)</f>
        <v>Delhi</v>
      </c>
    </row>
    <row r="102" ht="14.25" customHeight="1">
      <c r="A102" s="4" t="s">
        <v>421</v>
      </c>
      <c r="B102" s="4"/>
      <c r="C102" s="31" t="s">
        <v>425</v>
      </c>
      <c r="D102" s="4" t="s">
        <v>202</v>
      </c>
      <c r="E102" s="4" t="s">
        <v>423</v>
      </c>
      <c r="F102" s="32">
        <v>45642.0</v>
      </c>
      <c r="G102" s="4" t="s">
        <v>12</v>
      </c>
      <c r="H102" s="4"/>
      <c r="I102" s="4" t="s">
        <v>377</v>
      </c>
      <c r="J102" s="33">
        <v>5000.0</v>
      </c>
      <c r="K102" s="4" t="s">
        <v>80</v>
      </c>
      <c r="L102" s="34">
        <v>45642.60665509259</v>
      </c>
      <c r="M102" s="35" t="s">
        <v>112</v>
      </c>
      <c r="N102" s="31" t="b">
        <v>1</v>
      </c>
      <c r="O102" s="4"/>
      <c r="P102" s="36" t="str">
        <f>VLOOKUP(G102,Codes!$A$2:$B$39,2,0)</f>
        <v>Delhi</v>
      </c>
    </row>
    <row r="103" ht="14.25" customHeight="1">
      <c r="A103" s="4" t="s">
        <v>426</v>
      </c>
      <c r="B103" s="4"/>
      <c r="C103" s="31" t="s">
        <v>427</v>
      </c>
      <c r="D103" s="4" t="s">
        <v>380</v>
      </c>
      <c r="E103" s="4" t="s">
        <v>428</v>
      </c>
      <c r="F103" s="32">
        <v>45510.0</v>
      </c>
      <c r="G103" s="4" t="s">
        <v>16</v>
      </c>
      <c r="H103" s="4"/>
      <c r="I103" s="4" t="s">
        <v>377</v>
      </c>
      <c r="J103" s="33">
        <v>1000.0</v>
      </c>
      <c r="K103" s="4" t="s">
        <v>80</v>
      </c>
      <c r="L103" s="34">
        <v>45510.46545138889</v>
      </c>
      <c r="M103" s="35" t="s">
        <v>112</v>
      </c>
      <c r="N103" s="31" t="b">
        <v>1</v>
      </c>
      <c r="O103" s="4"/>
      <c r="P103" s="36" t="str">
        <f>VLOOKUP(G103,Codes!$A$2:$B$39,2,0)</f>
        <v>Uttar Pradesh</v>
      </c>
    </row>
    <row r="104" ht="14.25" customHeight="1">
      <c r="A104" s="4" t="s">
        <v>429</v>
      </c>
      <c r="B104" s="4"/>
      <c r="C104" s="31" t="s">
        <v>430</v>
      </c>
      <c r="D104" s="4" t="s">
        <v>337</v>
      </c>
      <c r="E104" s="4" t="s">
        <v>431</v>
      </c>
      <c r="F104" s="32">
        <v>45528.0</v>
      </c>
      <c r="G104" s="4" t="s">
        <v>12</v>
      </c>
      <c r="H104" s="4"/>
      <c r="I104" s="4" t="s">
        <v>432</v>
      </c>
      <c r="J104" s="33">
        <v>500.0</v>
      </c>
      <c r="K104" s="4" t="s">
        <v>80</v>
      </c>
      <c r="L104" s="34">
        <v>45528.54797453704</v>
      </c>
      <c r="M104" s="35" t="s">
        <v>112</v>
      </c>
      <c r="N104" s="31" t="b">
        <v>1</v>
      </c>
      <c r="O104" s="4"/>
      <c r="P104" s="36" t="str">
        <f>VLOOKUP(G104,Codes!$A$2:$B$39,2,0)</f>
        <v>Delhi</v>
      </c>
    </row>
    <row r="105" ht="14.25" customHeight="1">
      <c r="A105" s="4" t="s">
        <v>433</v>
      </c>
      <c r="B105" s="4"/>
      <c r="C105" s="31" t="s">
        <v>434</v>
      </c>
      <c r="D105" s="4" t="s">
        <v>392</v>
      </c>
      <c r="E105" s="4" t="s">
        <v>435</v>
      </c>
      <c r="F105" s="32">
        <v>45480.0</v>
      </c>
      <c r="G105" s="4" t="s">
        <v>12</v>
      </c>
      <c r="H105" s="4"/>
      <c r="I105" s="4" t="s">
        <v>436</v>
      </c>
      <c r="J105" s="33">
        <v>7000.0</v>
      </c>
      <c r="K105" s="4" t="s">
        <v>80</v>
      </c>
      <c r="L105" s="34">
        <v>45480.79572916667</v>
      </c>
      <c r="M105" s="35" t="s">
        <v>112</v>
      </c>
      <c r="N105" s="31" t="b">
        <v>1</v>
      </c>
      <c r="O105" s="4"/>
      <c r="P105" s="36" t="str">
        <f>VLOOKUP(G105,Codes!$A$2:$B$39,2,0)</f>
        <v>Delhi</v>
      </c>
    </row>
    <row r="106" ht="14.25" customHeight="1">
      <c r="A106" s="4" t="s">
        <v>433</v>
      </c>
      <c r="B106" s="4"/>
      <c r="C106" s="31" t="s">
        <v>437</v>
      </c>
      <c r="D106" s="4" t="s">
        <v>202</v>
      </c>
      <c r="E106" s="4" t="s">
        <v>435</v>
      </c>
      <c r="F106" s="32">
        <v>45480.0</v>
      </c>
      <c r="G106" s="4" t="s">
        <v>12</v>
      </c>
      <c r="H106" s="4"/>
      <c r="I106" s="4" t="s">
        <v>377</v>
      </c>
      <c r="J106" s="33">
        <v>5000.0</v>
      </c>
      <c r="K106" s="4" t="s">
        <v>80</v>
      </c>
      <c r="L106" s="34">
        <v>45480.79572916667</v>
      </c>
      <c r="M106" s="35" t="s">
        <v>112</v>
      </c>
      <c r="N106" s="31" t="b">
        <v>1</v>
      </c>
      <c r="O106" s="4"/>
      <c r="P106" s="36" t="str">
        <f>VLOOKUP(G106,Codes!$A$2:$B$39,2,0)</f>
        <v>Delhi</v>
      </c>
    </row>
    <row r="107" ht="14.25" customHeight="1">
      <c r="A107" s="4" t="s">
        <v>438</v>
      </c>
      <c r="B107" s="4"/>
      <c r="C107" s="31" t="s">
        <v>439</v>
      </c>
      <c r="D107" s="4" t="s">
        <v>392</v>
      </c>
      <c r="E107" s="4" t="s">
        <v>440</v>
      </c>
      <c r="F107" s="32">
        <v>45572.0</v>
      </c>
      <c r="G107" s="4" t="s">
        <v>12</v>
      </c>
      <c r="H107" s="4"/>
      <c r="I107" s="4" t="s">
        <v>441</v>
      </c>
      <c r="J107" s="33">
        <v>1000.0</v>
      </c>
      <c r="K107" s="4" t="s">
        <v>80</v>
      </c>
      <c r="L107" s="34">
        <v>45572.760416666664</v>
      </c>
      <c r="M107" s="35" t="s">
        <v>112</v>
      </c>
      <c r="N107" s="31" t="b">
        <v>1</v>
      </c>
      <c r="O107" s="4"/>
      <c r="P107" s="36" t="str">
        <f>VLOOKUP(G107,Codes!$A$2:$B$39,2,0)</f>
        <v>Delhi</v>
      </c>
    </row>
    <row r="108" ht="14.25" customHeight="1">
      <c r="A108" s="4" t="s">
        <v>438</v>
      </c>
      <c r="B108" s="4"/>
      <c r="C108" s="31" t="s">
        <v>442</v>
      </c>
      <c r="D108" s="4" t="s">
        <v>380</v>
      </c>
      <c r="E108" s="4" t="s">
        <v>443</v>
      </c>
      <c r="F108" s="32">
        <v>45505.0</v>
      </c>
      <c r="G108" s="4" t="s">
        <v>16</v>
      </c>
      <c r="H108" s="4"/>
      <c r="I108" s="4" t="s">
        <v>124</v>
      </c>
      <c r="J108" s="37">
        <v>1000.0</v>
      </c>
      <c r="K108" s="4" t="s">
        <v>80</v>
      </c>
      <c r="L108" s="34">
        <v>45505.47047453704</v>
      </c>
      <c r="M108" s="35" t="s">
        <v>112</v>
      </c>
      <c r="N108" s="31" t="b">
        <v>0</v>
      </c>
      <c r="O108" s="4"/>
      <c r="P108" s="36" t="str">
        <f>VLOOKUP(G108,Codes!$A$2:$B$39,2,0)</f>
        <v>Uttar Pradesh</v>
      </c>
    </row>
    <row r="109" ht="14.25" customHeight="1">
      <c r="A109" s="4" t="s">
        <v>444</v>
      </c>
      <c r="B109" s="4"/>
      <c r="C109" s="31" t="s">
        <v>445</v>
      </c>
      <c r="D109" s="4" t="s">
        <v>380</v>
      </c>
      <c r="E109" s="4" t="s">
        <v>115</v>
      </c>
      <c r="F109" s="32">
        <v>45485.0</v>
      </c>
      <c r="G109" s="4" t="s">
        <v>16</v>
      </c>
      <c r="H109" s="4"/>
      <c r="I109" s="4" t="s">
        <v>377</v>
      </c>
      <c r="J109" s="33">
        <v>1000.0</v>
      </c>
      <c r="K109" s="4" t="s">
        <v>80</v>
      </c>
      <c r="L109" s="34">
        <v>45485.52091435185</v>
      </c>
      <c r="M109" s="35" t="s">
        <v>112</v>
      </c>
      <c r="N109" s="31" t="b">
        <v>1</v>
      </c>
      <c r="O109" s="4"/>
      <c r="P109" s="36" t="str">
        <f>VLOOKUP(G109,Codes!$A$2:$B$39,2,0)</f>
        <v>Uttar Pradesh</v>
      </c>
    </row>
    <row r="110" ht="14.25" customHeight="1">
      <c r="A110" s="4" t="s">
        <v>446</v>
      </c>
      <c r="B110" s="4"/>
      <c r="C110" s="31" t="s">
        <v>447</v>
      </c>
      <c r="D110" s="4" t="s">
        <v>392</v>
      </c>
      <c r="E110" s="4" t="s">
        <v>448</v>
      </c>
      <c r="F110" s="32">
        <v>45523.0</v>
      </c>
      <c r="G110" s="4" t="s">
        <v>12</v>
      </c>
      <c r="H110" s="4"/>
      <c r="I110" s="4" t="s">
        <v>449</v>
      </c>
      <c r="J110" s="33">
        <v>1000.0</v>
      </c>
      <c r="K110" s="4" t="s">
        <v>80</v>
      </c>
      <c r="L110" s="34">
        <v>45523.77832175926</v>
      </c>
      <c r="M110" s="35" t="s">
        <v>112</v>
      </c>
      <c r="N110" s="31" t="b">
        <v>1</v>
      </c>
      <c r="O110" s="4"/>
      <c r="P110" s="36" t="str">
        <f>VLOOKUP(G110,Codes!$A$2:$B$39,2,0)</f>
        <v>Delhi</v>
      </c>
    </row>
    <row r="111" ht="14.25" customHeight="1">
      <c r="A111" s="4" t="s">
        <v>450</v>
      </c>
      <c r="B111" s="4"/>
      <c r="C111" s="31" t="s">
        <v>451</v>
      </c>
      <c r="D111" s="4" t="s">
        <v>202</v>
      </c>
      <c r="E111" s="4" t="s">
        <v>404</v>
      </c>
      <c r="F111" s="32">
        <v>45566.0</v>
      </c>
      <c r="G111" s="4" t="s">
        <v>12</v>
      </c>
      <c r="H111" s="4"/>
      <c r="I111" s="4" t="s">
        <v>377</v>
      </c>
      <c r="J111" s="33">
        <v>5000.0</v>
      </c>
      <c r="K111" s="4" t="s">
        <v>80</v>
      </c>
      <c r="L111" s="34">
        <v>45566.55181712963</v>
      </c>
      <c r="M111" s="35" t="s">
        <v>112</v>
      </c>
      <c r="N111" s="31" t="b">
        <v>1</v>
      </c>
      <c r="O111" s="4"/>
      <c r="P111" s="36" t="str">
        <f>VLOOKUP(G111,Codes!$A$2:$B$39,2,0)</f>
        <v>Delhi</v>
      </c>
    </row>
    <row r="112" ht="14.25" customHeight="1">
      <c r="A112" s="4" t="s">
        <v>450</v>
      </c>
      <c r="B112" s="4"/>
      <c r="C112" s="31" t="s">
        <v>452</v>
      </c>
      <c r="D112" s="4" t="s">
        <v>212</v>
      </c>
      <c r="E112" s="4" t="s">
        <v>404</v>
      </c>
      <c r="F112" s="32">
        <v>45566.0</v>
      </c>
      <c r="G112" s="4" t="s">
        <v>12</v>
      </c>
      <c r="H112" s="4"/>
      <c r="I112" s="4" t="s">
        <v>171</v>
      </c>
      <c r="J112" s="33">
        <v>5000.0</v>
      </c>
      <c r="K112" s="4" t="s">
        <v>80</v>
      </c>
      <c r="L112" s="34">
        <v>45566.55181712963</v>
      </c>
      <c r="M112" s="35" t="s">
        <v>112</v>
      </c>
      <c r="N112" s="31" t="b">
        <v>1</v>
      </c>
      <c r="O112" s="4"/>
      <c r="P112" s="36" t="str">
        <f>VLOOKUP(G112,Codes!$A$2:$B$39,2,0)</f>
        <v>Delhi</v>
      </c>
    </row>
    <row r="113" ht="14.25" customHeight="1">
      <c r="A113" s="4" t="s">
        <v>450</v>
      </c>
      <c r="B113" s="4"/>
      <c r="C113" s="31" t="s">
        <v>453</v>
      </c>
      <c r="D113" s="4" t="s">
        <v>380</v>
      </c>
      <c r="E113" s="4" t="s">
        <v>454</v>
      </c>
      <c r="F113" s="32">
        <v>45488.0</v>
      </c>
      <c r="G113" s="4" t="s">
        <v>16</v>
      </c>
      <c r="H113" s="4"/>
      <c r="I113" s="4" t="s">
        <v>377</v>
      </c>
      <c r="J113" s="33">
        <v>1000.0</v>
      </c>
      <c r="K113" s="4" t="s">
        <v>80</v>
      </c>
      <c r="L113" s="34">
        <v>45488.30212962963</v>
      </c>
      <c r="M113" s="35" t="s">
        <v>112</v>
      </c>
      <c r="N113" s="31" t="b">
        <v>1</v>
      </c>
      <c r="O113" s="4"/>
      <c r="P113" s="36" t="str">
        <f>VLOOKUP(G113,Codes!$A$2:$B$39,2,0)</f>
        <v>Uttar Pradesh</v>
      </c>
    </row>
    <row r="114" ht="14.25" customHeight="1">
      <c r="A114" s="4" t="s">
        <v>455</v>
      </c>
      <c r="B114" s="4"/>
      <c r="C114" s="31" t="s">
        <v>456</v>
      </c>
      <c r="D114" s="4" t="s">
        <v>179</v>
      </c>
      <c r="E114" s="4" t="s">
        <v>457</v>
      </c>
      <c r="F114" s="32">
        <v>45494.0</v>
      </c>
      <c r="G114" s="4" t="s">
        <v>10</v>
      </c>
      <c r="H114" s="4"/>
      <c r="I114" s="4" t="s">
        <v>420</v>
      </c>
      <c r="J114" s="37">
        <v>500.0</v>
      </c>
      <c r="K114" s="4" t="s">
        <v>80</v>
      </c>
      <c r="L114" s="34">
        <v>45494.45</v>
      </c>
      <c r="M114" s="35" t="s">
        <v>112</v>
      </c>
      <c r="N114" s="31" t="b">
        <v>0</v>
      </c>
      <c r="O114" s="4"/>
      <c r="P114" s="36" t="str">
        <f>VLOOKUP(G114,Codes!$A$2:$B$39,2,0)</f>
        <v>Haryana</v>
      </c>
    </row>
    <row r="115" ht="14.25" customHeight="1">
      <c r="A115" s="4" t="s">
        <v>458</v>
      </c>
      <c r="B115" s="4"/>
      <c r="C115" s="31">
        <v>6.2378221E7</v>
      </c>
      <c r="D115" s="4" t="s">
        <v>407</v>
      </c>
      <c r="E115" s="4" t="s">
        <v>459</v>
      </c>
      <c r="F115" s="32">
        <v>45573.0</v>
      </c>
      <c r="G115" s="4" t="s">
        <v>12</v>
      </c>
      <c r="H115" s="4"/>
      <c r="I115" s="4" t="s">
        <v>409</v>
      </c>
      <c r="J115" s="33">
        <v>1000.0</v>
      </c>
      <c r="K115" s="4" t="s">
        <v>80</v>
      </c>
      <c r="L115" s="34">
        <v>45573.49722222222</v>
      </c>
      <c r="M115" s="35" t="s">
        <v>209</v>
      </c>
      <c r="N115" s="4" t="b">
        <v>1</v>
      </c>
      <c r="O115" s="4"/>
      <c r="P115" s="36" t="str">
        <f>VLOOKUP(G115,Codes!$A$2:$B$39,2,0)</f>
        <v>Delhi</v>
      </c>
    </row>
    <row r="116" ht="14.25" customHeight="1">
      <c r="A116" s="4" t="s">
        <v>458</v>
      </c>
      <c r="B116" s="4"/>
      <c r="C116" s="31">
        <v>6.2187842E7</v>
      </c>
      <c r="D116" s="4" t="s">
        <v>407</v>
      </c>
      <c r="E116" s="4" t="s">
        <v>460</v>
      </c>
      <c r="F116" s="32">
        <v>45561.0</v>
      </c>
      <c r="G116" s="4" t="s">
        <v>12</v>
      </c>
      <c r="H116" s="4"/>
      <c r="I116" s="4" t="s">
        <v>409</v>
      </c>
      <c r="J116" s="33">
        <v>1000.0</v>
      </c>
      <c r="K116" s="4" t="s">
        <v>80</v>
      </c>
      <c r="L116" s="34">
        <v>45561.67013888889</v>
      </c>
      <c r="M116" s="35" t="s">
        <v>209</v>
      </c>
      <c r="N116" s="4" t="b">
        <v>1</v>
      </c>
      <c r="O116" s="4"/>
      <c r="P116" s="36" t="str">
        <f>VLOOKUP(G116,Codes!$A$2:$B$39,2,0)</f>
        <v>Delhi</v>
      </c>
    </row>
    <row r="117" ht="14.25" customHeight="1">
      <c r="A117" s="4" t="s">
        <v>461</v>
      </c>
      <c r="B117" s="4"/>
      <c r="C117" s="31">
        <v>6.2280056E7</v>
      </c>
      <c r="D117" s="4" t="s">
        <v>407</v>
      </c>
      <c r="E117" s="4" t="s">
        <v>462</v>
      </c>
      <c r="F117" s="32">
        <v>45568.0</v>
      </c>
      <c r="G117" s="4" t="s">
        <v>12</v>
      </c>
      <c r="H117" s="4"/>
      <c r="I117" s="4" t="s">
        <v>409</v>
      </c>
      <c r="J117" s="33">
        <v>1000.0</v>
      </c>
      <c r="K117" s="4" t="s">
        <v>80</v>
      </c>
      <c r="L117" s="34">
        <v>45568.71527777778</v>
      </c>
      <c r="M117" s="35" t="s">
        <v>209</v>
      </c>
      <c r="N117" s="4" t="b">
        <v>1</v>
      </c>
      <c r="O117" s="4"/>
      <c r="P117" s="36" t="str">
        <f>VLOOKUP(G117,Codes!$A$2:$B$39,2,0)</f>
        <v>Delhi</v>
      </c>
    </row>
    <row r="118" ht="14.25" customHeight="1">
      <c r="A118" s="4" t="s">
        <v>463</v>
      </c>
      <c r="B118" s="4"/>
      <c r="C118" s="31" t="s">
        <v>464</v>
      </c>
      <c r="D118" s="4" t="s">
        <v>380</v>
      </c>
      <c r="E118" s="4" t="s">
        <v>465</v>
      </c>
      <c r="F118" s="32">
        <v>45498.0</v>
      </c>
      <c r="G118" s="4" t="s">
        <v>16</v>
      </c>
      <c r="H118" s="4"/>
      <c r="I118" s="4" t="s">
        <v>124</v>
      </c>
      <c r="J118" s="37">
        <v>1000.0</v>
      </c>
      <c r="K118" s="4" t="s">
        <v>80</v>
      </c>
      <c r="L118" s="34">
        <v>45498.45408564815</v>
      </c>
      <c r="M118" s="35" t="s">
        <v>112</v>
      </c>
      <c r="N118" s="31" t="b">
        <v>0</v>
      </c>
      <c r="O118" s="4"/>
      <c r="P118" s="36" t="str">
        <f>VLOOKUP(G118,Codes!$A$2:$B$39,2,0)</f>
        <v>Uttar Pradesh</v>
      </c>
    </row>
    <row r="119" ht="14.25" customHeight="1">
      <c r="A119" s="4" t="s">
        <v>463</v>
      </c>
      <c r="B119" s="4"/>
      <c r="C119" s="31" t="s">
        <v>466</v>
      </c>
      <c r="D119" s="4" t="s">
        <v>380</v>
      </c>
      <c r="E119" s="4" t="s">
        <v>467</v>
      </c>
      <c r="F119" s="32">
        <v>45496.0</v>
      </c>
      <c r="G119" s="4" t="s">
        <v>16</v>
      </c>
      <c r="H119" s="4"/>
      <c r="I119" s="4" t="s">
        <v>124</v>
      </c>
      <c r="J119" s="37">
        <v>1000.0</v>
      </c>
      <c r="K119" s="4" t="s">
        <v>80</v>
      </c>
      <c r="L119" s="34">
        <v>45496.550208333334</v>
      </c>
      <c r="M119" s="35" t="s">
        <v>112</v>
      </c>
      <c r="N119" s="31" t="b">
        <v>0</v>
      </c>
      <c r="O119" s="4"/>
      <c r="P119" s="36" t="str">
        <f>VLOOKUP(G119,Codes!$A$2:$B$39,2,0)</f>
        <v>Uttar Pradesh</v>
      </c>
    </row>
    <row r="120" ht="14.25" customHeight="1">
      <c r="A120" s="4" t="s">
        <v>468</v>
      </c>
      <c r="B120" s="4"/>
      <c r="C120" s="31" t="s">
        <v>469</v>
      </c>
      <c r="D120" s="4" t="s">
        <v>392</v>
      </c>
      <c r="E120" s="4" t="s">
        <v>470</v>
      </c>
      <c r="F120" s="32">
        <v>45610.0</v>
      </c>
      <c r="G120" s="4" t="s">
        <v>12</v>
      </c>
      <c r="H120" s="4"/>
      <c r="I120" s="4" t="s">
        <v>471</v>
      </c>
      <c r="J120" s="33">
        <v>1000.0</v>
      </c>
      <c r="K120" s="4" t="s">
        <v>80</v>
      </c>
      <c r="L120" s="34">
        <v>45610.78042824074</v>
      </c>
      <c r="M120" s="35" t="s">
        <v>112</v>
      </c>
      <c r="N120" s="31" t="b">
        <v>1</v>
      </c>
      <c r="O120" s="4"/>
      <c r="P120" s="36" t="str">
        <f>VLOOKUP(G120,Codes!$A$2:$B$39,2,0)</f>
        <v>Delhi</v>
      </c>
    </row>
    <row r="121" ht="14.25" customHeight="1">
      <c r="A121" s="4" t="s">
        <v>468</v>
      </c>
      <c r="B121" s="4"/>
      <c r="C121" s="31" t="s">
        <v>472</v>
      </c>
      <c r="D121" s="4" t="s">
        <v>392</v>
      </c>
      <c r="E121" s="4" t="s">
        <v>473</v>
      </c>
      <c r="F121" s="32">
        <v>45533.0</v>
      </c>
      <c r="G121" s="4" t="s">
        <v>12</v>
      </c>
      <c r="H121" s="4"/>
      <c r="I121" s="4" t="s">
        <v>474</v>
      </c>
      <c r="J121" s="33">
        <v>6000.0</v>
      </c>
      <c r="K121" s="4" t="s">
        <v>80</v>
      </c>
      <c r="L121" s="34">
        <v>45533.7580787037</v>
      </c>
      <c r="M121" s="35" t="s">
        <v>112</v>
      </c>
      <c r="N121" s="31" t="b">
        <v>1</v>
      </c>
      <c r="O121" s="4"/>
      <c r="P121" s="36" t="str">
        <f>VLOOKUP(G121,Codes!$A$2:$B$39,2,0)</f>
        <v>Delhi</v>
      </c>
    </row>
    <row r="122" ht="14.25" customHeight="1">
      <c r="A122" s="4" t="s">
        <v>468</v>
      </c>
      <c r="B122" s="4"/>
      <c r="C122" s="31" t="s">
        <v>475</v>
      </c>
      <c r="D122" s="4" t="s">
        <v>202</v>
      </c>
      <c r="E122" s="4" t="s">
        <v>473</v>
      </c>
      <c r="F122" s="32">
        <v>45533.0</v>
      </c>
      <c r="G122" s="4" t="s">
        <v>12</v>
      </c>
      <c r="H122" s="4"/>
      <c r="I122" s="4" t="s">
        <v>377</v>
      </c>
      <c r="J122" s="33">
        <v>5000.0</v>
      </c>
      <c r="K122" s="4" t="s">
        <v>80</v>
      </c>
      <c r="L122" s="34">
        <v>45533.7580787037</v>
      </c>
      <c r="M122" s="35" t="s">
        <v>112</v>
      </c>
      <c r="N122" s="31" t="b">
        <v>1</v>
      </c>
      <c r="O122" s="4"/>
      <c r="P122" s="36" t="str">
        <f>VLOOKUP(G122,Codes!$A$2:$B$39,2,0)</f>
        <v>Delhi</v>
      </c>
    </row>
    <row r="123" ht="14.25" customHeight="1">
      <c r="A123" s="4" t="s">
        <v>468</v>
      </c>
      <c r="B123" s="4"/>
      <c r="C123" s="31">
        <v>6.2222036E7</v>
      </c>
      <c r="D123" s="4" t="s">
        <v>407</v>
      </c>
      <c r="E123" s="4" t="s">
        <v>476</v>
      </c>
      <c r="F123" s="32">
        <v>45551.0</v>
      </c>
      <c r="G123" s="4" t="s">
        <v>12</v>
      </c>
      <c r="H123" s="4"/>
      <c r="I123" s="4" t="s">
        <v>409</v>
      </c>
      <c r="J123" s="33">
        <v>1000.0</v>
      </c>
      <c r="K123" s="4" t="s">
        <v>80</v>
      </c>
      <c r="L123" s="34">
        <v>45551.489583333336</v>
      </c>
      <c r="M123" s="35" t="s">
        <v>209</v>
      </c>
      <c r="N123" s="4" t="b">
        <v>1</v>
      </c>
      <c r="O123" s="4"/>
      <c r="P123" s="36" t="str">
        <f>VLOOKUP(G123,Codes!$A$2:$B$39,2,0)</f>
        <v>Delhi</v>
      </c>
    </row>
    <row r="124" ht="14.25" customHeight="1">
      <c r="A124" s="4" t="s">
        <v>477</v>
      </c>
      <c r="B124" s="4"/>
      <c r="C124" s="31" t="s">
        <v>478</v>
      </c>
      <c r="D124" s="4" t="s">
        <v>380</v>
      </c>
      <c r="E124" s="4" t="s">
        <v>479</v>
      </c>
      <c r="F124" s="32">
        <v>45588.0</v>
      </c>
      <c r="G124" s="4" t="s">
        <v>16</v>
      </c>
      <c r="H124" s="4"/>
      <c r="I124" s="4" t="s">
        <v>124</v>
      </c>
      <c r="J124" s="37">
        <v>1000.0</v>
      </c>
      <c r="K124" s="4" t="s">
        <v>80</v>
      </c>
      <c r="L124" s="34">
        <v>45588.35952546296</v>
      </c>
      <c r="M124" s="35" t="s">
        <v>112</v>
      </c>
      <c r="N124" s="31" t="b">
        <v>0</v>
      </c>
      <c r="O124" s="4"/>
      <c r="P124" s="36" t="str">
        <f>VLOOKUP(G124,Codes!$A$2:$B$39,2,0)</f>
        <v>Uttar Pradesh</v>
      </c>
    </row>
    <row r="125" ht="14.25" customHeight="1">
      <c r="A125" s="4" t="s">
        <v>477</v>
      </c>
      <c r="B125" s="4"/>
      <c r="C125" s="31" t="s">
        <v>480</v>
      </c>
      <c r="D125" s="4" t="s">
        <v>392</v>
      </c>
      <c r="E125" s="4" t="s">
        <v>481</v>
      </c>
      <c r="F125" s="32">
        <v>45561.0</v>
      </c>
      <c r="G125" s="4" t="s">
        <v>12</v>
      </c>
      <c r="H125" s="4"/>
      <c r="I125" s="4" t="s">
        <v>482</v>
      </c>
      <c r="J125" s="33">
        <v>6000.0</v>
      </c>
      <c r="K125" s="4" t="s">
        <v>80</v>
      </c>
      <c r="L125" s="34">
        <v>45561.50172453704</v>
      </c>
      <c r="M125" s="35" t="s">
        <v>112</v>
      </c>
      <c r="N125" s="31" t="b">
        <v>1</v>
      </c>
      <c r="O125" s="4"/>
      <c r="P125" s="36" t="str">
        <f>VLOOKUP(G125,Codes!$A$2:$B$39,2,0)</f>
        <v>Delhi</v>
      </c>
    </row>
    <row r="126" ht="14.25" customHeight="1">
      <c r="A126" s="4" t="s">
        <v>477</v>
      </c>
      <c r="B126" s="4"/>
      <c r="C126" s="31" t="s">
        <v>483</v>
      </c>
      <c r="D126" s="4" t="s">
        <v>202</v>
      </c>
      <c r="E126" s="4" t="s">
        <v>481</v>
      </c>
      <c r="F126" s="32">
        <v>45561.0</v>
      </c>
      <c r="G126" s="4" t="s">
        <v>12</v>
      </c>
      <c r="H126" s="4"/>
      <c r="I126" s="4" t="s">
        <v>377</v>
      </c>
      <c r="J126" s="33">
        <v>5000.0</v>
      </c>
      <c r="K126" s="4" t="s">
        <v>80</v>
      </c>
      <c r="L126" s="34">
        <v>45561.50172453704</v>
      </c>
      <c r="M126" s="35" t="s">
        <v>112</v>
      </c>
      <c r="N126" s="31" t="b">
        <v>1</v>
      </c>
      <c r="O126" s="4"/>
      <c r="P126" s="36" t="str">
        <f>VLOOKUP(G126,Codes!$A$2:$B$39,2,0)</f>
        <v>Delhi</v>
      </c>
    </row>
    <row r="127" ht="14.25" customHeight="1">
      <c r="A127" s="4" t="s">
        <v>484</v>
      </c>
      <c r="B127" s="4"/>
      <c r="C127" s="31">
        <v>6.2451672E7</v>
      </c>
      <c r="D127" s="4" t="s">
        <v>407</v>
      </c>
      <c r="E127" s="4" t="s">
        <v>485</v>
      </c>
      <c r="F127" s="32">
        <v>45541.0</v>
      </c>
      <c r="G127" s="4" t="s">
        <v>12</v>
      </c>
      <c r="H127" s="4"/>
      <c r="I127" s="4" t="s">
        <v>409</v>
      </c>
      <c r="J127" s="33">
        <v>1000.0</v>
      </c>
      <c r="K127" s="4" t="s">
        <v>80</v>
      </c>
      <c r="L127" s="34">
        <v>45541.72152777778</v>
      </c>
      <c r="M127" s="35" t="s">
        <v>209</v>
      </c>
      <c r="N127" s="4" t="b">
        <v>1</v>
      </c>
      <c r="O127" s="4"/>
      <c r="P127" s="36" t="str">
        <f>VLOOKUP(G127,Codes!$A$2:$B$39,2,0)</f>
        <v>Delhi</v>
      </c>
    </row>
    <row r="128" ht="14.25" customHeight="1">
      <c r="A128" s="4" t="s">
        <v>486</v>
      </c>
      <c r="B128" s="4"/>
      <c r="C128" s="31" t="s">
        <v>487</v>
      </c>
      <c r="D128" s="4" t="s">
        <v>488</v>
      </c>
      <c r="E128" s="4" t="s">
        <v>489</v>
      </c>
      <c r="F128" s="32">
        <v>45496.0</v>
      </c>
      <c r="G128" s="4" t="s">
        <v>12</v>
      </c>
      <c r="H128" s="4"/>
      <c r="I128" s="4" t="s">
        <v>490</v>
      </c>
      <c r="J128" s="33">
        <v>10000.0</v>
      </c>
      <c r="K128" s="4" t="s">
        <v>80</v>
      </c>
      <c r="L128" s="34">
        <v>45496.4865625</v>
      </c>
      <c r="M128" s="35" t="s">
        <v>112</v>
      </c>
      <c r="N128" s="31" t="b">
        <v>1</v>
      </c>
      <c r="O128" s="4"/>
      <c r="P128" s="36" t="str">
        <f>VLOOKUP(G128,Codes!$A$2:$B$39,2,0)</f>
        <v>Delhi</v>
      </c>
    </row>
    <row r="129" ht="14.25" customHeight="1">
      <c r="A129" s="4" t="s">
        <v>486</v>
      </c>
      <c r="B129" s="4"/>
      <c r="C129" s="31" t="s">
        <v>491</v>
      </c>
      <c r="D129" s="4" t="s">
        <v>202</v>
      </c>
      <c r="E129" s="4" t="s">
        <v>489</v>
      </c>
      <c r="F129" s="32">
        <v>45496.0</v>
      </c>
      <c r="G129" s="4" t="s">
        <v>12</v>
      </c>
      <c r="H129" s="4"/>
      <c r="I129" s="4" t="s">
        <v>377</v>
      </c>
      <c r="J129" s="33">
        <v>5000.0</v>
      </c>
      <c r="K129" s="4" t="s">
        <v>80</v>
      </c>
      <c r="L129" s="34">
        <v>45496.4865625</v>
      </c>
      <c r="M129" s="35" t="s">
        <v>112</v>
      </c>
      <c r="N129" s="31" t="b">
        <v>1</v>
      </c>
      <c r="O129" s="4"/>
      <c r="P129" s="36" t="str">
        <f>VLOOKUP(G129,Codes!$A$2:$B$39,2,0)</f>
        <v>Delhi</v>
      </c>
    </row>
    <row r="130" ht="14.25" customHeight="1">
      <c r="A130" s="4" t="s">
        <v>492</v>
      </c>
      <c r="B130" s="4"/>
      <c r="C130" s="31" t="s">
        <v>493</v>
      </c>
      <c r="D130" s="4" t="s">
        <v>380</v>
      </c>
      <c r="E130" s="4" t="s">
        <v>494</v>
      </c>
      <c r="F130" s="32">
        <v>45561.0</v>
      </c>
      <c r="G130" s="4" t="s">
        <v>16</v>
      </c>
      <c r="H130" s="4"/>
      <c r="I130" s="4" t="s">
        <v>377</v>
      </c>
      <c r="J130" s="33">
        <v>1000.0</v>
      </c>
      <c r="K130" s="4" t="s">
        <v>80</v>
      </c>
      <c r="L130" s="34">
        <v>45561.635243055556</v>
      </c>
      <c r="M130" s="35" t="s">
        <v>112</v>
      </c>
      <c r="N130" s="31" t="b">
        <v>1</v>
      </c>
      <c r="O130" s="4"/>
      <c r="P130" s="36" t="str">
        <f>VLOOKUP(G130,Codes!$A$2:$B$39,2,0)</f>
        <v>Uttar Pradesh</v>
      </c>
    </row>
    <row r="131" ht="14.25" customHeight="1">
      <c r="A131" s="4" t="s">
        <v>495</v>
      </c>
      <c r="B131" s="4"/>
      <c r="C131" s="31" t="s">
        <v>496</v>
      </c>
      <c r="D131" s="4" t="s">
        <v>392</v>
      </c>
      <c r="E131" s="4" t="s">
        <v>497</v>
      </c>
      <c r="F131" s="32">
        <v>45567.0</v>
      </c>
      <c r="G131" s="4" t="s">
        <v>12</v>
      </c>
      <c r="H131" s="4"/>
      <c r="I131" s="4" t="s">
        <v>498</v>
      </c>
      <c r="J131" s="33">
        <v>6000.0</v>
      </c>
      <c r="K131" s="4" t="s">
        <v>80</v>
      </c>
      <c r="L131" s="34">
        <v>45567.61859953704</v>
      </c>
      <c r="M131" s="35" t="s">
        <v>112</v>
      </c>
      <c r="N131" s="31" t="b">
        <v>1</v>
      </c>
      <c r="O131" s="4"/>
      <c r="P131" s="36" t="str">
        <f>VLOOKUP(G131,Codes!$A$2:$B$39,2,0)</f>
        <v>Delhi</v>
      </c>
    </row>
    <row r="132" ht="14.25" customHeight="1">
      <c r="A132" s="4" t="s">
        <v>495</v>
      </c>
      <c r="B132" s="4"/>
      <c r="C132" s="31" t="s">
        <v>499</v>
      </c>
      <c r="D132" s="4" t="s">
        <v>202</v>
      </c>
      <c r="E132" s="4" t="s">
        <v>497</v>
      </c>
      <c r="F132" s="32">
        <v>45567.0</v>
      </c>
      <c r="G132" s="4" t="s">
        <v>12</v>
      </c>
      <c r="H132" s="4"/>
      <c r="I132" s="4" t="s">
        <v>377</v>
      </c>
      <c r="J132" s="33">
        <v>5000.0</v>
      </c>
      <c r="K132" s="4" t="s">
        <v>80</v>
      </c>
      <c r="L132" s="34">
        <v>45567.61859953704</v>
      </c>
      <c r="M132" s="35" t="s">
        <v>112</v>
      </c>
      <c r="N132" s="31" t="b">
        <v>1</v>
      </c>
      <c r="O132" s="4"/>
      <c r="P132" s="36" t="str">
        <f>VLOOKUP(G132,Codes!$A$2:$B$39,2,0)</f>
        <v>Delhi</v>
      </c>
    </row>
    <row r="133" ht="14.25" customHeight="1">
      <c r="A133" s="4" t="s">
        <v>500</v>
      </c>
      <c r="B133" s="4"/>
      <c r="C133" s="31" t="s">
        <v>501</v>
      </c>
      <c r="D133" s="4" t="s">
        <v>392</v>
      </c>
      <c r="E133" s="4" t="s">
        <v>502</v>
      </c>
      <c r="F133" s="32">
        <v>45572.0</v>
      </c>
      <c r="G133" s="4" t="s">
        <v>12</v>
      </c>
      <c r="H133" s="4"/>
      <c r="I133" s="4" t="s">
        <v>503</v>
      </c>
      <c r="J133" s="33">
        <v>1000.0</v>
      </c>
      <c r="K133" s="4" t="s">
        <v>80</v>
      </c>
      <c r="L133" s="34">
        <v>45572.6021875</v>
      </c>
      <c r="M133" s="35" t="s">
        <v>112</v>
      </c>
      <c r="N133" s="31" t="b">
        <v>1</v>
      </c>
      <c r="O133" s="4"/>
      <c r="P133" s="36" t="str">
        <f>VLOOKUP(G133,Codes!$A$2:$B$39,2,0)</f>
        <v>Delhi</v>
      </c>
    </row>
    <row r="134" ht="14.25" customHeight="1">
      <c r="A134" s="4" t="s">
        <v>504</v>
      </c>
      <c r="B134" s="4"/>
      <c r="C134" s="31" t="s">
        <v>505</v>
      </c>
      <c r="D134" s="4" t="s">
        <v>506</v>
      </c>
      <c r="E134" s="4" t="s">
        <v>507</v>
      </c>
      <c r="F134" s="32">
        <v>45531.0</v>
      </c>
      <c r="G134" s="4" t="s">
        <v>10</v>
      </c>
      <c r="H134" s="4"/>
      <c r="I134" s="4" t="s">
        <v>409</v>
      </c>
      <c r="J134" s="33">
        <v>1000.0</v>
      </c>
      <c r="K134" s="4" t="s">
        <v>80</v>
      </c>
      <c r="L134" s="34">
        <v>45531.551469907405</v>
      </c>
      <c r="M134" s="35" t="s">
        <v>112</v>
      </c>
      <c r="N134" s="31" t="b">
        <v>1</v>
      </c>
      <c r="O134" s="4"/>
      <c r="P134" s="36" t="str">
        <f>VLOOKUP(G134,Codes!$A$2:$B$39,2,0)</f>
        <v>Haryana</v>
      </c>
    </row>
    <row r="135" ht="14.25" customHeight="1">
      <c r="A135" s="4" t="s">
        <v>508</v>
      </c>
      <c r="B135" s="4"/>
      <c r="C135" s="31" t="s">
        <v>509</v>
      </c>
      <c r="D135" s="4" t="s">
        <v>132</v>
      </c>
      <c r="E135" s="4" t="s">
        <v>510</v>
      </c>
      <c r="F135" s="32">
        <v>45542.0</v>
      </c>
      <c r="G135" s="4" t="s">
        <v>12</v>
      </c>
      <c r="H135" s="4"/>
      <c r="I135" s="4" t="s">
        <v>511</v>
      </c>
      <c r="J135" s="37">
        <v>10000.0</v>
      </c>
      <c r="K135" s="4" t="s">
        <v>80</v>
      </c>
      <c r="L135" s="34">
        <v>45542.76552083333</v>
      </c>
      <c r="M135" s="35" t="s">
        <v>112</v>
      </c>
      <c r="N135" s="31" t="b">
        <v>1</v>
      </c>
      <c r="O135" s="4"/>
      <c r="P135" s="36" t="str">
        <f>VLOOKUP(G135,Codes!$A$2:$B$39,2,0)</f>
        <v>Delhi</v>
      </c>
    </row>
    <row r="136" ht="14.25" customHeight="1">
      <c r="A136" s="4" t="s">
        <v>512</v>
      </c>
      <c r="B136" s="4"/>
      <c r="C136" s="31" t="s">
        <v>513</v>
      </c>
      <c r="D136" s="4" t="s">
        <v>392</v>
      </c>
      <c r="E136" s="4" t="s">
        <v>514</v>
      </c>
      <c r="F136" s="32">
        <v>45499.0</v>
      </c>
      <c r="G136" s="4" t="s">
        <v>12</v>
      </c>
      <c r="H136" s="4"/>
      <c r="I136" s="4" t="s">
        <v>515</v>
      </c>
      <c r="J136" s="33">
        <v>1000.0</v>
      </c>
      <c r="K136" s="4" t="s">
        <v>80</v>
      </c>
      <c r="L136" s="34">
        <v>45499.72645833333</v>
      </c>
      <c r="M136" s="35" t="s">
        <v>112</v>
      </c>
      <c r="N136" s="31" t="b">
        <v>1</v>
      </c>
      <c r="O136" s="4"/>
      <c r="P136" s="36" t="str">
        <f>VLOOKUP(G136,Codes!$A$2:$B$39,2,0)</f>
        <v>Delhi</v>
      </c>
    </row>
    <row r="137" ht="14.25" customHeight="1">
      <c r="A137" s="4" t="s">
        <v>512</v>
      </c>
      <c r="B137" s="4"/>
      <c r="C137" s="31">
        <v>6.2055603E7</v>
      </c>
      <c r="D137" s="4" t="s">
        <v>407</v>
      </c>
      <c r="E137" s="4" t="s">
        <v>516</v>
      </c>
      <c r="F137" s="32">
        <v>45540.0</v>
      </c>
      <c r="G137" s="4" t="s">
        <v>12</v>
      </c>
      <c r="H137" s="4"/>
      <c r="I137" s="4" t="s">
        <v>409</v>
      </c>
      <c r="J137" s="33">
        <v>1000.0</v>
      </c>
      <c r="K137" s="4" t="s">
        <v>80</v>
      </c>
      <c r="L137" s="34">
        <v>45540.51736111111</v>
      </c>
      <c r="M137" s="35" t="s">
        <v>209</v>
      </c>
      <c r="N137" s="4" t="b">
        <v>1</v>
      </c>
      <c r="O137" s="4"/>
      <c r="P137" s="36" t="str">
        <f>VLOOKUP(G137,Codes!$A$2:$B$39,2,0)</f>
        <v>Delhi</v>
      </c>
    </row>
    <row r="138" ht="14.25" customHeight="1">
      <c r="A138" s="4" t="s">
        <v>517</v>
      </c>
      <c r="B138" s="4"/>
      <c r="C138" s="31" t="s">
        <v>518</v>
      </c>
      <c r="D138" s="4" t="s">
        <v>392</v>
      </c>
      <c r="E138" s="4" t="s">
        <v>519</v>
      </c>
      <c r="F138" s="32">
        <v>45502.0</v>
      </c>
      <c r="G138" s="4" t="s">
        <v>12</v>
      </c>
      <c r="H138" s="4"/>
      <c r="I138" s="4" t="s">
        <v>520</v>
      </c>
      <c r="J138" s="33">
        <v>1000.0</v>
      </c>
      <c r="K138" s="4" t="s">
        <v>80</v>
      </c>
      <c r="L138" s="34">
        <v>45502.39832175926</v>
      </c>
      <c r="M138" s="35" t="s">
        <v>112</v>
      </c>
      <c r="N138" s="31" t="b">
        <v>1</v>
      </c>
      <c r="O138" s="4"/>
      <c r="P138" s="36" t="str">
        <f>VLOOKUP(G138,Codes!$A$2:$B$39,2,0)</f>
        <v>Delhi</v>
      </c>
    </row>
    <row r="139" ht="14.25" customHeight="1">
      <c r="A139" s="4" t="s">
        <v>521</v>
      </c>
      <c r="B139" s="4"/>
      <c r="C139" s="31" t="s">
        <v>522</v>
      </c>
      <c r="D139" s="4" t="s">
        <v>179</v>
      </c>
      <c r="E139" s="4" t="s">
        <v>523</v>
      </c>
      <c r="F139" s="32">
        <v>45552.0</v>
      </c>
      <c r="G139" s="4" t="s">
        <v>10</v>
      </c>
      <c r="H139" s="4"/>
      <c r="I139" s="4" t="s">
        <v>524</v>
      </c>
      <c r="J139" s="37">
        <v>500.0</v>
      </c>
      <c r="K139" s="4" t="s">
        <v>80</v>
      </c>
      <c r="L139" s="34">
        <v>45552.636342592596</v>
      </c>
      <c r="M139" s="35" t="s">
        <v>112</v>
      </c>
      <c r="N139" s="31" t="b">
        <v>0</v>
      </c>
      <c r="O139" s="4"/>
      <c r="P139" s="36" t="str">
        <f>VLOOKUP(G139,Codes!$A$2:$B$39,2,0)</f>
        <v>Haryana</v>
      </c>
    </row>
    <row r="140" ht="14.25" customHeight="1">
      <c r="A140" s="4" t="s">
        <v>525</v>
      </c>
      <c r="B140" s="4"/>
      <c r="C140" s="31" t="s">
        <v>526</v>
      </c>
      <c r="D140" s="4" t="s">
        <v>380</v>
      </c>
      <c r="E140" s="4" t="s">
        <v>527</v>
      </c>
      <c r="F140" s="32">
        <v>45499.0</v>
      </c>
      <c r="G140" s="4" t="s">
        <v>16</v>
      </c>
      <c r="H140" s="4"/>
      <c r="I140" s="4" t="s">
        <v>377</v>
      </c>
      <c r="J140" s="33">
        <v>1000.0</v>
      </c>
      <c r="K140" s="4" t="s">
        <v>80</v>
      </c>
      <c r="L140" s="34">
        <v>45499.67335648148</v>
      </c>
      <c r="M140" s="35" t="s">
        <v>112</v>
      </c>
      <c r="N140" s="31" t="b">
        <v>1</v>
      </c>
      <c r="O140" s="4"/>
      <c r="P140" s="36" t="str">
        <f>VLOOKUP(G140,Codes!$A$2:$B$39,2,0)</f>
        <v>Uttar Pradesh</v>
      </c>
    </row>
    <row r="141" ht="14.25" customHeight="1">
      <c r="A141" s="4" t="s">
        <v>528</v>
      </c>
      <c r="B141" s="4"/>
      <c r="C141" s="31">
        <v>6.284337E7</v>
      </c>
      <c r="D141" s="4" t="s">
        <v>207</v>
      </c>
      <c r="E141" s="4" t="s">
        <v>529</v>
      </c>
      <c r="F141" s="32">
        <v>45608.0</v>
      </c>
      <c r="G141" s="4" t="s">
        <v>12</v>
      </c>
      <c r="H141" s="4"/>
      <c r="I141" s="4" t="s">
        <v>409</v>
      </c>
      <c r="J141" s="33">
        <v>500.0</v>
      </c>
      <c r="K141" s="4" t="s">
        <v>80</v>
      </c>
      <c r="L141" s="34">
        <v>45608.36875</v>
      </c>
      <c r="M141" s="35" t="s">
        <v>209</v>
      </c>
      <c r="N141" s="4" t="b">
        <v>1</v>
      </c>
      <c r="O141" s="4"/>
      <c r="P141" s="36" t="str">
        <f>VLOOKUP(G141,Codes!$A$2:$B$39,2,0)</f>
        <v>Delhi</v>
      </c>
    </row>
    <row r="142" ht="14.25" customHeight="1">
      <c r="A142" s="4" t="s">
        <v>530</v>
      </c>
      <c r="B142" s="4"/>
      <c r="C142" s="31" t="s">
        <v>531</v>
      </c>
      <c r="D142" s="4" t="s">
        <v>380</v>
      </c>
      <c r="E142" s="4" t="s">
        <v>532</v>
      </c>
      <c r="F142" s="32">
        <v>45613.0</v>
      </c>
      <c r="G142" s="4" t="s">
        <v>16</v>
      </c>
      <c r="H142" s="4"/>
      <c r="I142" s="4" t="s">
        <v>124</v>
      </c>
      <c r="J142" s="37">
        <v>1000.0</v>
      </c>
      <c r="K142" s="4" t="s">
        <v>80</v>
      </c>
      <c r="L142" s="34">
        <v>45613.416979166665</v>
      </c>
      <c r="M142" s="35" t="s">
        <v>112</v>
      </c>
      <c r="N142" s="31" t="b">
        <v>0</v>
      </c>
      <c r="O142" s="4"/>
      <c r="P142" s="36" t="str">
        <f>VLOOKUP(G142,Codes!$A$2:$B$39,2,0)</f>
        <v>Uttar Pradesh</v>
      </c>
    </row>
    <row r="143" ht="14.25" customHeight="1">
      <c r="A143" s="4" t="s">
        <v>530</v>
      </c>
      <c r="B143" s="4"/>
      <c r="C143" s="31" t="s">
        <v>533</v>
      </c>
      <c r="D143" s="4" t="s">
        <v>290</v>
      </c>
      <c r="E143" s="4" t="s">
        <v>534</v>
      </c>
      <c r="F143" s="32">
        <v>45522.0</v>
      </c>
      <c r="G143" s="4" t="s">
        <v>16</v>
      </c>
      <c r="H143" s="4"/>
      <c r="I143" s="4" t="s">
        <v>124</v>
      </c>
      <c r="J143" s="37">
        <v>500.0</v>
      </c>
      <c r="K143" s="4" t="s">
        <v>80</v>
      </c>
      <c r="L143" s="34">
        <v>45522.79785879629</v>
      </c>
      <c r="M143" s="35" t="s">
        <v>112</v>
      </c>
      <c r="N143" s="31" t="b">
        <v>0</v>
      </c>
      <c r="O143" s="4"/>
      <c r="P143" s="36" t="str">
        <f>VLOOKUP(G143,Codes!$A$2:$B$39,2,0)</f>
        <v>Uttar Pradesh</v>
      </c>
    </row>
    <row r="144" ht="14.25" customHeight="1">
      <c r="A144" s="4" t="s">
        <v>530</v>
      </c>
      <c r="B144" s="4"/>
      <c r="C144" s="31" t="s">
        <v>535</v>
      </c>
      <c r="D144" s="4" t="s">
        <v>380</v>
      </c>
      <c r="E144" s="4" t="s">
        <v>536</v>
      </c>
      <c r="F144" s="32">
        <v>45516.0</v>
      </c>
      <c r="G144" s="4" t="s">
        <v>16</v>
      </c>
      <c r="H144" s="4"/>
      <c r="I144" s="4" t="s">
        <v>124</v>
      </c>
      <c r="J144" s="37">
        <v>1000.0</v>
      </c>
      <c r="K144" s="4" t="s">
        <v>80</v>
      </c>
      <c r="L144" s="34">
        <v>45516.50732638889</v>
      </c>
      <c r="M144" s="35" t="s">
        <v>112</v>
      </c>
      <c r="N144" s="31" t="b">
        <v>0</v>
      </c>
      <c r="O144" s="4"/>
      <c r="P144" s="36" t="str">
        <f>VLOOKUP(G144,Codes!$A$2:$B$39,2,0)</f>
        <v>Uttar Pradesh</v>
      </c>
    </row>
    <row r="145" ht="14.25" customHeight="1">
      <c r="A145" s="4" t="s">
        <v>530</v>
      </c>
      <c r="B145" s="4"/>
      <c r="C145" s="31" t="s">
        <v>537</v>
      </c>
      <c r="D145" s="4" t="s">
        <v>380</v>
      </c>
      <c r="E145" s="4" t="s">
        <v>538</v>
      </c>
      <c r="F145" s="32">
        <v>45506.0</v>
      </c>
      <c r="G145" s="4" t="s">
        <v>16</v>
      </c>
      <c r="H145" s="4"/>
      <c r="I145" s="4" t="s">
        <v>124</v>
      </c>
      <c r="J145" s="37">
        <v>1000.0</v>
      </c>
      <c r="K145" s="4" t="s">
        <v>80</v>
      </c>
      <c r="L145" s="34">
        <v>45506.720347222225</v>
      </c>
      <c r="M145" s="35" t="s">
        <v>112</v>
      </c>
      <c r="N145" s="31" t="b">
        <v>0</v>
      </c>
      <c r="O145" s="4"/>
      <c r="P145" s="36" t="str">
        <f>VLOOKUP(G145,Codes!$A$2:$B$39,2,0)</f>
        <v>Uttar Pradesh</v>
      </c>
    </row>
    <row r="146" ht="14.25" customHeight="1">
      <c r="A146" s="4" t="s">
        <v>539</v>
      </c>
      <c r="B146" s="4"/>
      <c r="C146" s="31" t="s">
        <v>540</v>
      </c>
      <c r="D146" s="4" t="s">
        <v>541</v>
      </c>
      <c r="E146" s="4" t="s">
        <v>542</v>
      </c>
      <c r="F146" s="32">
        <v>45618.0</v>
      </c>
      <c r="G146" s="4" t="s">
        <v>61</v>
      </c>
      <c r="H146" s="4"/>
      <c r="I146" s="4" t="s">
        <v>240</v>
      </c>
      <c r="J146" s="37">
        <v>500.0</v>
      </c>
      <c r="K146" s="4" t="s">
        <v>80</v>
      </c>
      <c r="L146" s="34">
        <v>45618.733819444446</v>
      </c>
      <c r="M146" s="35" t="s">
        <v>112</v>
      </c>
      <c r="N146" s="31" t="b">
        <v>0</v>
      </c>
      <c r="O146" s="4"/>
      <c r="P146" s="36" t="str">
        <f>VLOOKUP(G146,Codes!$A$2:$B$39,2,0)</f>
        <v>Tamil Nadu</v>
      </c>
    </row>
    <row r="147" ht="14.25" customHeight="1">
      <c r="A147" s="4" t="s">
        <v>539</v>
      </c>
      <c r="B147" s="4"/>
      <c r="C147" s="31" t="s">
        <v>543</v>
      </c>
      <c r="D147" s="4" t="s">
        <v>544</v>
      </c>
      <c r="E147" s="4" t="s">
        <v>545</v>
      </c>
      <c r="F147" s="32">
        <v>45556.0</v>
      </c>
      <c r="G147" s="4" t="s">
        <v>61</v>
      </c>
      <c r="H147" s="4"/>
      <c r="I147" s="4" t="s">
        <v>240</v>
      </c>
      <c r="J147" s="37">
        <v>500.0</v>
      </c>
      <c r="K147" s="4" t="s">
        <v>80</v>
      </c>
      <c r="L147" s="34">
        <v>45556.489270833335</v>
      </c>
      <c r="M147" s="35" t="s">
        <v>112</v>
      </c>
      <c r="N147" s="31" t="b">
        <v>0</v>
      </c>
      <c r="O147" s="4"/>
      <c r="P147" s="36" t="str">
        <f>VLOOKUP(G147,Codes!$A$2:$B$39,2,0)</f>
        <v>Tamil Nadu</v>
      </c>
    </row>
    <row r="148" ht="14.25" customHeight="1">
      <c r="A148" s="4" t="s">
        <v>546</v>
      </c>
      <c r="B148" s="4"/>
      <c r="C148" s="31" t="s">
        <v>547</v>
      </c>
      <c r="D148" s="4" t="s">
        <v>548</v>
      </c>
      <c r="E148" s="4" t="s">
        <v>549</v>
      </c>
      <c r="F148" s="32">
        <v>45630.0</v>
      </c>
      <c r="G148" s="4" t="s">
        <v>61</v>
      </c>
      <c r="H148" s="4"/>
      <c r="I148" s="4" t="s">
        <v>550</v>
      </c>
      <c r="J148" s="37">
        <v>1000.0</v>
      </c>
      <c r="K148" s="4" t="s">
        <v>80</v>
      </c>
      <c r="L148" s="34">
        <v>45630.47928240741</v>
      </c>
      <c r="M148" s="35" t="s">
        <v>112</v>
      </c>
      <c r="N148" s="31" t="b">
        <v>0</v>
      </c>
      <c r="O148" s="4"/>
      <c r="P148" s="36" t="str">
        <f>VLOOKUP(G148,Codes!$A$2:$B$39,2,0)</f>
        <v>Tamil Nadu</v>
      </c>
    </row>
    <row r="149" ht="14.25" customHeight="1">
      <c r="A149" s="4" t="s">
        <v>551</v>
      </c>
      <c r="B149" s="4"/>
      <c r="C149" s="31" t="s">
        <v>552</v>
      </c>
      <c r="D149" s="4" t="s">
        <v>553</v>
      </c>
      <c r="E149" s="4" t="s">
        <v>554</v>
      </c>
      <c r="F149" s="32">
        <v>45564.0</v>
      </c>
      <c r="G149" s="4" t="s">
        <v>61</v>
      </c>
      <c r="H149" s="4"/>
      <c r="I149" s="4" t="s">
        <v>555</v>
      </c>
      <c r="J149" s="37">
        <v>1000.0</v>
      </c>
      <c r="K149" s="4" t="s">
        <v>80</v>
      </c>
      <c r="L149" s="34">
        <v>45564.6802662037</v>
      </c>
      <c r="M149" s="35" t="s">
        <v>112</v>
      </c>
      <c r="N149" s="31" t="b">
        <v>0</v>
      </c>
      <c r="O149" s="4"/>
      <c r="P149" s="36" t="str">
        <f>VLOOKUP(G149,Codes!$A$2:$B$39,2,0)</f>
        <v>Tamil Nadu</v>
      </c>
    </row>
    <row r="150" ht="14.25" customHeight="1">
      <c r="A150" s="4" t="s">
        <v>556</v>
      </c>
      <c r="B150" s="4"/>
      <c r="C150" s="31" t="s">
        <v>557</v>
      </c>
      <c r="D150" s="4" t="s">
        <v>558</v>
      </c>
      <c r="E150" s="4" t="s">
        <v>559</v>
      </c>
      <c r="F150" s="32">
        <v>45578.0</v>
      </c>
      <c r="G150" s="4" t="s">
        <v>61</v>
      </c>
      <c r="H150" s="4"/>
      <c r="I150" s="4" t="s">
        <v>240</v>
      </c>
      <c r="J150" s="37">
        <v>500.0</v>
      </c>
      <c r="K150" s="4" t="s">
        <v>80</v>
      </c>
      <c r="L150" s="34">
        <v>45578.45475694445</v>
      </c>
      <c r="M150" s="35" t="s">
        <v>112</v>
      </c>
      <c r="N150" s="31" t="b">
        <v>0</v>
      </c>
      <c r="O150" s="4"/>
      <c r="P150" s="36" t="str">
        <f>VLOOKUP(G150,Codes!$A$2:$B$39,2,0)</f>
        <v>Tamil Nadu</v>
      </c>
    </row>
    <row r="151" ht="14.25" customHeight="1">
      <c r="A151" s="4" t="s">
        <v>560</v>
      </c>
      <c r="B151" s="4"/>
      <c r="C151" s="31" t="s">
        <v>561</v>
      </c>
      <c r="D151" s="4" t="s">
        <v>553</v>
      </c>
      <c r="E151" s="4" t="s">
        <v>562</v>
      </c>
      <c r="F151" s="32">
        <v>45561.0</v>
      </c>
      <c r="G151" s="4" t="s">
        <v>61</v>
      </c>
      <c r="H151" s="4"/>
      <c r="I151" s="4" t="s">
        <v>240</v>
      </c>
      <c r="J151" s="37">
        <v>1000.0</v>
      </c>
      <c r="K151" s="4" t="s">
        <v>80</v>
      </c>
      <c r="L151" s="34">
        <v>45561.74184027778</v>
      </c>
      <c r="M151" s="35" t="s">
        <v>112</v>
      </c>
      <c r="N151" s="31" t="b">
        <v>0</v>
      </c>
      <c r="O151" s="4"/>
      <c r="P151" s="36" t="str">
        <f>VLOOKUP(G151,Codes!$A$2:$B$39,2,0)</f>
        <v>Tamil Nadu</v>
      </c>
    </row>
    <row r="152" ht="14.25" customHeight="1">
      <c r="A152" s="4" t="s">
        <v>563</v>
      </c>
      <c r="B152" s="4"/>
      <c r="C152" s="31" t="s">
        <v>564</v>
      </c>
      <c r="D152" s="4" t="s">
        <v>544</v>
      </c>
      <c r="E152" s="4" t="s">
        <v>565</v>
      </c>
      <c r="F152" s="32">
        <v>45601.0</v>
      </c>
      <c r="G152" s="4" t="s">
        <v>61</v>
      </c>
      <c r="H152" s="4"/>
      <c r="I152" s="4" t="s">
        <v>566</v>
      </c>
      <c r="J152" s="37">
        <v>500.0</v>
      </c>
      <c r="K152" s="4" t="s">
        <v>80</v>
      </c>
      <c r="L152" s="34">
        <v>45601.49134259259</v>
      </c>
      <c r="M152" s="35" t="s">
        <v>112</v>
      </c>
      <c r="N152" s="31" t="b">
        <v>0</v>
      </c>
      <c r="O152" s="4"/>
      <c r="P152" s="36" t="str">
        <f>VLOOKUP(G152,Codes!$A$2:$B$39,2,0)</f>
        <v>Tamil Nadu</v>
      </c>
    </row>
    <row r="153" ht="14.25" customHeight="1">
      <c r="A153" s="4" t="s">
        <v>563</v>
      </c>
      <c r="B153" s="4"/>
      <c r="C153" s="31" t="s">
        <v>567</v>
      </c>
      <c r="D153" s="4" t="s">
        <v>568</v>
      </c>
      <c r="E153" s="4" t="s">
        <v>569</v>
      </c>
      <c r="F153" s="32">
        <v>45573.0</v>
      </c>
      <c r="G153" s="4" t="s">
        <v>61</v>
      </c>
      <c r="H153" s="4"/>
      <c r="I153" s="4" t="s">
        <v>240</v>
      </c>
      <c r="J153" s="37">
        <v>1000.0</v>
      </c>
      <c r="K153" s="4" t="s">
        <v>80</v>
      </c>
      <c r="L153" s="34">
        <v>45573.53936342592</v>
      </c>
      <c r="M153" s="35" t="s">
        <v>112</v>
      </c>
      <c r="N153" s="31" t="b">
        <v>0</v>
      </c>
      <c r="O153" s="4"/>
      <c r="P153" s="36" t="str">
        <f>VLOOKUP(G153,Codes!$A$2:$B$39,2,0)</f>
        <v>Tamil Nadu</v>
      </c>
    </row>
    <row r="154" ht="14.25" customHeight="1">
      <c r="A154" s="4" t="s">
        <v>563</v>
      </c>
      <c r="B154" s="4"/>
      <c r="C154" s="31" t="s">
        <v>570</v>
      </c>
      <c r="D154" s="4" t="s">
        <v>568</v>
      </c>
      <c r="E154" s="4" t="s">
        <v>571</v>
      </c>
      <c r="F154" s="32">
        <v>45557.0</v>
      </c>
      <c r="G154" s="4" t="s">
        <v>61</v>
      </c>
      <c r="H154" s="4"/>
      <c r="I154" s="4" t="s">
        <v>240</v>
      </c>
      <c r="J154" s="37">
        <v>1000.0</v>
      </c>
      <c r="K154" s="4" t="s">
        <v>80</v>
      </c>
      <c r="L154" s="34">
        <v>45557.537256944444</v>
      </c>
      <c r="M154" s="35" t="s">
        <v>112</v>
      </c>
      <c r="N154" s="31" t="b">
        <v>0</v>
      </c>
      <c r="O154" s="4"/>
      <c r="P154" s="36" t="str">
        <f>VLOOKUP(G154,Codes!$A$2:$B$39,2,0)</f>
        <v>Tamil Nadu</v>
      </c>
    </row>
    <row r="155" ht="14.25" customHeight="1">
      <c r="A155" s="4" t="s">
        <v>563</v>
      </c>
      <c r="B155" s="4"/>
      <c r="C155" s="31" t="s">
        <v>572</v>
      </c>
      <c r="D155" s="4" t="s">
        <v>558</v>
      </c>
      <c r="E155" s="4" t="s">
        <v>573</v>
      </c>
      <c r="F155" s="32">
        <v>45546.0</v>
      </c>
      <c r="G155" s="4" t="s">
        <v>61</v>
      </c>
      <c r="H155" s="4"/>
      <c r="I155" s="4" t="s">
        <v>574</v>
      </c>
      <c r="J155" s="37">
        <v>500.0</v>
      </c>
      <c r="K155" s="4" t="s">
        <v>80</v>
      </c>
      <c r="L155" s="34">
        <v>45546.71071759259</v>
      </c>
      <c r="M155" s="35" t="s">
        <v>112</v>
      </c>
      <c r="N155" s="31" t="b">
        <v>0</v>
      </c>
      <c r="O155" s="4"/>
      <c r="P155" s="36" t="str">
        <f>VLOOKUP(G155,Codes!$A$2:$B$39,2,0)</f>
        <v>Tamil Nadu</v>
      </c>
    </row>
    <row r="156" ht="14.25" customHeight="1">
      <c r="A156" s="4" t="s">
        <v>563</v>
      </c>
      <c r="B156" s="4"/>
      <c r="C156" s="31" t="s">
        <v>575</v>
      </c>
      <c r="D156" s="4" t="s">
        <v>568</v>
      </c>
      <c r="E156" s="4" t="s">
        <v>576</v>
      </c>
      <c r="F156" s="32">
        <v>45541.0</v>
      </c>
      <c r="G156" s="4" t="s">
        <v>61</v>
      </c>
      <c r="H156" s="4"/>
      <c r="I156" s="4" t="s">
        <v>240</v>
      </c>
      <c r="J156" s="37">
        <v>1000.0</v>
      </c>
      <c r="K156" s="4" t="s">
        <v>80</v>
      </c>
      <c r="L156" s="34">
        <v>45541.52798611111</v>
      </c>
      <c r="M156" s="35" t="s">
        <v>112</v>
      </c>
      <c r="N156" s="31" t="b">
        <v>0</v>
      </c>
      <c r="O156" s="4"/>
      <c r="P156" s="36" t="str">
        <f>VLOOKUP(G156,Codes!$A$2:$B$39,2,0)</f>
        <v>Tamil Nadu</v>
      </c>
    </row>
    <row r="157" ht="14.25" customHeight="1">
      <c r="A157" s="4" t="s">
        <v>577</v>
      </c>
      <c r="B157" s="4"/>
      <c r="C157" s="31" t="s">
        <v>578</v>
      </c>
      <c r="D157" s="4" t="s">
        <v>568</v>
      </c>
      <c r="E157" s="4" t="s">
        <v>579</v>
      </c>
      <c r="F157" s="32">
        <v>45581.0</v>
      </c>
      <c r="G157" s="4" t="s">
        <v>61</v>
      </c>
      <c r="H157" s="4"/>
      <c r="I157" s="4" t="s">
        <v>580</v>
      </c>
      <c r="J157" s="37">
        <v>1000.0</v>
      </c>
      <c r="K157" s="4" t="s">
        <v>80</v>
      </c>
      <c r="L157" s="34">
        <v>45581.749386574076</v>
      </c>
      <c r="M157" s="35" t="s">
        <v>112</v>
      </c>
      <c r="N157" s="31" t="b">
        <v>0</v>
      </c>
      <c r="O157" s="4"/>
      <c r="P157" s="36" t="str">
        <f>VLOOKUP(G157,Codes!$A$2:$B$39,2,0)</f>
        <v>Tamil Nadu</v>
      </c>
    </row>
    <row r="158" ht="14.25" customHeight="1">
      <c r="A158" s="4" t="s">
        <v>581</v>
      </c>
      <c r="B158" s="4"/>
      <c r="C158" s="31" t="s">
        <v>582</v>
      </c>
      <c r="D158" s="4" t="s">
        <v>544</v>
      </c>
      <c r="E158" s="4" t="s">
        <v>583</v>
      </c>
      <c r="F158" s="32">
        <v>45611.0</v>
      </c>
      <c r="G158" s="4" t="s">
        <v>61</v>
      </c>
      <c r="H158" s="4"/>
      <c r="I158" s="4" t="s">
        <v>240</v>
      </c>
      <c r="J158" s="37">
        <v>500.0</v>
      </c>
      <c r="K158" s="4" t="s">
        <v>80</v>
      </c>
      <c r="L158" s="34">
        <v>45611.5799537037</v>
      </c>
      <c r="M158" s="35" t="s">
        <v>112</v>
      </c>
      <c r="N158" s="31" t="b">
        <v>0</v>
      </c>
      <c r="O158" s="4"/>
      <c r="P158" s="36" t="str">
        <f>VLOOKUP(G158,Codes!$A$2:$B$39,2,0)</f>
        <v>Tamil Nadu</v>
      </c>
    </row>
    <row r="159" ht="14.25" customHeight="1">
      <c r="A159" s="4" t="s">
        <v>584</v>
      </c>
      <c r="B159" s="4"/>
      <c r="C159" s="31" t="s">
        <v>585</v>
      </c>
      <c r="D159" s="4" t="s">
        <v>568</v>
      </c>
      <c r="E159" s="4" t="s">
        <v>586</v>
      </c>
      <c r="F159" s="32">
        <v>45554.0</v>
      </c>
      <c r="G159" s="4" t="s">
        <v>61</v>
      </c>
      <c r="H159" s="4"/>
      <c r="I159" s="4" t="s">
        <v>587</v>
      </c>
      <c r="J159" s="37">
        <v>1000.0</v>
      </c>
      <c r="K159" s="4" t="s">
        <v>80</v>
      </c>
      <c r="L159" s="34">
        <v>45554.53797453704</v>
      </c>
      <c r="M159" s="35" t="s">
        <v>112</v>
      </c>
      <c r="N159" s="31" t="b">
        <v>0</v>
      </c>
      <c r="O159" s="4"/>
      <c r="P159" s="36" t="str">
        <f>VLOOKUP(G159,Codes!$A$2:$B$39,2,0)</f>
        <v>Tamil Nadu</v>
      </c>
    </row>
    <row r="160" ht="14.25" customHeight="1">
      <c r="A160" s="4" t="s">
        <v>588</v>
      </c>
      <c r="B160" s="4"/>
      <c r="C160" s="31" t="s">
        <v>589</v>
      </c>
      <c r="D160" s="4" t="s">
        <v>234</v>
      </c>
      <c r="E160" s="4" t="s">
        <v>590</v>
      </c>
      <c r="F160" s="32">
        <v>45528.0</v>
      </c>
      <c r="G160" s="4" t="s">
        <v>12</v>
      </c>
      <c r="H160" s="4"/>
      <c r="I160" s="4" t="s">
        <v>591</v>
      </c>
      <c r="J160" s="33">
        <v>500.0</v>
      </c>
      <c r="K160" s="4" t="s">
        <v>80</v>
      </c>
      <c r="L160" s="34">
        <v>45528.82380787037</v>
      </c>
      <c r="M160" s="35" t="s">
        <v>112</v>
      </c>
      <c r="N160" s="31" t="b">
        <v>1</v>
      </c>
      <c r="O160" s="4"/>
      <c r="P160" s="36" t="str">
        <f>VLOOKUP(G160,Codes!$A$2:$B$39,2,0)</f>
        <v>Delhi</v>
      </c>
    </row>
    <row r="161" ht="14.25" customHeight="1">
      <c r="A161" s="4" t="s">
        <v>592</v>
      </c>
      <c r="B161" s="4"/>
      <c r="C161" s="31" t="s">
        <v>593</v>
      </c>
      <c r="D161" s="4" t="s">
        <v>380</v>
      </c>
      <c r="E161" s="4" t="s">
        <v>494</v>
      </c>
      <c r="F161" s="32">
        <v>45533.0</v>
      </c>
      <c r="G161" s="4" t="s">
        <v>16</v>
      </c>
      <c r="H161" s="4"/>
      <c r="I161" s="4" t="s">
        <v>377</v>
      </c>
      <c r="J161" s="33">
        <v>1000.0</v>
      </c>
      <c r="K161" s="4" t="s">
        <v>80</v>
      </c>
      <c r="L161" s="34">
        <v>45533.45138888889</v>
      </c>
      <c r="M161" s="35" t="s">
        <v>112</v>
      </c>
      <c r="N161" s="31" t="b">
        <v>1</v>
      </c>
      <c r="O161" s="4"/>
      <c r="P161" s="36" t="str">
        <f>VLOOKUP(G161,Codes!$A$2:$B$39,2,0)</f>
        <v>Uttar Pradesh</v>
      </c>
    </row>
    <row r="162" ht="14.25" customHeight="1">
      <c r="A162" s="4" t="s">
        <v>594</v>
      </c>
      <c r="B162" s="4"/>
      <c r="C162" s="31" t="s">
        <v>595</v>
      </c>
      <c r="D162" s="4" t="s">
        <v>380</v>
      </c>
      <c r="E162" s="4" t="s">
        <v>596</v>
      </c>
      <c r="F162" s="32">
        <v>45598.0</v>
      </c>
      <c r="G162" s="4" t="s">
        <v>16</v>
      </c>
      <c r="H162" s="4"/>
      <c r="I162" s="4" t="s">
        <v>124</v>
      </c>
      <c r="J162" s="37">
        <v>1000.0</v>
      </c>
      <c r="K162" s="4" t="s">
        <v>80</v>
      </c>
      <c r="L162" s="34">
        <v>45598.627800925926</v>
      </c>
      <c r="M162" s="35" t="s">
        <v>112</v>
      </c>
      <c r="N162" s="31" t="b">
        <v>0</v>
      </c>
      <c r="O162" s="4"/>
      <c r="P162" s="36" t="str">
        <f>VLOOKUP(G162,Codes!$A$2:$B$39,2,0)</f>
        <v>Uttar Pradesh</v>
      </c>
    </row>
    <row r="163" ht="14.25" customHeight="1">
      <c r="A163" s="4" t="s">
        <v>594</v>
      </c>
      <c r="B163" s="4"/>
      <c r="C163" s="31" t="s">
        <v>597</v>
      </c>
      <c r="D163" s="4" t="s">
        <v>380</v>
      </c>
      <c r="E163" s="4" t="s">
        <v>598</v>
      </c>
      <c r="F163" s="32">
        <v>45575.0</v>
      </c>
      <c r="G163" s="4" t="s">
        <v>16</v>
      </c>
      <c r="H163" s="4"/>
      <c r="I163" s="4" t="s">
        <v>124</v>
      </c>
      <c r="J163" s="37">
        <v>1000.0</v>
      </c>
      <c r="K163" s="4" t="s">
        <v>80</v>
      </c>
      <c r="L163" s="34">
        <v>45575.705</v>
      </c>
      <c r="M163" s="35" t="s">
        <v>112</v>
      </c>
      <c r="N163" s="31" t="b">
        <v>0</v>
      </c>
      <c r="O163" s="4"/>
      <c r="P163" s="36" t="str">
        <f>VLOOKUP(G163,Codes!$A$2:$B$39,2,0)</f>
        <v>Uttar Pradesh</v>
      </c>
    </row>
    <row r="164" ht="14.25" customHeight="1">
      <c r="A164" s="4" t="s">
        <v>594</v>
      </c>
      <c r="B164" s="4"/>
      <c r="C164" s="31" t="s">
        <v>599</v>
      </c>
      <c r="D164" s="4" t="s">
        <v>380</v>
      </c>
      <c r="E164" s="4" t="s">
        <v>600</v>
      </c>
      <c r="F164" s="32">
        <v>45575.0</v>
      </c>
      <c r="G164" s="4" t="s">
        <v>16</v>
      </c>
      <c r="H164" s="4"/>
      <c r="I164" s="4" t="s">
        <v>124</v>
      </c>
      <c r="J164" s="37">
        <v>1000.0</v>
      </c>
      <c r="K164" s="4" t="s">
        <v>80</v>
      </c>
      <c r="L164" s="34">
        <v>45575.34032407407</v>
      </c>
      <c r="M164" s="35" t="s">
        <v>112</v>
      </c>
      <c r="N164" s="31" t="b">
        <v>0</v>
      </c>
      <c r="O164" s="4"/>
      <c r="P164" s="36" t="str">
        <f>VLOOKUP(G164,Codes!$A$2:$B$39,2,0)</f>
        <v>Uttar Pradesh</v>
      </c>
    </row>
    <row r="165" ht="14.25" customHeight="1">
      <c r="A165" s="4" t="s">
        <v>594</v>
      </c>
      <c r="B165" s="4"/>
      <c r="C165" s="31" t="s">
        <v>601</v>
      </c>
      <c r="D165" s="4" t="s">
        <v>380</v>
      </c>
      <c r="E165" s="4" t="s">
        <v>602</v>
      </c>
      <c r="F165" s="32">
        <v>45573.0</v>
      </c>
      <c r="G165" s="4" t="s">
        <v>16</v>
      </c>
      <c r="H165" s="4"/>
      <c r="I165" s="4" t="s">
        <v>124</v>
      </c>
      <c r="J165" s="37">
        <v>1000.0</v>
      </c>
      <c r="K165" s="4" t="s">
        <v>80</v>
      </c>
      <c r="L165" s="34">
        <v>45573.405694444446</v>
      </c>
      <c r="M165" s="35" t="s">
        <v>112</v>
      </c>
      <c r="N165" s="31" t="b">
        <v>0</v>
      </c>
      <c r="O165" s="4"/>
      <c r="P165" s="36" t="str">
        <f>VLOOKUP(G165,Codes!$A$2:$B$39,2,0)</f>
        <v>Uttar Pradesh</v>
      </c>
    </row>
    <row r="166" ht="14.25" customHeight="1">
      <c r="A166" s="4" t="s">
        <v>594</v>
      </c>
      <c r="B166" s="4"/>
      <c r="C166" s="31" t="s">
        <v>603</v>
      </c>
      <c r="D166" s="4" t="s">
        <v>380</v>
      </c>
      <c r="E166" s="4" t="s">
        <v>604</v>
      </c>
      <c r="F166" s="32">
        <v>45540.0</v>
      </c>
      <c r="G166" s="4" t="s">
        <v>16</v>
      </c>
      <c r="H166" s="4"/>
      <c r="I166" s="4" t="s">
        <v>124</v>
      </c>
      <c r="J166" s="37">
        <v>1000.0</v>
      </c>
      <c r="K166" s="4" t="s">
        <v>80</v>
      </c>
      <c r="L166" s="34">
        <v>45540.32690972222</v>
      </c>
      <c r="M166" s="35" t="s">
        <v>112</v>
      </c>
      <c r="N166" s="31" t="b">
        <v>0</v>
      </c>
      <c r="O166" s="4"/>
      <c r="P166" s="36" t="str">
        <f>VLOOKUP(G166,Codes!$A$2:$B$39,2,0)</f>
        <v>Uttar Pradesh</v>
      </c>
    </row>
    <row r="167" ht="14.25" customHeight="1">
      <c r="A167" s="4" t="s">
        <v>605</v>
      </c>
      <c r="B167" s="4"/>
      <c r="C167" s="31">
        <v>6.2167598E7</v>
      </c>
      <c r="D167" s="4" t="s">
        <v>407</v>
      </c>
      <c r="E167" s="4" t="s">
        <v>606</v>
      </c>
      <c r="F167" s="32">
        <v>45560.0</v>
      </c>
      <c r="G167" s="4" t="s">
        <v>12</v>
      </c>
      <c r="H167" s="4"/>
      <c r="I167" s="4" t="s">
        <v>409</v>
      </c>
      <c r="J167" s="33">
        <v>1000.0</v>
      </c>
      <c r="K167" s="4" t="s">
        <v>80</v>
      </c>
      <c r="L167" s="34">
        <v>45560.7125</v>
      </c>
      <c r="M167" s="35" t="s">
        <v>209</v>
      </c>
      <c r="N167" s="4" t="b">
        <v>1</v>
      </c>
      <c r="O167" s="4"/>
      <c r="P167" s="36" t="str">
        <f>VLOOKUP(G167,Codes!$A$2:$B$39,2,0)</f>
        <v>Delhi</v>
      </c>
    </row>
    <row r="168" ht="14.25" customHeight="1">
      <c r="A168" s="4" t="s">
        <v>607</v>
      </c>
      <c r="B168" s="4"/>
      <c r="C168" s="31" t="s">
        <v>608</v>
      </c>
      <c r="D168" s="4" t="s">
        <v>179</v>
      </c>
      <c r="E168" s="4" t="s">
        <v>609</v>
      </c>
      <c r="F168" s="32">
        <v>45640.0</v>
      </c>
      <c r="G168" s="4" t="s">
        <v>10</v>
      </c>
      <c r="H168" s="4"/>
      <c r="I168" s="4" t="s">
        <v>610</v>
      </c>
      <c r="J168" s="37">
        <v>500.0</v>
      </c>
      <c r="K168" s="4" t="s">
        <v>80</v>
      </c>
      <c r="L168" s="34">
        <v>45640.848229166666</v>
      </c>
      <c r="M168" s="35" t="s">
        <v>112</v>
      </c>
      <c r="N168" s="31" t="b">
        <v>0</v>
      </c>
      <c r="O168" s="4"/>
      <c r="P168" s="36" t="str">
        <f>VLOOKUP(G168,Codes!$A$2:$B$39,2,0)</f>
        <v>Haryana</v>
      </c>
    </row>
    <row r="169" ht="14.25" customHeight="1">
      <c r="A169" s="4" t="s">
        <v>611</v>
      </c>
      <c r="B169" s="4"/>
      <c r="C169" s="31" t="s">
        <v>612</v>
      </c>
      <c r="D169" s="4" t="s">
        <v>392</v>
      </c>
      <c r="E169" s="4" t="s">
        <v>613</v>
      </c>
      <c r="F169" s="32">
        <v>45561.0</v>
      </c>
      <c r="G169" s="4" t="s">
        <v>12</v>
      </c>
      <c r="H169" s="4"/>
      <c r="I169" s="4" t="s">
        <v>614</v>
      </c>
      <c r="J169" s="33">
        <v>6000.0</v>
      </c>
      <c r="K169" s="4" t="s">
        <v>80</v>
      </c>
      <c r="L169" s="34">
        <v>45561.55712962963</v>
      </c>
      <c r="M169" s="35" t="s">
        <v>112</v>
      </c>
      <c r="N169" s="31" t="b">
        <v>1</v>
      </c>
      <c r="O169" s="4"/>
      <c r="P169" s="36" t="str">
        <f>VLOOKUP(G169,Codes!$A$2:$B$39,2,0)</f>
        <v>Delhi</v>
      </c>
    </row>
    <row r="170" ht="14.25" customHeight="1">
      <c r="A170" s="4" t="s">
        <v>611</v>
      </c>
      <c r="B170" s="4"/>
      <c r="C170" s="31" t="s">
        <v>615</v>
      </c>
      <c r="D170" s="4" t="s">
        <v>202</v>
      </c>
      <c r="E170" s="4" t="s">
        <v>613</v>
      </c>
      <c r="F170" s="32">
        <v>45561.0</v>
      </c>
      <c r="G170" s="4" t="s">
        <v>12</v>
      </c>
      <c r="H170" s="4"/>
      <c r="I170" s="4" t="s">
        <v>377</v>
      </c>
      <c r="J170" s="33">
        <v>5000.0</v>
      </c>
      <c r="K170" s="4" t="s">
        <v>80</v>
      </c>
      <c r="L170" s="34">
        <v>45561.55712962963</v>
      </c>
      <c r="M170" s="35" t="s">
        <v>112</v>
      </c>
      <c r="N170" s="31" t="b">
        <v>1</v>
      </c>
      <c r="O170" s="4"/>
      <c r="P170" s="36" t="str">
        <f>VLOOKUP(G170,Codes!$A$2:$B$39,2,0)</f>
        <v>Delhi</v>
      </c>
    </row>
    <row r="171" ht="14.25" customHeight="1">
      <c r="A171" s="4" t="s">
        <v>616</v>
      </c>
      <c r="B171" s="4"/>
      <c r="C171" s="31" t="s">
        <v>617</v>
      </c>
      <c r="D171" s="4" t="s">
        <v>392</v>
      </c>
      <c r="E171" s="4" t="s">
        <v>618</v>
      </c>
      <c r="F171" s="32">
        <v>45598.0</v>
      </c>
      <c r="G171" s="4" t="s">
        <v>12</v>
      </c>
      <c r="H171" s="4"/>
      <c r="I171" s="4" t="s">
        <v>619</v>
      </c>
      <c r="J171" s="33">
        <v>1000.0</v>
      </c>
      <c r="K171" s="4" t="s">
        <v>80</v>
      </c>
      <c r="L171" s="34">
        <v>45598.38995370371</v>
      </c>
      <c r="M171" s="35" t="s">
        <v>112</v>
      </c>
      <c r="N171" s="31" t="b">
        <v>1</v>
      </c>
      <c r="O171" s="4"/>
      <c r="P171" s="36" t="str">
        <f>VLOOKUP(G171,Codes!$A$2:$B$39,2,0)</f>
        <v>Delhi</v>
      </c>
    </row>
    <row r="172" ht="14.25" customHeight="1">
      <c r="A172" s="4" t="s">
        <v>616</v>
      </c>
      <c r="B172" s="4"/>
      <c r="C172" s="31" t="s">
        <v>620</v>
      </c>
      <c r="D172" s="4" t="s">
        <v>212</v>
      </c>
      <c r="E172" s="4" t="s">
        <v>621</v>
      </c>
      <c r="F172" s="32">
        <v>45537.0</v>
      </c>
      <c r="G172" s="4" t="s">
        <v>12</v>
      </c>
      <c r="H172" s="4"/>
      <c r="I172" s="4" t="s">
        <v>619</v>
      </c>
      <c r="J172" s="37">
        <v>10000.0</v>
      </c>
      <c r="K172" s="4" t="s">
        <v>80</v>
      </c>
      <c r="L172" s="34">
        <v>45537.484872685185</v>
      </c>
      <c r="M172" s="35" t="s">
        <v>112</v>
      </c>
      <c r="N172" s="31" t="b">
        <v>1</v>
      </c>
      <c r="O172" s="4"/>
      <c r="P172" s="36" t="str">
        <f>VLOOKUP(G172,Codes!$A$2:$B$39,2,0)</f>
        <v>Delhi</v>
      </c>
    </row>
    <row r="173" ht="14.25" customHeight="1">
      <c r="A173" s="4" t="s">
        <v>622</v>
      </c>
      <c r="B173" s="4"/>
      <c r="C173" s="31">
        <v>6.2589922E7</v>
      </c>
      <c r="D173" s="4" t="s">
        <v>407</v>
      </c>
      <c r="E173" s="4" t="s">
        <v>623</v>
      </c>
      <c r="F173" s="32">
        <v>45593.0</v>
      </c>
      <c r="G173" s="4" t="s">
        <v>12</v>
      </c>
      <c r="H173" s="4"/>
      <c r="I173" s="4" t="s">
        <v>409</v>
      </c>
      <c r="J173" s="33">
        <v>1000.0</v>
      </c>
      <c r="K173" s="4" t="s">
        <v>80</v>
      </c>
      <c r="L173" s="34">
        <v>45593.376388888886</v>
      </c>
      <c r="M173" s="35" t="s">
        <v>209</v>
      </c>
      <c r="N173" s="4" t="b">
        <v>1</v>
      </c>
      <c r="O173" s="4"/>
      <c r="P173" s="36" t="str">
        <f>VLOOKUP(G173,Codes!$A$2:$B$39,2,0)</f>
        <v>Delhi</v>
      </c>
    </row>
    <row r="174" ht="14.25" customHeight="1">
      <c r="A174" s="4" t="s">
        <v>624</v>
      </c>
      <c r="B174" s="4"/>
      <c r="C174" s="31" t="s">
        <v>625</v>
      </c>
      <c r="D174" s="4" t="s">
        <v>132</v>
      </c>
      <c r="E174" s="4" t="s">
        <v>345</v>
      </c>
      <c r="F174" s="32">
        <v>45549.0</v>
      </c>
      <c r="G174" s="4" t="s">
        <v>12</v>
      </c>
      <c r="H174" s="4"/>
      <c r="I174" s="4" t="s">
        <v>626</v>
      </c>
      <c r="J174" s="33">
        <v>5000.0</v>
      </c>
      <c r="K174" s="4" t="s">
        <v>80</v>
      </c>
      <c r="L174" s="34">
        <v>45549.607407407406</v>
      </c>
      <c r="M174" s="35" t="s">
        <v>112</v>
      </c>
      <c r="N174" s="31" t="b">
        <v>1</v>
      </c>
      <c r="O174" s="4"/>
      <c r="P174" s="36" t="str">
        <f>VLOOKUP(G174,Codes!$A$2:$B$39,2,0)</f>
        <v>Delhi</v>
      </c>
    </row>
    <row r="175" ht="14.25" customHeight="1">
      <c r="A175" s="4" t="s">
        <v>624</v>
      </c>
      <c r="B175" s="4"/>
      <c r="C175" s="31" t="s">
        <v>627</v>
      </c>
      <c r="D175" s="4" t="s">
        <v>202</v>
      </c>
      <c r="E175" s="4" t="s">
        <v>345</v>
      </c>
      <c r="F175" s="32">
        <v>45549.0</v>
      </c>
      <c r="G175" s="4" t="s">
        <v>12</v>
      </c>
      <c r="H175" s="4"/>
      <c r="I175" s="4" t="s">
        <v>377</v>
      </c>
      <c r="J175" s="33">
        <v>5000.0</v>
      </c>
      <c r="K175" s="4" t="s">
        <v>80</v>
      </c>
      <c r="L175" s="34">
        <v>45549.607407407406</v>
      </c>
      <c r="M175" s="35" t="s">
        <v>112</v>
      </c>
      <c r="N175" s="31" t="b">
        <v>1</v>
      </c>
      <c r="O175" s="4"/>
      <c r="P175" s="36" t="str">
        <f>VLOOKUP(G175,Codes!$A$2:$B$39,2,0)</f>
        <v>Delhi</v>
      </c>
    </row>
    <row r="176" ht="14.25" customHeight="1">
      <c r="A176" s="4" t="s">
        <v>628</v>
      </c>
      <c r="B176" s="4"/>
      <c r="C176" s="31" t="s">
        <v>629</v>
      </c>
      <c r="D176" s="4" t="s">
        <v>380</v>
      </c>
      <c r="E176" s="4" t="s">
        <v>630</v>
      </c>
      <c r="F176" s="32">
        <v>45568.0</v>
      </c>
      <c r="G176" s="4" t="s">
        <v>16</v>
      </c>
      <c r="H176" s="4"/>
      <c r="I176" s="4" t="s">
        <v>124</v>
      </c>
      <c r="J176" s="37">
        <v>1000.0</v>
      </c>
      <c r="K176" s="4" t="s">
        <v>80</v>
      </c>
      <c r="L176" s="34">
        <v>45568.821018518516</v>
      </c>
      <c r="M176" s="35" t="s">
        <v>112</v>
      </c>
      <c r="N176" s="31" t="b">
        <v>0</v>
      </c>
      <c r="O176" s="4"/>
      <c r="P176" s="36" t="str">
        <f>VLOOKUP(G176,Codes!$A$2:$B$39,2,0)</f>
        <v>Uttar Pradesh</v>
      </c>
    </row>
    <row r="177" ht="14.25" customHeight="1">
      <c r="A177" s="4" t="s">
        <v>628</v>
      </c>
      <c r="B177" s="4"/>
      <c r="C177" s="31" t="s">
        <v>631</v>
      </c>
      <c r="D177" s="4" t="s">
        <v>380</v>
      </c>
      <c r="E177" s="4" t="s">
        <v>632</v>
      </c>
      <c r="F177" s="32">
        <v>45566.0</v>
      </c>
      <c r="G177" s="4" t="s">
        <v>16</v>
      </c>
      <c r="H177" s="4"/>
      <c r="I177" s="4" t="s">
        <v>124</v>
      </c>
      <c r="J177" s="37">
        <v>1000.0</v>
      </c>
      <c r="K177" s="4" t="s">
        <v>80</v>
      </c>
      <c r="L177" s="34">
        <v>45566.30619212963</v>
      </c>
      <c r="M177" s="35" t="s">
        <v>112</v>
      </c>
      <c r="N177" s="31" t="b">
        <v>0</v>
      </c>
      <c r="O177" s="4"/>
      <c r="P177" s="36" t="str">
        <f>VLOOKUP(G177,Codes!$A$2:$B$39,2,0)</f>
        <v>Uttar Pradesh</v>
      </c>
    </row>
    <row r="178" ht="14.25" customHeight="1">
      <c r="A178" s="4" t="s">
        <v>633</v>
      </c>
      <c r="B178" s="4"/>
      <c r="C178" s="31" t="s">
        <v>634</v>
      </c>
      <c r="D178" s="4" t="s">
        <v>179</v>
      </c>
      <c r="E178" s="4" t="s">
        <v>635</v>
      </c>
      <c r="F178" s="32">
        <v>45559.0</v>
      </c>
      <c r="G178" s="4" t="s">
        <v>10</v>
      </c>
      <c r="H178" s="4"/>
      <c r="I178" s="4" t="s">
        <v>420</v>
      </c>
      <c r="J178" s="37">
        <v>500.0</v>
      </c>
      <c r="K178" s="4" t="s">
        <v>80</v>
      </c>
      <c r="L178" s="34">
        <v>45559.47152777778</v>
      </c>
      <c r="M178" s="35" t="s">
        <v>112</v>
      </c>
      <c r="N178" s="31" t="b">
        <v>0</v>
      </c>
      <c r="O178" s="4"/>
      <c r="P178" s="36" t="str">
        <f>VLOOKUP(G178,Codes!$A$2:$B$39,2,0)</f>
        <v>Haryana</v>
      </c>
    </row>
    <row r="179" ht="14.25" customHeight="1">
      <c r="A179" s="4" t="s">
        <v>636</v>
      </c>
      <c r="B179" s="4"/>
      <c r="C179" s="31">
        <v>6.2170108E7</v>
      </c>
      <c r="D179" s="4" t="s">
        <v>637</v>
      </c>
      <c r="E179" s="4" t="s">
        <v>638</v>
      </c>
      <c r="F179" s="32">
        <v>45561.0</v>
      </c>
      <c r="G179" s="4" t="s">
        <v>12</v>
      </c>
      <c r="H179" s="4"/>
      <c r="I179" s="4" t="s">
        <v>409</v>
      </c>
      <c r="J179" s="33">
        <v>20000.0</v>
      </c>
      <c r="K179" s="4" t="s">
        <v>80</v>
      </c>
      <c r="L179" s="34">
        <v>45561.49037037037</v>
      </c>
      <c r="M179" s="35" t="s">
        <v>209</v>
      </c>
      <c r="N179" s="4" t="b">
        <v>1</v>
      </c>
      <c r="O179" s="4"/>
      <c r="P179" s="36" t="str">
        <f>VLOOKUP(G179,Codes!$A$2:$B$39,2,0)</f>
        <v>Delhi</v>
      </c>
    </row>
    <row r="180" ht="14.25" customHeight="1">
      <c r="A180" s="4" t="s">
        <v>639</v>
      </c>
      <c r="B180" s="4"/>
      <c r="C180" s="31" t="s">
        <v>640</v>
      </c>
      <c r="D180" s="4" t="s">
        <v>380</v>
      </c>
      <c r="E180" s="4" t="s">
        <v>641</v>
      </c>
      <c r="F180" s="32">
        <v>45639.0</v>
      </c>
      <c r="G180" s="4" t="s">
        <v>16</v>
      </c>
      <c r="H180" s="4"/>
      <c r="I180" s="4" t="s">
        <v>124</v>
      </c>
      <c r="J180" s="37">
        <v>1000.0</v>
      </c>
      <c r="K180" s="4" t="s">
        <v>80</v>
      </c>
      <c r="L180" s="34">
        <v>45639.45748842593</v>
      </c>
      <c r="M180" s="35" t="s">
        <v>112</v>
      </c>
      <c r="N180" s="31" t="b">
        <v>0</v>
      </c>
      <c r="O180" s="4"/>
      <c r="P180" s="36" t="str">
        <f>VLOOKUP(G180,Codes!$A$2:$B$39,2,0)</f>
        <v>Uttar Pradesh</v>
      </c>
    </row>
    <row r="181" ht="14.25" customHeight="1">
      <c r="A181" s="4" t="s">
        <v>639</v>
      </c>
      <c r="B181" s="4"/>
      <c r="C181" s="31" t="s">
        <v>642</v>
      </c>
      <c r="D181" s="4" t="s">
        <v>380</v>
      </c>
      <c r="E181" s="4" t="s">
        <v>641</v>
      </c>
      <c r="F181" s="32">
        <v>45631.0</v>
      </c>
      <c r="G181" s="4" t="s">
        <v>16</v>
      </c>
      <c r="H181" s="4"/>
      <c r="I181" s="4" t="s">
        <v>124</v>
      </c>
      <c r="J181" s="37">
        <v>1000.0</v>
      </c>
      <c r="K181" s="4" t="s">
        <v>80</v>
      </c>
      <c r="L181" s="34">
        <v>45631.699537037035</v>
      </c>
      <c r="M181" s="35" t="s">
        <v>112</v>
      </c>
      <c r="N181" s="31" t="b">
        <v>0</v>
      </c>
      <c r="O181" s="4"/>
      <c r="P181" s="36" t="str">
        <f>VLOOKUP(G181,Codes!$A$2:$B$39,2,0)</f>
        <v>Uttar Pradesh</v>
      </c>
    </row>
    <row r="182" ht="14.25" customHeight="1">
      <c r="A182" s="4" t="s">
        <v>639</v>
      </c>
      <c r="B182" s="4"/>
      <c r="C182" s="31" t="s">
        <v>643</v>
      </c>
      <c r="D182" s="4" t="s">
        <v>380</v>
      </c>
      <c r="E182" s="4" t="s">
        <v>494</v>
      </c>
      <c r="F182" s="32">
        <v>45612.0</v>
      </c>
      <c r="G182" s="4" t="s">
        <v>16</v>
      </c>
      <c r="H182" s="4"/>
      <c r="I182" s="4" t="s">
        <v>124</v>
      </c>
      <c r="J182" s="37">
        <v>1000.0</v>
      </c>
      <c r="K182" s="4" t="s">
        <v>80</v>
      </c>
      <c r="L182" s="34">
        <v>45612.424363425926</v>
      </c>
      <c r="M182" s="35" t="s">
        <v>112</v>
      </c>
      <c r="N182" s="31" t="b">
        <v>0</v>
      </c>
      <c r="O182" s="4"/>
      <c r="P182" s="36" t="str">
        <f>VLOOKUP(G182,Codes!$A$2:$B$39,2,0)</f>
        <v>Uttar Pradesh</v>
      </c>
    </row>
    <row r="183" ht="14.25" customHeight="1">
      <c r="A183" s="4" t="s">
        <v>639</v>
      </c>
      <c r="B183" s="4"/>
      <c r="C183" s="31" t="s">
        <v>644</v>
      </c>
      <c r="D183" s="4" t="s">
        <v>380</v>
      </c>
      <c r="E183" s="4" t="s">
        <v>494</v>
      </c>
      <c r="F183" s="32">
        <v>45545.0</v>
      </c>
      <c r="G183" s="4" t="s">
        <v>16</v>
      </c>
      <c r="H183" s="4"/>
      <c r="I183" s="4" t="s">
        <v>377</v>
      </c>
      <c r="J183" s="33">
        <v>1000.0</v>
      </c>
      <c r="K183" s="4" t="s">
        <v>80</v>
      </c>
      <c r="L183" s="34">
        <v>45545.433483796296</v>
      </c>
      <c r="M183" s="35" t="s">
        <v>112</v>
      </c>
      <c r="N183" s="31" t="b">
        <v>1</v>
      </c>
      <c r="O183" s="4"/>
      <c r="P183" s="36" t="str">
        <f>VLOOKUP(G183,Codes!$A$2:$B$39,2,0)</f>
        <v>Uttar Pradesh</v>
      </c>
    </row>
    <row r="184" ht="14.25" customHeight="1">
      <c r="A184" s="4" t="s">
        <v>639</v>
      </c>
      <c r="B184" s="4"/>
      <c r="C184" s="31" t="s">
        <v>645</v>
      </c>
      <c r="D184" s="4" t="s">
        <v>380</v>
      </c>
      <c r="E184" s="4" t="s">
        <v>646</v>
      </c>
      <c r="F184" s="32">
        <v>45537.0</v>
      </c>
      <c r="G184" s="4" t="s">
        <v>16</v>
      </c>
      <c r="H184" s="4"/>
      <c r="I184" s="4" t="s">
        <v>377</v>
      </c>
      <c r="J184" s="33">
        <v>1000.0</v>
      </c>
      <c r="K184" s="4" t="s">
        <v>80</v>
      </c>
      <c r="L184" s="34">
        <v>45537.728854166664</v>
      </c>
      <c r="M184" s="35" t="s">
        <v>112</v>
      </c>
      <c r="N184" s="31" t="b">
        <v>1</v>
      </c>
      <c r="O184" s="4"/>
      <c r="P184" s="36" t="str">
        <f>VLOOKUP(G184,Codes!$A$2:$B$39,2,0)</f>
        <v>Uttar Pradesh</v>
      </c>
    </row>
    <row r="185" ht="14.25" customHeight="1">
      <c r="A185" s="4" t="s">
        <v>647</v>
      </c>
      <c r="B185" s="4"/>
      <c r="C185" s="31">
        <v>6.2439952E7</v>
      </c>
      <c r="D185" s="4" t="s">
        <v>407</v>
      </c>
      <c r="E185" s="4" t="s">
        <v>648</v>
      </c>
      <c r="F185" s="32">
        <v>45572.0</v>
      </c>
      <c r="G185" s="4" t="s">
        <v>12</v>
      </c>
      <c r="H185" s="4"/>
      <c r="I185" s="4" t="s">
        <v>409</v>
      </c>
      <c r="J185" s="33">
        <v>1000.0</v>
      </c>
      <c r="K185" s="4" t="s">
        <v>80</v>
      </c>
      <c r="L185" s="34">
        <v>45572.90625</v>
      </c>
      <c r="M185" s="35" t="s">
        <v>209</v>
      </c>
      <c r="N185" s="4" t="b">
        <v>1</v>
      </c>
      <c r="O185" s="4"/>
      <c r="P185" s="36" t="str">
        <f>VLOOKUP(G185,Codes!$A$2:$B$39,2,0)</f>
        <v>Delhi</v>
      </c>
    </row>
    <row r="186" ht="14.25" customHeight="1">
      <c r="A186" s="4" t="s">
        <v>649</v>
      </c>
      <c r="B186" s="4"/>
      <c r="C186" s="31" t="s">
        <v>650</v>
      </c>
      <c r="D186" s="4" t="s">
        <v>392</v>
      </c>
      <c r="E186" s="4" t="s">
        <v>651</v>
      </c>
      <c r="F186" s="32">
        <v>45573.0</v>
      </c>
      <c r="G186" s="4" t="s">
        <v>12</v>
      </c>
      <c r="H186" s="4"/>
      <c r="I186" s="4" t="s">
        <v>652</v>
      </c>
      <c r="J186" s="33">
        <v>6000.0</v>
      </c>
      <c r="K186" s="4" t="s">
        <v>80</v>
      </c>
      <c r="L186" s="34">
        <v>45573.75679398148</v>
      </c>
      <c r="M186" s="35" t="s">
        <v>112</v>
      </c>
      <c r="N186" s="31" t="b">
        <v>1</v>
      </c>
      <c r="O186" s="4"/>
      <c r="P186" s="36" t="str">
        <f>VLOOKUP(G186,Codes!$A$2:$B$39,2,0)</f>
        <v>Delhi</v>
      </c>
    </row>
    <row r="187" ht="14.25" customHeight="1">
      <c r="A187" s="4" t="s">
        <v>649</v>
      </c>
      <c r="B187" s="4"/>
      <c r="C187" s="31" t="s">
        <v>653</v>
      </c>
      <c r="D187" s="4" t="s">
        <v>202</v>
      </c>
      <c r="E187" s="4" t="s">
        <v>651</v>
      </c>
      <c r="F187" s="32">
        <v>45573.0</v>
      </c>
      <c r="G187" s="4" t="s">
        <v>12</v>
      </c>
      <c r="H187" s="4"/>
      <c r="I187" s="4" t="s">
        <v>377</v>
      </c>
      <c r="J187" s="33">
        <v>5000.0</v>
      </c>
      <c r="K187" s="4" t="s">
        <v>80</v>
      </c>
      <c r="L187" s="34">
        <v>45573.75679398148</v>
      </c>
      <c r="M187" s="35" t="s">
        <v>112</v>
      </c>
      <c r="N187" s="31" t="b">
        <v>1</v>
      </c>
      <c r="O187" s="4"/>
      <c r="P187" s="36" t="str">
        <f>VLOOKUP(G187,Codes!$A$2:$B$39,2,0)</f>
        <v>Delhi</v>
      </c>
    </row>
    <row r="188" ht="14.25" customHeight="1">
      <c r="A188" s="4" t="s">
        <v>649</v>
      </c>
      <c r="B188" s="4"/>
      <c r="C188" s="31">
        <v>6.2092357E7</v>
      </c>
      <c r="D188" s="4" t="s">
        <v>407</v>
      </c>
      <c r="E188" s="4" t="s">
        <v>654</v>
      </c>
      <c r="F188" s="32">
        <v>45556.0</v>
      </c>
      <c r="G188" s="4" t="s">
        <v>12</v>
      </c>
      <c r="H188" s="4"/>
      <c r="I188" s="4" t="s">
        <v>409</v>
      </c>
      <c r="J188" s="33">
        <v>1000.0</v>
      </c>
      <c r="K188" s="4" t="s">
        <v>80</v>
      </c>
      <c r="L188" s="34">
        <v>45556.54236111111</v>
      </c>
      <c r="M188" s="35" t="s">
        <v>209</v>
      </c>
      <c r="N188" s="4" t="b">
        <v>1</v>
      </c>
      <c r="O188" s="4"/>
      <c r="P188" s="36" t="str">
        <f>VLOOKUP(G188,Codes!$A$2:$B$39,2,0)</f>
        <v>Delhi</v>
      </c>
    </row>
    <row r="189" ht="14.25" customHeight="1">
      <c r="A189" s="4" t="s">
        <v>655</v>
      </c>
      <c r="B189" s="4"/>
      <c r="C189" s="31" t="s">
        <v>656</v>
      </c>
      <c r="D189" s="4" t="s">
        <v>155</v>
      </c>
      <c r="E189" s="4" t="s">
        <v>657</v>
      </c>
      <c r="F189" s="32">
        <v>45638.0</v>
      </c>
      <c r="G189" s="4" t="s">
        <v>12</v>
      </c>
      <c r="H189" s="4"/>
      <c r="I189" s="4" t="s">
        <v>658</v>
      </c>
      <c r="J189" s="33">
        <v>1000.0</v>
      </c>
      <c r="K189" s="4" t="s">
        <v>80</v>
      </c>
      <c r="L189" s="34">
        <v>45638.46511574074</v>
      </c>
      <c r="M189" s="35" t="s">
        <v>112</v>
      </c>
      <c r="N189" s="31" t="b">
        <v>1</v>
      </c>
      <c r="O189" s="4"/>
      <c r="P189" s="36" t="str">
        <f>VLOOKUP(G189,Codes!$A$2:$B$39,2,0)</f>
        <v>Delhi</v>
      </c>
    </row>
    <row r="190" ht="14.25" customHeight="1">
      <c r="A190" s="4" t="s">
        <v>655</v>
      </c>
      <c r="B190" s="4"/>
      <c r="C190" s="31" t="s">
        <v>659</v>
      </c>
      <c r="D190" s="4" t="s">
        <v>151</v>
      </c>
      <c r="E190" s="4" t="s">
        <v>660</v>
      </c>
      <c r="F190" s="32">
        <v>45600.0</v>
      </c>
      <c r="G190" s="4" t="s">
        <v>12</v>
      </c>
      <c r="H190" s="4"/>
      <c r="I190" s="4" t="s">
        <v>321</v>
      </c>
      <c r="J190" s="33">
        <v>500.0</v>
      </c>
      <c r="K190" s="4" t="s">
        <v>80</v>
      </c>
      <c r="L190" s="34">
        <v>45600.40006944445</v>
      </c>
      <c r="M190" s="35" t="s">
        <v>112</v>
      </c>
      <c r="N190" s="31" t="b">
        <v>1</v>
      </c>
      <c r="O190" s="4"/>
      <c r="P190" s="36" t="str">
        <f>VLOOKUP(G190,Codes!$A$2:$B$39,2,0)</f>
        <v>Delhi</v>
      </c>
    </row>
    <row r="191" ht="14.25" customHeight="1">
      <c r="A191" s="4" t="s">
        <v>655</v>
      </c>
      <c r="B191" s="4"/>
      <c r="C191" s="31" t="s">
        <v>661</v>
      </c>
      <c r="D191" s="4" t="s">
        <v>234</v>
      </c>
      <c r="E191" s="4" t="s">
        <v>662</v>
      </c>
      <c r="F191" s="32">
        <v>45599.0</v>
      </c>
      <c r="G191" s="4" t="s">
        <v>12</v>
      </c>
      <c r="H191" s="4"/>
      <c r="I191" s="4" t="s">
        <v>663</v>
      </c>
      <c r="J191" s="33">
        <v>500.0</v>
      </c>
      <c r="K191" s="4" t="s">
        <v>80</v>
      </c>
      <c r="L191" s="34">
        <v>45599.61746527778</v>
      </c>
      <c r="M191" s="35" t="s">
        <v>112</v>
      </c>
      <c r="N191" s="31" t="b">
        <v>1</v>
      </c>
      <c r="O191" s="4"/>
      <c r="P191" s="36" t="str">
        <f>VLOOKUP(G191,Codes!$A$2:$B$39,2,0)</f>
        <v>Delhi</v>
      </c>
    </row>
    <row r="192" ht="14.25" customHeight="1">
      <c r="A192" s="4" t="s">
        <v>655</v>
      </c>
      <c r="B192" s="4"/>
      <c r="C192" s="31">
        <v>6.3048562E7</v>
      </c>
      <c r="D192" s="4" t="s">
        <v>207</v>
      </c>
      <c r="E192" s="4" t="s">
        <v>664</v>
      </c>
      <c r="F192" s="32">
        <v>45633.0</v>
      </c>
      <c r="G192" s="4" t="s">
        <v>12</v>
      </c>
      <c r="H192" s="4"/>
      <c r="I192" s="4" t="s">
        <v>145</v>
      </c>
      <c r="J192" s="33">
        <v>500.0</v>
      </c>
      <c r="K192" s="4" t="s">
        <v>80</v>
      </c>
      <c r="L192" s="34">
        <v>45633.54375</v>
      </c>
      <c r="M192" s="35" t="s">
        <v>209</v>
      </c>
      <c r="N192" s="4" t="b">
        <v>1</v>
      </c>
      <c r="O192" s="4"/>
      <c r="P192" s="36" t="str">
        <f>VLOOKUP(G192,Codes!$A$2:$B$39,2,0)</f>
        <v>Delhi</v>
      </c>
    </row>
    <row r="193" ht="14.25" customHeight="1">
      <c r="A193" s="4" t="s">
        <v>665</v>
      </c>
      <c r="B193" s="4"/>
      <c r="C193" s="31" t="s">
        <v>666</v>
      </c>
      <c r="D193" s="4" t="s">
        <v>392</v>
      </c>
      <c r="E193" s="4" t="s">
        <v>667</v>
      </c>
      <c r="F193" s="32">
        <v>45627.0</v>
      </c>
      <c r="G193" s="4" t="s">
        <v>12</v>
      </c>
      <c r="H193" s="4"/>
      <c r="I193" s="4" t="s">
        <v>668</v>
      </c>
      <c r="J193" s="33">
        <v>1000.0</v>
      </c>
      <c r="K193" s="4" t="s">
        <v>80</v>
      </c>
      <c r="L193" s="34">
        <v>45627.671064814815</v>
      </c>
      <c r="M193" s="35" t="s">
        <v>112</v>
      </c>
      <c r="N193" s="31" t="b">
        <v>1</v>
      </c>
      <c r="O193" s="4"/>
      <c r="P193" s="36" t="str">
        <f>VLOOKUP(G193,Codes!$A$2:$B$39,2,0)</f>
        <v>Delhi</v>
      </c>
    </row>
    <row r="194" ht="14.25" customHeight="1">
      <c r="A194" s="4" t="s">
        <v>669</v>
      </c>
      <c r="B194" s="4"/>
      <c r="C194" s="31" t="s">
        <v>670</v>
      </c>
      <c r="D194" s="4" t="s">
        <v>671</v>
      </c>
      <c r="E194" s="4" t="s">
        <v>672</v>
      </c>
      <c r="F194" s="32">
        <v>45597.0</v>
      </c>
      <c r="G194" s="4" t="s">
        <v>16</v>
      </c>
      <c r="H194" s="4"/>
      <c r="I194" s="4" t="s">
        <v>420</v>
      </c>
      <c r="J194" s="37">
        <v>1000.0</v>
      </c>
      <c r="K194" s="4" t="s">
        <v>80</v>
      </c>
      <c r="L194" s="34">
        <v>45597.63125</v>
      </c>
      <c r="M194" s="35" t="s">
        <v>112</v>
      </c>
      <c r="N194" s="31" t="b">
        <v>0</v>
      </c>
      <c r="O194" s="4"/>
      <c r="P194" s="36" t="str">
        <f>VLOOKUP(G194,Codes!$A$2:$B$39,2,0)</f>
        <v>Uttar Pradesh</v>
      </c>
    </row>
    <row r="195" ht="14.25" customHeight="1">
      <c r="A195" s="4" t="s">
        <v>669</v>
      </c>
      <c r="B195" s="4"/>
      <c r="C195" s="31" t="s">
        <v>673</v>
      </c>
      <c r="D195" s="4" t="s">
        <v>671</v>
      </c>
      <c r="E195" s="4" t="s">
        <v>672</v>
      </c>
      <c r="F195" s="32">
        <v>45597.0</v>
      </c>
      <c r="G195" s="4" t="s">
        <v>16</v>
      </c>
      <c r="H195" s="4"/>
      <c r="I195" s="4" t="s">
        <v>420</v>
      </c>
      <c r="J195" s="37">
        <v>1000.0</v>
      </c>
      <c r="K195" s="4" t="s">
        <v>80</v>
      </c>
      <c r="L195" s="34">
        <v>45597.478472222225</v>
      </c>
      <c r="M195" s="35" t="s">
        <v>112</v>
      </c>
      <c r="N195" s="31" t="b">
        <v>0</v>
      </c>
      <c r="O195" s="4"/>
      <c r="P195" s="36" t="str">
        <f>VLOOKUP(G195,Codes!$A$2:$B$39,2,0)</f>
        <v>Uttar Pradesh</v>
      </c>
    </row>
    <row r="196" ht="14.25" customHeight="1">
      <c r="A196" s="4" t="s">
        <v>674</v>
      </c>
      <c r="B196" s="4"/>
      <c r="C196" s="31" t="s">
        <v>675</v>
      </c>
      <c r="D196" s="4" t="s">
        <v>392</v>
      </c>
      <c r="E196" s="4" t="s">
        <v>676</v>
      </c>
      <c r="F196" s="32">
        <v>45601.0</v>
      </c>
      <c r="G196" s="4" t="s">
        <v>12</v>
      </c>
      <c r="H196" s="4"/>
      <c r="I196" s="4" t="s">
        <v>677</v>
      </c>
      <c r="J196" s="33">
        <v>11000.0</v>
      </c>
      <c r="K196" s="4" t="s">
        <v>80</v>
      </c>
      <c r="L196" s="34">
        <v>45601.75607638889</v>
      </c>
      <c r="M196" s="35" t="s">
        <v>112</v>
      </c>
      <c r="N196" s="31" t="b">
        <v>1</v>
      </c>
      <c r="O196" s="4"/>
      <c r="P196" s="36" t="str">
        <f>VLOOKUP(G196,Codes!$A$2:$B$39,2,0)</f>
        <v>Delhi</v>
      </c>
    </row>
    <row r="197" ht="14.25" customHeight="1">
      <c r="A197" s="4" t="s">
        <v>674</v>
      </c>
      <c r="B197" s="4"/>
      <c r="C197" s="31" t="s">
        <v>678</v>
      </c>
      <c r="D197" s="4" t="s">
        <v>202</v>
      </c>
      <c r="E197" s="4" t="s">
        <v>676</v>
      </c>
      <c r="F197" s="32">
        <v>45601.0</v>
      </c>
      <c r="G197" s="4" t="s">
        <v>12</v>
      </c>
      <c r="H197" s="4"/>
      <c r="I197" s="4" t="s">
        <v>377</v>
      </c>
      <c r="J197" s="33">
        <v>5000.0</v>
      </c>
      <c r="K197" s="4" t="s">
        <v>80</v>
      </c>
      <c r="L197" s="34">
        <v>45601.75607638889</v>
      </c>
      <c r="M197" s="35" t="s">
        <v>112</v>
      </c>
      <c r="N197" s="31" t="b">
        <v>1</v>
      </c>
      <c r="O197" s="4"/>
      <c r="P197" s="36" t="str">
        <f>VLOOKUP(G197,Codes!$A$2:$B$39,2,0)</f>
        <v>Delhi</v>
      </c>
    </row>
    <row r="198" ht="14.25" customHeight="1">
      <c r="A198" s="4" t="s">
        <v>679</v>
      </c>
      <c r="B198" s="4"/>
      <c r="C198" s="31" t="s">
        <v>680</v>
      </c>
      <c r="D198" s="4" t="s">
        <v>380</v>
      </c>
      <c r="E198" s="4" t="s">
        <v>681</v>
      </c>
      <c r="F198" s="32">
        <v>45620.0</v>
      </c>
      <c r="G198" s="4" t="s">
        <v>16</v>
      </c>
      <c r="H198" s="4"/>
      <c r="I198" s="4" t="s">
        <v>124</v>
      </c>
      <c r="J198" s="37">
        <v>1000.0</v>
      </c>
      <c r="K198" s="4" t="s">
        <v>80</v>
      </c>
      <c r="L198" s="34">
        <v>45620.42238425926</v>
      </c>
      <c r="M198" s="35" t="s">
        <v>112</v>
      </c>
      <c r="N198" s="31" t="b">
        <v>0</v>
      </c>
      <c r="O198" s="4"/>
      <c r="P198" s="36" t="str">
        <f>VLOOKUP(G198,Codes!$A$2:$B$39,2,0)</f>
        <v>Uttar Pradesh</v>
      </c>
    </row>
    <row r="199" ht="14.25" customHeight="1">
      <c r="A199" s="4" t="s">
        <v>679</v>
      </c>
      <c r="B199" s="4"/>
      <c r="C199" s="31" t="s">
        <v>682</v>
      </c>
      <c r="D199" s="4" t="s">
        <v>380</v>
      </c>
      <c r="E199" s="4" t="s">
        <v>683</v>
      </c>
      <c r="F199" s="32">
        <v>45611.0</v>
      </c>
      <c r="G199" s="4" t="s">
        <v>16</v>
      </c>
      <c r="H199" s="4"/>
      <c r="I199" s="4" t="s">
        <v>124</v>
      </c>
      <c r="J199" s="37">
        <v>1000.0</v>
      </c>
      <c r="K199" s="4" t="s">
        <v>80</v>
      </c>
      <c r="L199" s="34">
        <v>45611.69196759259</v>
      </c>
      <c r="M199" s="35" t="s">
        <v>112</v>
      </c>
      <c r="N199" s="31" t="b">
        <v>0</v>
      </c>
      <c r="O199" s="4"/>
      <c r="P199" s="36" t="str">
        <f>VLOOKUP(G199,Codes!$A$2:$B$39,2,0)</f>
        <v>Uttar Pradesh</v>
      </c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5.57"/>
    <col customWidth="1" min="4" max="4" width="60.86"/>
    <col customWidth="1" min="5" max="6" width="14.43"/>
    <col customWidth="1" min="17" max="17" width="168.86"/>
  </cols>
  <sheetData>
    <row r="1">
      <c r="A1" s="38" t="s">
        <v>88</v>
      </c>
      <c r="B1" s="38" t="s">
        <v>89</v>
      </c>
      <c r="C1" s="38" t="s">
        <v>90</v>
      </c>
      <c r="D1" s="38" t="s">
        <v>91</v>
      </c>
      <c r="E1" s="38" t="s">
        <v>92</v>
      </c>
      <c r="F1" s="38" t="s">
        <v>93</v>
      </c>
      <c r="G1" s="38" t="s">
        <v>94</v>
      </c>
      <c r="H1" s="38" t="s">
        <v>95</v>
      </c>
      <c r="I1" s="38" t="s">
        <v>96</v>
      </c>
      <c r="J1" s="39" t="s">
        <v>97</v>
      </c>
      <c r="K1" s="38" t="s">
        <v>98</v>
      </c>
      <c r="L1" s="40" t="s">
        <v>99</v>
      </c>
      <c r="M1" s="38" t="s">
        <v>100</v>
      </c>
      <c r="N1" s="38" t="s">
        <v>101</v>
      </c>
      <c r="O1" s="38" t="s">
        <v>102</v>
      </c>
      <c r="P1" s="41" t="s">
        <v>1</v>
      </c>
      <c r="Q1" s="42" t="s">
        <v>684</v>
      </c>
    </row>
    <row r="2">
      <c r="A2" s="42" t="s">
        <v>107</v>
      </c>
      <c r="B2" s="42"/>
      <c r="C2" s="42" t="s">
        <v>108</v>
      </c>
      <c r="D2" s="42" t="s">
        <v>109</v>
      </c>
      <c r="E2" s="42" t="s">
        <v>110</v>
      </c>
      <c r="F2" s="43">
        <v>45577.0</v>
      </c>
      <c r="G2" s="42" t="s">
        <v>16</v>
      </c>
      <c r="H2" s="42"/>
      <c r="I2" s="42" t="s">
        <v>111</v>
      </c>
      <c r="J2" s="42">
        <v>2000.0</v>
      </c>
      <c r="K2" s="42" t="s">
        <v>80</v>
      </c>
      <c r="L2" s="44">
        <v>45577.42172453704</v>
      </c>
      <c r="M2" s="45" t="s">
        <v>112</v>
      </c>
      <c r="N2" s="46" t="b">
        <v>0</v>
      </c>
      <c r="O2" s="42"/>
      <c r="P2" s="47" t="str">
        <f>VLOOKUP(G2,Codes!$A$2:$B$39,2,0)</f>
        <v>Uttar Pradesh</v>
      </c>
      <c r="Q2" s="42" t="str">
        <f t="shared" ref="Q2:Q76" si="1">G2&amp;TRIM(D2)</f>
        <v>UPDisobedience of any direction lawful given by the authority .</v>
      </c>
    </row>
    <row r="3">
      <c r="A3" s="42" t="s">
        <v>107</v>
      </c>
      <c r="B3" s="42"/>
      <c r="C3" s="42" t="s">
        <v>113</v>
      </c>
      <c r="D3" s="42" t="s">
        <v>114</v>
      </c>
      <c r="E3" s="42" t="s">
        <v>115</v>
      </c>
      <c r="F3" s="43">
        <v>45524.0</v>
      </c>
      <c r="G3" s="42" t="s">
        <v>16</v>
      </c>
      <c r="H3" s="42"/>
      <c r="I3" s="42" t="s">
        <v>111</v>
      </c>
      <c r="J3" s="42">
        <v>20000.0</v>
      </c>
      <c r="K3" s="42" t="s">
        <v>80</v>
      </c>
      <c r="L3" s="44">
        <v>45524.87568287037</v>
      </c>
      <c r="M3" s="45" t="s">
        <v>112</v>
      </c>
      <c r="N3" s="46" t="b">
        <v>0</v>
      </c>
      <c r="O3" s="42"/>
      <c r="P3" s="47" t="str">
        <f>VLOOKUP(G3,Codes!$A$2:$B$39,2,0)</f>
        <v>Uttar Pradesh</v>
      </c>
      <c r="Q3" s="42" t="str">
        <f t="shared" si="1"/>
        <v>UPOther Offence</v>
      </c>
    </row>
    <row r="4">
      <c r="A4" s="42" t="s">
        <v>116</v>
      </c>
      <c r="B4" s="42"/>
      <c r="C4" s="42" t="s">
        <v>117</v>
      </c>
      <c r="D4" s="42" t="s">
        <v>118</v>
      </c>
      <c r="E4" s="42" t="s">
        <v>119</v>
      </c>
      <c r="F4" s="43">
        <v>45630.0</v>
      </c>
      <c r="G4" s="42" t="s">
        <v>16</v>
      </c>
      <c r="H4" s="42"/>
      <c r="I4" s="42" t="s">
        <v>120</v>
      </c>
      <c r="J4" s="42">
        <v>25000.0</v>
      </c>
      <c r="K4" s="42" t="s">
        <v>80</v>
      </c>
      <c r="L4" s="44">
        <v>45630.693333333336</v>
      </c>
      <c r="M4" s="45" t="s">
        <v>112</v>
      </c>
      <c r="N4" s="46" t="b">
        <v>0</v>
      </c>
      <c r="O4" s="42"/>
      <c r="P4" s="47" t="str">
        <f>VLOOKUP(G4,Codes!$A$2:$B$39,2,0)</f>
        <v>Uttar Pradesh</v>
      </c>
      <c r="Q4" s="42" t="str">
        <f t="shared" si="1"/>
        <v>UPDriving vehicles in contravention of Section 3 or Section 4.</v>
      </c>
    </row>
    <row r="5">
      <c r="A5" s="42" t="s">
        <v>121</v>
      </c>
      <c r="B5" s="42"/>
      <c r="C5" s="42" t="s">
        <v>122</v>
      </c>
      <c r="D5" s="42" t="s">
        <v>114</v>
      </c>
      <c r="E5" s="42" t="s">
        <v>123</v>
      </c>
      <c r="F5" s="43">
        <v>45586.0</v>
      </c>
      <c r="G5" s="42" t="s">
        <v>16</v>
      </c>
      <c r="H5" s="42"/>
      <c r="I5" s="42" t="s">
        <v>124</v>
      </c>
      <c r="J5" s="42">
        <v>20000.0</v>
      </c>
      <c r="K5" s="42" t="s">
        <v>80</v>
      </c>
      <c r="L5" s="44">
        <v>45586.4221875</v>
      </c>
      <c r="M5" s="45" t="s">
        <v>112</v>
      </c>
      <c r="N5" s="46" t="b">
        <v>0</v>
      </c>
      <c r="O5" s="42"/>
      <c r="P5" s="47" t="str">
        <f>VLOOKUP(G5,Codes!$A$2:$B$39,2,0)</f>
        <v>Uttar Pradesh</v>
      </c>
      <c r="Q5" s="42" t="str">
        <f t="shared" si="1"/>
        <v>UPOther Offence</v>
      </c>
    </row>
    <row r="6">
      <c r="A6" s="42" t="s">
        <v>130</v>
      </c>
      <c r="B6" s="42"/>
      <c r="C6" s="42" t="s">
        <v>131</v>
      </c>
      <c r="D6" s="42" t="s">
        <v>132</v>
      </c>
      <c r="E6" s="42" t="s">
        <v>133</v>
      </c>
      <c r="F6" s="43">
        <v>45420.0</v>
      </c>
      <c r="G6" s="42" t="s">
        <v>12</v>
      </c>
      <c r="H6" s="42"/>
      <c r="I6" s="42" t="s">
        <v>134</v>
      </c>
      <c r="J6" s="42">
        <v>10000.0</v>
      </c>
      <c r="K6" s="42" t="s">
        <v>80</v>
      </c>
      <c r="L6" s="44">
        <v>45420.76420138889</v>
      </c>
      <c r="M6" s="45" t="s">
        <v>112</v>
      </c>
      <c r="N6" s="46" t="b">
        <v>1</v>
      </c>
      <c r="O6" s="42"/>
      <c r="P6" s="47" t="str">
        <f>VLOOKUP(G6,Codes!$A$2:$B$39,2,0)</f>
        <v>Delhi</v>
      </c>
      <c r="Q6" s="42" t="str">
        <f t="shared" si="1"/>
        <v>DLJumping Red Light</v>
      </c>
    </row>
    <row r="7">
      <c r="A7" s="42" t="s">
        <v>135</v>
      </c>
      <c r="B7" s="42"/>
      <c r="C7" s="42" t="s">
        <v>136</v>
      </c>
      <c r="D7" s="42" t="s">
        <v>137</v>
      </c>
      <c r="E7" s="42" t="s">
        <v>138</v>
      </c>
      <c r="F7" s="43">
        <v>45585.0</v>
      </c>
      <c r="G7" s="42" t="s">
        <v>10</v>
      </c>
      <c r="H7" s="42"/>
      <c r="I7" s="42" t="s">
        <v>139</v>
      </c>
      <c r="J7" s="42">
        <v>1500.0</v>
      </c>
      <c r="K7" s="42" t="s">
        <v>80</v>
      </c>
      <c r="L7" s="44">
        <v>45585.38396990741</v>
      </c>
      <c r="M7" s="45" t="s">
        <v>112</v>
      </c>
      <c r="N7" s="46" t="b">
        <v>0</v>
      </c>
      <c r="O7" s="42"/>
      <c r="P7" s="47" t="str">
        <f>VLOOKUP(G7,Codes!$A$2:$B$39,2,0)</f>
        <v>Haryana</v>
      </c>
      <c r="Q7" s="42" t="str">
        <f t="shared" si="1"/>
        <v>HR9. Road Tax not paid</v>
      </c>
    </row>
    <row r="8">
      <c r="A8" s="42" t="s">
        <v>135</v>
      </c>
      <c r="B8" s="42"/>
      <c r="C8" s="42" t="s">
        <v>146</v>
      </c>
      <c r="D8" s="42" t="s">
        <v>132</v>
      </c>
      <c r="E8" s="42" t="s">
        <v>147</v>
      </c>
      <c r="F8" s="43">
        <v>45472.0</v>
      </c>
      <c r="G8" s="42" t="s">
        <v>12</v>
      </c>
      <c r="H8" s="42"/>
      <c r="I8" s="42" t="s">
        <v>148</v>
      </c>
      <c r="J8" s="42">
        <v>10000.0</v>
      </c>
      <c r="K8" s="42" t="s">
        <v>80</v>
      </c>
      <c r="L8" s="44">
        <v>45472.71497685185</v>
      </c>
      <c r="M8" s="45" t="s">
        <v>112</v>
      </c>
      <c r="N8" s="46" t="b">
        <v>1</v>
      </c>
      <c r="O8" s="42"/>
      <c r="P8" s="47" t="str">
        <f>VLOOKUP(G8,Codes!$A$2:$B$39,2,0)</f>
        <v>Delhi</v>
      </c>
      <c r="Q8" s="42" t="str">
        <f t="shared" si="1"/>
        <v>DLJumping Red Light</v>
      </c>
    </row>
    <row r="9">
      <c r="A9" s="42" t="s">
        <v>177</v>
      </c>
      <c r="B9" s="42"/>
      <c r="C9" s="42" t="s">
        <v>178</v>
      </c>
      <c r="D9" s="42" t="s">
        <v>179</v>
      </c>
      <c r="E9" s="42" t="s">
        <v>180</v>
      </c>
      <c r="F9" s="43">
        <v>45584.0</v>
      </c>
      <c r="G9" s="42" t="s">
        <v>10</v>
      </c>
      <c r="H9" s="42"/>
      <c r="I9" s="42" t="s">
        <v>181</v>
      </c>
      <c r="J9" s="42">
        <v>500.0</v>
      </c>
      <c r="K9" s="42" t="s">
        <v>80</v>
      </c>
      <c r="L9" s="44">
        <v>45584.55030092593</v>
      </c>
      <c r="M9" s="45" t="s">
        <v>112</v>
      </c>
      <c r="N9" s="46" t="b">
        <v>0</v>
      </c>
      <c r="O9" s="42"/>
      <c r="P9" s="47" t="str">
        <f>VLOOKUP(G9,Codes!$A$2:$B$39,2,0)</f>
        <v>Haryana</v>
      </c>
      <c r="Q9" s="42" t="str">
        <f t="shared" si="1"/>
        <v>HR43. Wrong Side Driving</v>
      </c>
    </row>
    <row r="10">
      <c r="A10" s="42" t="s">
        <v>185</v>
      </c>
      <c r="B10" s="42"/>
      <c r="C10" s="42" t="s">
        <v>194</v>
      </c>
      <c r="D10" s="42" t="s">
        <v>132</v>
      </c>
      <c r="E10" s="42" t="s">
        <v>195</v>
      </c>
      <c r="F10" s="43">
        <v>45598.0</v>
      </c>
      <c r="G10" s="42" t="s">
        <v>12</v>
      </c>
      <c r="H10" s="42"/>
      <c r="I10" s="42" t="s">
        <v>157</v>
      </c>
      <c r="J10" s="42">
        <v>10000.0</v>
      </c>
      <c r="K10" s="42" t="s">
        <v>80</v>
      </c>
      <c r="L10" s="44">
        <v>45598.77545138889</v>
      </c>
      <c r="M10" s="45" t="s">
        <v>112</v>
      </c>
      <c r="N10" s="46" t="b">
        <v>1</v>
      </c>
      <c r="O10" s="42"/>
      <c r="P10" s="47" t="str">
        <f>VLOOKUP(G10,Codes!$A$2:$B$39,2,0)</f>
        <v>Delhi</v>
      </c>
      <c r="Q10" s="42" t="str">
        <f t="shared" si="1"/>
        <v>DLJumping Red Light</v>
      </c>
    </row>
    <row r="11">
      <c r="A11" s="42" t="s">
        <v>210</v>
      </c>
      <c r="B11" s="42"/>
      <c r="C11" s="42" t="s">
        <v>211</v>
      </c>
      <c r="D11" s="42" t="s">
        <v>212</v>
      </c>
      <c r="E11" s="42" t="s">
        <v>213</v>
      </c>
      <c r="F11" s="43">
        <v>45528.0</v>
      </c>
      <c r="G11" s="42" t="s">
        <v>12</v>
      </c>
      <c r="H11" s="42"/>
      <c r="I11" s="42" t="s">
        <v>214</v>
      </c>
      <c r="J11" s="42">
        <v>10000.0</v>
      </c>
      <c r="K11" s="42" t="s">
        <v>80</v>
      </c>
      <c r="L11" s="44">
        <v>45528.46444444444</v>
      </c>
      <c r="M11" s="45" t="s">
        <v>112</v>
      </c>
      <c r="N11" s="46" t="b">
        <v>1</v>
      </c>
      <c r="O11" s="42"/>
      <c r="P11" s="47" t="str">
        <f>VLOOKUP(G11,Codes!$A$2:$B$39,2,0)</f>
        <v>Delhi</v>
      </c>
      <c r="Q11" s="42" t="str">
        <f t="shared" si="1"/>
        <v>DLDriving against the authorized flow of traffic</v>
      </c>
    </row>
    <row r="12">
      <c r="A12" s="42" t="s">
        <v>219</v>
      </c>
      <c r="B12" s="42"/>
      <c r="C12" s="42" t="s">
        <v>220</v>
      </c>
      <c r="D12" s="42" t="s">
        <v>221</v>
      </c>
      <c r="E12" s="42" t="s">
        <v>222</v>
      </c>
      <c r="F12" s="43">
        <v>45581.0</v>
      </c>
      <c r="G12" s="42" t="s">
        <v>4</v>
      </c>
      <c r="H12" s="42"/>
      <c r="I12" s="42" t="s">
        <v>111</v>
      </c>
      <c r="J12" s="42">
        <v>500.0</v>
      </c>
      <c r="K12" s="42" t="s">
        <v>80</v>
      </c>
      <c r="L12" s="44">
        <v>45581.47180555556</v>
      </c>
      <c r="M12" s="45" t="s">
        <v>112</v>
      </c>
      <c r="N12" s="46" t="b">
        <v>0</v>
      </c>
      <c r="O12" s="42"/>
      <c r="P12" s="47" t="str">
        <f>VLOOKUP(G12,Codes!$A$2:$B$39,2,0)</f>
        <v>Punjab</v>
      </c>
      <c r="Q12" s="42" t="str">
        <f t="shared" si="1"/>
        <v>PB41_Violation of Mandatory Signs no Left Trun/ No Right Turn/Compulsory Tun/One way Traffic/No Entry Sign or wrong side Driving/Entry/Turn</v>
      </c>
    </row>
    <row r="13">
      <c r="A13" s="42" t="s">
        <v>223</v>
      </c>
      <c r="B13" s="42"/>
      <c r="C13" s="42" t="s">
        <v>224</v>
      </c>
      <c r="D13" s="42" t="s">
        <v>114</v>
      </c>
      <c r="E13" s="42" t="s">
        <v>123</v>
      </c>
      <c r="F13" s="43">
        <v>45586.0</v>
      </c>
      <c r="G13" s="42" t="s">
        <v>16</v>
      </c>
      <c r="H13" s="42"/>
      <c r="I13" s="42" t="s">
        <v>111</v>
      </c>
      <c r="J13" s="42">
        <v>20000.0</v>
      </c>
      <c r="K13" s="42" t="s">
        <v>80</v>
      </c>
      <c r="L13" s="44">
        <v>45586.43732638889</v>
      </c>
      <c r="M13" s="45" t="s">
        <v>112</v>
      </c>
      <c r="N13" s="46" t="b">
        <v>0</v>
      </c>
      <c r="O13" s="42"/>
      <c r="P13" s="47" t="str">
        <f>VLOOKUP(G13,Codes!$A$2:$B$39,2,0)</f>
        <v>Uttar Pradesh</v>
      </c>
      <c r="Q13" s="42" t="str">
        <f t="shared" si="1"/>
        <v>UPOther Offence</v>
      </c>
    </row>
    <row r="14">
      <c r="A14" s="42" t="s">
        <v>237</v>
      </c>
      <c r="B14" s="42"/>
      <c r="C14" s="42" t="s">
        <v>238</v>
      </c>
      <c r="D14" s="42" t="s">
        <v>118</v>
      </c>
      <c r="E14" s="42" t="s">
        <v>239</v>
      </c>
      <c r="F14" s="43">
        <v>45628.0</v>
      </c>
      <c r="G14" s="42" t="s">
        <v>16</v>
      </c>
      <c r="H14" s="42"/>
      <c r="I14" s="42" t="s">
        <v>240</v>
      </c>
      <c r="J14" s="42">
        <v>25000.0</v>
      </c>
      <c r="K14" s="42" t="s">
        <v>80</v>
      </c>
      <c r="L14" s="44">
        <v>45628.507835648146</v>
      </c>
      <c r="M14" s="45" t="s">
        <v>112</v>
      </c>
      <c r="N14" s="46" t="b">
        <v>0</v>
      </c>
      <c r="O14" s="42"/>
      <c r="P14" s="47" t="str">
        <f>VLOOKUP(G14,Codes!$A$2:$B$39,2,0)</f>
        <v>Uttar Pradesh</v>
      </c>
      <c r="Q14" s="42" t="str">
        <f t="shared" si="1"/>
        <v>UPDriving vehicles in contravention of Section 3 or Section 4.</v>
      </c>
    </row>
    <row r="15">
      <c r="A15" s="42" t="s">
        <v>241</v>
      </c>
      <c r="B15" s="42"/>
      <c r="C15" s="42" t="s">
        <v>242</v>
      </c>
      <c r="D15" s="42" t="s">
        <v>243</v>
      </c>
      <c r="E15" s="42" t="s">
        <v>244</v>
      </c>
      <c r="F15" s="43">
        <v>45535.0</v>
      </c>
      <c r="G15" s="42" t="s">
        <v>12</v>
      </c>
      <c r="H15" s="42"/>
      <c r="I15" s="42" t="s">
        <v>245</v>
      </c>
      <c r="J15" s="42">
        <v>1000.0</v>
      </c>
      <c r="K15" s="42" t="s">
        <v>80</v>
      </c>
      <c r="L15" s="44">
        <v>45535.724074074074</v>
      </c>
      <c r="M15" s="45" t="s">
        <v>112</v>
      </c>
      <c r="N15" s="46" t="b">
        <v>1</v>
      </c>
      <c r="O15" s="42"/>
      <c r="P15" s="47" t="str">
        <f>VLOOKUP(G15,Codes!$A$2:$B$39,2,0)</f>
        <v>Delhi</v>
      </c>
      <c r="Q15" s="42" t="str">
        <f t="shared" si="1"/>
        <v>DLDriving Dangerously</v>
      </c>
    </row>
    <row r="16">
      <c r="A16" s="42" t="s">
        <v>255</v>
      </c>
      <c r="B16" s="42"/>
      <c r="C16" s="42" t="s">
        <v>256</v>
      </c>
      <c r="D16" s="42" t="s">
        <v>257</v>
      </c>
      <c r="E16" s="42" t="s">
        <v>258</v>
      </c>
      <c r="F16" s="43">
        <v>45639.0</v>
      </c>
      <c r="G16" s="42" t="s">
        <v>10</v>
      </c>
      <c r="H16" s="42"/>
      <c r="I16" s="42" t="s">
        <v>259</v>
      </c>
      <c r="J16" s="42">
        <v>500.0</v>
      </c>
      <c r="K16" s="42" t="s">
        <v>80</v>
      </c>
      <c r="L16" s="44">
        <v>45639.67024305555</v>
      </c>
      <c r="M16" s="45" t="s">
        <v>112</v>
      </c>
      <c r="N16" s="46" t="b">
        <v>0</v>
      </c>
      <c r="O16" s="42"/>
      <c r="P16" s="47" t="str">
        <f>VLOOKUP(G16,Codes!$A$2:$B$39,2,0)</f>
        <v>Haryana</v>
      </c>
      <c r="Q16" s="42" t="str">
        <f t="shared" si="1"/>
        <v>HR45. Lane change</v>
      </c>
    </row>
    <row r="17">
      <c r="A17" s="42" t="s">
        <v>255</v>
      </c>
      <c r="B17" s="42"/>
      <c r="C17" s="42" t="s">
        <v>260</v>
      </c>
      <c r="D17" s="42" t="s">
        <v>261</v>
      </c>
      <c r="E17" s="42" t="s">
        <v>262</v>
      </c>
      <c r="F17" s="43">
        <v>45635.0</v>
      </c>
      <c r="G17" s="42" t="s">
        <v>10</v>
      </c>
      <c r="H17" s="42"/>
      <c r="I17" s="42" t="s">
        <v>259</v>
      </c>
      <c r="J17" s="42">
        <v>1000.0</v>
      </c>
      <c r="K17" s="42" t="s">
        <v>80</v>
      </c>
      <c r="L17" s="44">
        <v>45635.73774305556</v>
      </c>
      <c r="M17" s="45" t="s">
        <v>112</v>
      </c>
      <c r="N17" s="46" t="b">
        <v>0</v>
      </c>
      <c r="O17" s="42"/>
      <c r="P17" s="47" t="str">
        <f>VLOOKUP(G17,Codes!$A$2:$B$39,2,0)</f>
        <v>Haryana</v>
      </c>
      <c r="Q17" s="42" t="str">
        <f t="shared" si="1"/>
        <v>HR66. Driver w/o seat belt</v>
      </c>
    </row>
    <row r="18">
      <c r="A18" s="42" t="s">
        <v>255</v>
      </c>
      <c r="B18" s="42"/>
      <c r="C18" s="42" t="s">
        <v>263</v>
      </c>
      <c r="D18" s="42" t="s">
        <v>264</v>
      </c>
      <c r="E18" s="42" t="s">
        <v>180</v>
      </c>
      <c r="F18" s="43">
        <v>45598.0</v>
      </c>
      <c r="G18" s="42" t="s">
        <v>10</v>
      </c>
      <c r="H18" s="42"/>
      <c r="I18" s="42" t="s">
        <v>259</v>
      </c>
      <c r="J18" s="42">
        <v>500.0</v>
      </c>
      <c r="K18" s="42" t="s">
        <v>80</v>
      </c>
      <c r="L18" s="44">
        <v>45598.43922453704</v>
      </c>
      <c r="M18" s="45" t="s">
        <v>112</v>
      </c>
      <c r="N18" s="46" t="b">
        <v>0</v>
      </c>
      <c r="O18" s="42"/>
      <c r="P18" s="47" t="str">
        <f>VLOOKUP(G18,Codes!$A$2:$B$39,2,0)</f>
        <v>Haryana</v>
      </c>
      <c r="Q18" s="42" t="str">
        <f t="shared" si="1"/>
        <v>HR42. Dangerous U-turn</v>
      </c>
    </row>
    <row r="19">
      <c r="A19" s="42" t="s">
        <v>255</v>
      </c>
      <c r="B19" s="42"/>
      <c r="C19" s="42" t="s">
        <v>265</v>
      </c>
      <c r="D19" s="42" t="s">
        <v>257</v>
      </c>
      <c r="E19" s="42" t="s">
        <v>266</v>
      </c>
      <c r="F19" s="43">
        <v>45592.0</v>
      </c>
      <c r="G19" s="42" t="s">
        <v>10</v>
      </c>
      <c r="H19" s="42"/>
      <c r="I19" s="42" t="s">
        <v>267</v>
      </c>
      <c r="J19" s="42">
        <v>500.0</v>
      </c>
      <c r="K19" s="42" t="s">
        <v>80</v>
      </c>
      <c r="L19" s="44">
        <v>45592.5408912037</v>
      </c>
      <c r="M19" s="45" t="s">
        <v>112</v>
      </c>
      <c r="N19" s="46" t="b">
        <v>0</v>
      </c>
      <c r="O19" s="42"/>
      <c r="P19" s="47" t="str">
        <f>VLOOKUP(G19,Codes!$A$2:$B$39,2,0)</f>
        <v>Haryana</v>
      </c>
      <c r="Q19" s="42" t="str">
        <f t="shared" si="1"/>
        <v>HR45. Lane change</v>
      </c>
    </row>
    <row r="20">
      <c r="A20" s="42" t="s">
        <v>271</v>
      </c>
      <c r="B20" s="42"/>
      <c r="C20" s="42" t="s">
        <v>272</v>
      </c>
      <c r="D20" s="42" t="s">
        <v>273</v>
      </c>
      <c r="E20" s="42" t="s">
        <v>274</v>
      </c>
      <c r="F20" s="43">
        <v>45616.0</v>
      </c>
      <c r="G20" s="42" t="s">
        <v>10</v>
      </c>
      <c r="H20" s="42"/>
      <c r="I20" s="42" t="s">
        <v>275</v>
      </c>
      <c r="J20" s="42">
        <v>2000.0</v>
      </c>
      <c r="K20" s="42" t="s">
        <v>80</v>
      </c>
      <c r="L20" s="44">
        <v>45616.715949074074</v>
      </c>
      <c r="M20" s="45" t="s">
        <v>112</v>
      </c>
      <c r="N20" s="46" t="b">
        <v>1</v>
      </c>
      <c r="O20" s="42"/>
      <c r="P20" s="47" t="str">
        <f>VLOOKUP(G20,Codes!$A$2:$B$39,2,0)</f>
        <v>Haryana</v>
      </c>
      <c r="Q20" s="42" t="str">
        <f t="shared" si="1"/>
        <v>HR23. no-entry u/s 115</v>
      </c>
    </row>
    <row r="21" ht="15.75" customHeight="1">
      <c r="A21" s="42" t="s">
        <v>280</v>
      </c>
      <c r="B21" s="42"/>
      <c r="C21" s="42" t="s">
        <v>281</v>
      </c>
      <c r="D21" s="42" t="s">
        <v>257</v>
      </c>
      <c r="E21" s="42" t="s">
        <v>282</v>
      </c>
      <c r="F21" s="43">
        <v>45608.0</v>
      </c>
      <c r="G21" s="42" t="s">
        <v>10</v>
      </c>
      <c r="H21" s="42"/>
      <c r="I21" s="42" t="s">
        <v>283</v>
      </c>
      <c r="J21" s="42">
        <v>500.0</v>
      </c>
      <c r="K21" s="42" t="s">
        <v>80</v>
      </c>
      <c r="L21" s="44">
        <v>45608.557662037034</v>
      </c>
      <c r="M21" s="45" t="s">
        <v>112</v>
      </c>
      <c r="N21" s="46" t="b">
        <v>0</v>
      </c>
      <c r="O21" s="42"/>
      <c r="P21" s="47" t="str">
        <f>VLOOKUP(G21,Codes!$A$2:$B$39,2,0)</f>
        <v>Haryana</v>
      </c>
      <c r="Q21" s="42" t="str">
        <f t="shared" si="1"/>
        <v>HR45. Lane change</v>
      </c>
    </row>
    <row r="22" ht="15.75" customHeight="1">
      <c r="A22" s="42" t="s">
        <v>288</v>
      </c>
      <c r="B22" s="42"/>
      <c r="C22" s="42" t="s">
        <v>289</v>
      </c>
      <c r="D22" s="42" t="s">
        <v>290</v>
      </c>
      <c r="E22" s="42" t="s">
        <v>115</v>
      </c>
      <c r="F22" s="43">
        <v>45600.0</v>
      </c>
      <c r="G22" s="42" t="s">
        <v>16</v>
      </c>
      <c r="H22" s="42"/>
      <c r="I22" s="42" t="s">
        <v>240</v>
      </c>
      <c r="J22" s="42">
        <v>500.0</v>
      </c>
      <c r="K22" s="42" t="s">
        <v>80</v>
      </c>
      <c r="L22" s="44">
        <v>45600.6306712963</v>
      </c>
      <c r="M22" s="45" t="s">
        <v>112</v>
      </c>
      <c r="N22" s="46" t="b">
        <v>0</v>
      </c>
      <c r="O22" s="42"/>
      <c r="P22" s="47" t="str">
        <f>VLOOKUP(G22,Codes!$A$2:$B$39,2,0)</f>
        <v>Uttar Pradesh</v>
      </c>
      <c r="Q22" s="42" t="str">
        <f t="shared" si="1"/>
        <v>UPviolation of parking rules.</v>
      </c>
    </row>
    <row r="23" ht="15.75" customHeight="1">
      <c r="A23" s="42" t="s">
        <v>294</v>
      </c>
      <c r="B23" s="42"/>
      <c r="C23" s="42" t="s">
        <v>295</v>
      </c>
      <c r="D23" s="42" t="s">
        <v>292</v>
      </c>
      <c r="E23" s="42" t="s">
        <v>296</v>
      </c>
      <c r="F23" s="43">
        <v>45616.0</v>
      </c>
      <c r="G23" s="42" t="s">
        <v>16</v>
      </c>
      <c r="H23" s="42"/>
      <c r="I23" s="42" t="s">
        <v>240</v>
      </c>
      <c r="J23" s="42">
        <v>1000.0</v>
      </c>
      <c r="K23" s="42" t="s">
        <v>80</v>
      </c>
      <c r="L23" s="44">
        <v>45616.41306712963</v>
      </c>
      <c r="M23" s="45" t="s">
        <v>112</v>
      </c>
      <c r="N23" s="46" t="b">
        <v>0</v>
      </c>
      <c r="O23" s="42"/>
      <c r="P23" s="47" t="str">
        <f>VLOOKUP(G23,Codes!$A$2:$B$39,2,0)</f>
        <v>Uttar Pradesh</v>
      </c>
      <c r="Q23" s="42" t="str">
        <f t="shared" si="1"/>
        <v>UPFailure to use safety belt while driving or carries passenger not wearing safety belt.</v>
      </c>
    </row>
    <row r="24" ht="15.75" customHeight="1">
      <c r="A24" s="42" t="s">
        <v>294</v>
      </c>
      <c r="B24" s="42"/>
      <c r="C24" s="42" t="s">
        <v>297</v>
      </c>
      <c r="D24" s="42" t="s">
        <v>114</v>
      </c>
      <c r="E24" s="42" t="s">
        <v>298</v>
      </c>
      <c r="F24" s="43">
        <v>45531.0</v>
      </c>
      <c r="G24" s="42" t="s">
        <v>16</v>
      </c>
      <c r="H24" s="42"/>
      <c r="I24" s="42" t="s">
        <v>240</v>
      </c>
      <c r="J24" s="42">
        <v>20000.0</v>
      </c>
      <c r="K24" s="42" t="s">
        <v>80</v>
      </c>
      <c r="L24" s="44">
        <v>45531.680972222224</v>
      </c>
      <c r="M24" s="45" t="s">
        <v>112</v>
      </c>
      <c r="N24" s="46" t="b">
        <v>0</v>
      </c>
      <c r="O24" s="42"/>
      <c r="P24" s="47" t="str">
        <f>VLOOKUP(G24,Codes!$A$2:$B$39,2,0)</f>
        <v>Uttar Pradesh</v>
      </c>
      <c r="Q24" s="42" t="str">
        <f t="shared" si="1"/>
        <v>UPOther Offence</v>
      </c>
    </row>
    <row r="25" ht="15.75" customHeight="1">
      <c r="A25" s="42" t="s">
        <v>327</v>
      </c>
      <c r="B25" s="42"/>
      <c r="C25" s="42" t="s">
        <v>328</v>
      </c>
      <c r="D25" s="42" t="s">
        <v>243</v>
      </c>
      <c r="E25" s="42" t="s">
        <v>329</v>
      </c>
      <c r="F25" s="43">
        <v>45612.0</v>
      </c>
      <c r="G25" s="42" t="s">
        <v>12</v>
      </c>
      <c r="H25" s="42"/>
      <c r="I25" s="42" t="s">
        <v>330</v>
      </c>
      <c r="J25" s="42">
        <v>1000.0</v>
      </c>
      <c r="K25" s="42" t="s">
        <v>80</v>
      </c>
      <c r="L25" s="44">
        <v>45612.707407407404</v>
      </c>
      <c r="M25" s="45" t="s">
        <v>112</v>
      </c>
      <c r="N25" s="46" t="b">
        <v>1</v>
      </c>
      <c r="O25" s="42"/>
      <c r="P25" s="47" t="str">
        <f>VLOOKUP(G25,Codes!$A$2:$B$39,2,0)</f>
        <v>Delhi</v>
      </c>
      <c r="Q25" s="42" t="str">
        <f t="shared" si="1"/>
        <v>DLDriving Dangerously</v>
      </c>
    </row>
    <row r="26" ht="15.75" customHeight="1">
      <c r="A26" s="42" t="s">
        <v>346</v>
      </c>
      <c r="B26" s="42"/>
      <c r="C26" s="42" t="s">
        <v>347</v>
      </c>
      <c r="D26" s="42" t="s">
        <v>132</v>
      </c>
      <c r="E26" s="42" t="s">
        <v>348</v>
      </c>
      <c r="F26" s="43">
        <v>45636.0</v>
      </c>
      <c r="G26" s="42" t="s">
        <v>12</v>
      </c>
      <c r="H26" s="42"/>
      <c r="I26" s="42" t="s">
        <v>349</v>
      </c>
      <c r="J26" s="42">
        <v>10000.0</v>
      </c>
      <c r="K26" s="42" t="s">
        <v>80</v>
      </c>
      <c r="L26" s="44">
        <v>45636.49337962963</v>
      </c>
      <c r="M26" s="45" t="s">
        <v>112</v>
      </c>
      <c r="N26" s="46" t="b">
        <v>1</v>
      </c>
      <c r="O26" s="42"/>
      <c r="P26" s="47" t="str">
        <f>VLOOKUP(G26,Codes!$A$2:$B$39,2,0)</f>
        <v>Delhi</v>
      </c>
      <c r="Q26" s="42" t="str">
        <f t="shared" si="1"/>
        <v>DLJumping Red Light</v>
      </c>
    </row>
    <row r="27" ht="15.75" customHeight="1">
      <c r="A27" s="42" t="s">
        <v>346</v>
      </c>
      <c r="B27" s="42"/>
      <c r="C27" s="42" t="s">
        <v>354</v>
      </c>
      <c r="D27" s="42" t="s">
        <v>243</v>
      </c>
      <c r="E27" s="42" t="s">
        <v>355</v>
      </c>
      <c r="F27" s="43">
        <v>45575.0</v>
      </c>
      <c r="G27" s="42" t="s">
        <v>12</v>
      </c>
      <c r="H27" s="42"/>
      <c r="I27" s="42" t="s">
        <v>356</v>
      </c>
      <c r="J27" s="42">
        <v>1000.0</v>
      </c>
      <c r="K27" s="42" t="s">
        <v>80</v>
      </c>
      <c r="L27" s="44">
        <v>45575.31715277778</v>
      </c>
      <c r="M27" s="45" t="s">
        <v>112</v>
      </c>
      <c r="N27" s="46" t="b">
        <v>1</v>
      </c>
      <c r="O27" s="42"/>
      <c r="P27" s="47" t="str">
        <f>VLOOKUP(G27,Codes!$A$2:$B$39,2,0)</f>
        <v>Delhi</v>
      </c>
      <c r="Q27" s="42" t="str">
        <f t="shared" si="1"/>
        <v>DLDriving Dangerously</v>
      </c>
    </row>
    <row r="28" ht="15.75" customHeight="1">
      <c r="A28" s="42" t="s">
        <v>346</v>
      </c>
      <c r="B28" s="42"/>
      <c r="C28" s="42" t="s">
        <v>359</v>
      </c>
      <c r="D28" s="42" t="s">
        <v>212</v>
      </c>
      <c r="E28" s="42" t="s">
        <v>360</v>
      </c>
      <c r="F28" s="43">
        <v>45558.0</v>
      </c>
      <c r="G28" s="42" t="s">
        <v>12</v>
      </c>
      <c r="H28" s="42"/>
      <c r="I28" s="42" t="s">
        <v>254</v>
      </c>
      <c r="J28" s="42">
        <v>10000.0</v>
      </c>
      <c r="K28" s="42" t="s">
        <v>80</v>
      </c>
      <c r="L28" s="44">
        <v>45558.45224537037</v>
      </c>
      <c r="M28" s="45" t="s">
        <v>112</v>
      </c>
      <c r="N28" s="46" t="b">
        <v>1</v>
      </c>
      <c r="O28" s="42"/>
      <c r="P28" s="47" t="str">
        <f>VLOOKUP(G28,Codes!$A$2:$B$39,2,0)</f>
        <v>Delhi</v>
      </c>
      <c r="Q28" s="42" t="str">
        <f t="shared" si="1"/>
        <v>DLDriving against the authorized flow of traffic</v>
      </c>
    </row>
    <row r="29" ht="15.75" customHeight="1">
      <c r="A29" s="42" t="s">
        <v>378</v>
      </c>
      <c r="B29" s="42"/>
      <c r="C29" s="42" t="s">
        <v>379</v>
      </c>
      <c r="D29" s="42" t="s">
        <v>380</v>
      </c>
      <c r="E29" s="42" t="s">
        <v>381</v>
      </c>
      <c r="F29" s="43">
        <v>45504.0</v>
      </c>
      <c r="G29" s="42" t="s">
        <v>16</v>
      </c>
      <c r="H29" s="42"/>
      <c r="I29" s="42" t="s">
        <v>124</v>
      </c>
      <c r="J29" s="42">
        <v>1000.0</v>
      </c>
      <c r="K29" s="42" t="s">
        <v>80</v>
      </c>
      <c r="L29" s="44">
        <v>45504.61592592593</v>
      </c>
      <c r="M29" s="45" t="s">
        <v>112</v>
      </c>
      <c r="N29" s="46" t="b">
        <v>0</v>
      </c>
      <c r="O29" s="42"/>
      <c r="P29" s="47" t="str">
        <f>VLOOKUP(G29,Codes!$A$2:$B$39,2,0)</f>
        <v>Uttar Pradesh</v>
      </c>
      <c r="Q29" s="42" t="str">
        <f t="shared" si="1"/>
        <v>UPDriving Two-wheeled without helmets</v>
      </c>
    </row>
    <row r="30" ht="15.75" customHeight="1">
      <c r="A30" s="42" t="s">
        <v>378</v>
      </c>
      <c r="B30" s="42"/>
      <c r="C30" s="42" t="s">
        <v>382</v>
      </c>
      <c r="D30" s="42" t="s">
        <v>380</v>
      </c>
      <c r="E30" s="42" t="s">
        <v>383</v>
      </c>
      <c r="F30" s="43">
        <v>45504.0</v>
      </c>
      <c r="G30" s="42" t="s">
        <v>16</v>
      </c>
      <c r="H30" s="42"/>
      <c r="I30" s="42" t="s">
        <v>124</v>
      </c>
      <c r="J30" s="42">
        <v>1000.0</v>
      </c>
      <c r="K30" s="42" t="s">
        <v>80</v>
      </c>
      <c r="L30" s="44">
        <v>45504.59519675926</v>
      </c>
      <c r="M30" s="45" t="s">
        <v>112</v>
      </c>
      <c r="N30" s="46" t="b">
        <v>0</v>
      </c>
      <c r="O30" s="42"/>
      <c r="P30" s="47" t="str">
        <f>VLOOKUP(G30,Codes!$A$2:$B$39,2,0)</f>
        <v>Uttar Pradesh</v>
      </c>
      <c r="Q30" s="42" t="str">
        <f t="shared" si="1"/>
        <v>UPDriving Two-wheeled without helmets</v>
      </c>
    </row>
    <row r="31" ht="15.75" customHeight="1">
      <c r="A31" s="42" t="s">
        <v>386</v>
      </c>
      <c r="B31" s="42"/>
      <c r="C31" s="42" t="s">
        <v>387</v>
      </c>
      <c r="D31" s="42" t="s">
        <v>179</v>
      </c>
      <c r="E31" s="42" t="s">
        <v>388</v>
      </c>
      <c r="F31" s="43">
        <v>45481.0</v>
      </c>
      <c r="G31" s="42" t="s">
        <v>10</v>
      </c>
      <c r="H31" s="42"/>
      <c r="I31" s="42" t="s">
        <v>389</v>
      </c>
      <c r="J31" s="42">
        <v>500.0</v>
      </c>
      <c r="K31" s="42" t="s">
        <v>81</v>
      </c>
      <c r="L31" s="44">
        <v>45481.639386574076</v>
      </c>
      <c r="M31" s="45" t="s">
        <v>112</v>
      </c>
      <c r="N31" s="46" t="b">
        <v>0</v>
      </c>
      <c r="O31" s="42"/>
      <c r="P31" s="47" t="str">
        <f>VLOOKUP(G31,Codes!$A$2:$B$39,2,0)</f>
        <v>Haryana</v>
      </c>
      <c r="Q31" s="42" t="str">
        <f t="shared" si="1"/>
        <v>HR43. Wrong Side Driving</v>
      </c>
    </row>
    <row r="32" ht="15.75" customHeight="1">
      <c r="A32" s="42" t="s">
        <v>397</v>
      </c>
      <c r="B32" s="42"/>
      <c r="C32" s="42" t="s">
        <v>398</v>
      </c>
      <c r="D32" s="42" t="s">
        <v>380</v>
      </c>
      <c r="E32" s="42" t="s">
        <v>399</v>
      </c>
      <c r="F32" s="43">
        <v>45635.0</v>
      </c>
      <c r="G32" s="42" t="s">
        <v>16</v>
      </c>
      <c r="H32" s="42"/>
      <c r="I32" s="42" t="s">
        <v>124</v>
      </c>
      <c r="J32" s="42">
        <v>1000.0</v>
      </c>
      <c r="K32" s="42" t="s">
        <v>80</v>
      </c>
      <c r="L32" s="44">
        <v>45635.46934027778</v>
      </c>
      <c r="M32" s="45" t="s">
        <v>112</v>
      </c>
      <c r="N32" s="46" t="b">
        <v>0</v>
      </c>
      <c r="O32" s="42"/>
      <c r="P32" s="47" t="str">
        <f>VLOOKUP(G32,Codes!$A$2:$B$39,2,0)</f>
        <v>Uttar Pradesh</v>
      </c>
      <c r="Q32" s="42" t="str">
        <f t="shared" si="1"/>
        <v>UPDriving Two-wheeled without helmets</v>
      </c>
    </row>
    <row r="33" ht="15.75" customHeight="1">
      <c r="A33" s="42" t="s">
        <v>397</v>
      </c>
      <c r="B33" s="42"/>
      <c r="C33" s="42" t="s">
        <v>400</v>
      </c>
      <c r="D33" s="42" t="s">
        <v>380</v>
      </c>
      <c r="E33" s="42" t="s">
        <v>401</v>
      </c>
      <c r="F33" s="43">
        <v>45633.0</v>
      </c>
      <c r="G33" s="42" t="s">
        <v>16</v>
      </c>
      <c r="H33" s="42"/>
      <c r="I33" s="42" t="s">
        <v>124</v>
      </c>
      <c r="J33" s="42">
        <v>1000.0</v>
      </c>
      <c r="K33" s="42" t="s">
        <v>80</v>
      </c>
      <c r="L33" s="44">
        <v>45633.34459490741</v>
      </c>
      <c r="M33" s="45" t="s">
        <v>112</v>
      </c>
      <c r="N33" s="46" t="b">
        <v>0</v>
      </c>
      <c r="O33" s="42"/>
      <c r="P33" s="47" t="str">
        <f>VLOOKUP(G33,Codes!$A$2:$B$39,2,0)</f>
        <v>Uttar Pradesh</v>
      </c>
      <c r="Q33" s="42" t="str">
        <f t="shared" si="1"/>
        <v>UPDriving Two-wheeled without helmets</v>
      </c>
    </row>
    <row r="34" ht="15.75" customHeight="1">
      <c r="A34" s="42" t="s">
        <v>416</v>
      </c>
      <c r="B34" s="42"/>
      <c r="C34" s="42" t="s">
        <v>417</v>
      </c>
      <c r="D34" s="42" t="s">
        <v>418</v>
      </c>
      <c r="E34" s="42" t="s">
        <v>419</v>
      </c>
      <c r="F34" s="43">
        <v>45505.0</v>
      </c>
      <c r="G34" s="42" t="s">
        <v>10</v>
      </c>
      <c r="H34" s="42"/>
      <c r="I34" s="42" t="s">
        <v>420</v>
      </c>
      <c r="J34" s="42">
        <v>1000.0</v>
      </c>
      <c r="K34" s="42" t="s">
        <v>80</v>
      </c>
      <c r="L34" s="44">
        <v>45505.753530092596</v>
      </c>
      <c r="M34" s="45" t="s">
        <v>112</v>
      </c>
      <c r="N34" s="46" t="b">
        <v>0</v>
      </c>
      <c r="O34" s="42"/>
      <c r="P34" s="47" t="str">
        <f>VLOOKUP(G34,Codes!$A$2:$B$39,2,0)</f>
        <v>Haryana</v>
      </c>
      <c r="Q34" s="42" t="str">
        <f t="shared" si="1"/>
        <v>HR54. Pillion Rider w/o Helmet</v>
      </c>
    </row>
    <row r="35" ht="15.75" customHeight="1">
      <c r="A35" s="42" t="s">
        <v>438</v>
      </c>
      <c r="B35" s="42"/>
      <c r="C35" s="42" t="s">
        <v>442</v>
      </c>
      <c r="D35" s="42" t="s">
        <v>380</v>
      </c>
      <c r="E35" s="42" t="s">
        <v>443</v>
      </c>
      <c r="F35" s="43">
        <v>45505.0</v>
      </c>
      <c r="G35" s="42" t="s">
        <v>16</v>
      </c>
      <c r="H35" s="42"/>
      <c r="I35" s="42" t="s">
        <v>124</v>
      </c>
      <c r="J35" s="42">
        <v>1000.0</v>
      </c>
      <c r="K35" s="42" t="s">
        <v>80</v>
      </c>
      <c r="L35" s="44">
        <v>45505.47047453704</v>
      </c>
      <c r="M35" s="45" t="s">
        <v>112</v>
      </c>
      <c r="N35" s="46" t="b">
        <v>0</v>
      </c>
      <c r="O35" s="42"/>
      <c r="P35" s="47" t="str">
        <f>VLOOKUP(G35,Codes!$A$2:$B$39,2,0)</f>
        <v>Uttar Pradesh</v>
      </c>
      <c r="Q35" s="42" t="str">
        <f t="shared" si="1"/>
        <v>UPDriving Two-wheeled without helmets</v>
      </c>
    </row>
    <row r="36" ht="15.75" customHeight="1">
      <c r="A36" s="42" t="s">
        <v>455</v>
      </c>
      <c r="B36" s="42"/>
      <c r="C36" s="42" t="s">
        <v>456</v>
      </c>
      <c r="D36" s="42" t="s">
        <v>179</v>
      </c>
      <c r="E36" s="42" t="s">
        <v>457</v>
      </c>
      <c r="F36" s="43">
        <v>45494.0</v>
      </c>
      <c r="G36" s="42" t="s">
        <v>10</v>
      </c>
      <c r="H36" s="42"/>
      <c r="I36" s="42" t="s">
        <v>420</v>
      </c>
      <c r="J36" s="42">
        <v>500.0</v>
      </c>
      <c r="K36" s="42" t="s">
        <v>80</v>
      </c>
      <c r="L36" s="44">
        <v>45494.45</v>
      </c>
      <c r="M36" s="45" t="s">
        <v>112</v>
      </c>
      <c r="N36" s="46" t="b">
        <v>0</v>
      </c>
      <c r="O36" s="42"/>
      <c r="P36" s="47" t="str">
        <f>VLOOKUP(G36,Codes!$A$2:$B$39,2,0)</f>
        <v>Haryana</v>
      </c>
      <c r="Q36" s="42" t="str">
        <f t="shared" si="1"/>
        <v>HR43. Wrong Side Driving</v>
      </c>
    </row>
    <row r="37" ht="15.75" customHeight="1">
      <c r="A37" s="42" t="s">
        <v>463</v>
      </c>
      <c r="B37" s="42"/>
      <c r="C37" s="42" t="s">
        <v>464</v>
      </c>
      <c r="D37" s="42" t="s">
        <v>380</v>
      </c>
      <c r="E37" s="42" t="s">
        <v>465</v>
      </c>
      <c r="F37" s="43">
        <v>45498.0</v>
      </c>
      <c r="G37" s="42" t="s">
        <v>16</v>
      </c>
      <c r="H37" s="42"/>
      <c r="I37" s="42" t="s">
        <v>124</v>
      </c>
      <c r="J37" s="42">
        <v>1000.0</v>
      </c>
      <c r="K37" s="42" t="s">
        <v>80</v>
      </c>
      <c r="L37" s="44">
        <v>45498.45408564815</v>
      </c>
      <c r="M37" s="45" t="s">
        <v>112</v>
      </c>
      <c r="N37" s="46" t="b">
        <v>0</v>
      </c>
      <c r="O37" s="42"/>
      <c r="P37" s="47" t="str">
        <f>VLOOKUP(G37,Codes!$A$2:$B$39,2,0)</f>
        <v>Uttar Pradesh</v>
      </c>
      <c r="Q37" s="42" t="str">
        <f t="shared" si="1"/>
        <v>UPDriving Two-wheeled without helmets</v>
      </c>
    </row>
    <row r="38" ht="15.75" customHeight="1">
      <c r="A38" s="42" t="s">
        <v>463</v>
      </c>
      <c r="B38" s="42"/>
      <c r="C38" s="42" t="s">
        <v>466</v>
      </c>
      <c r="D38" s="42" t="s">
        <v>380</v>
      </c>
      <c r="E38" s="42" t="s">
        <v>467</v>
      </c>
      <c r="F38" s="43">
        <v>45496.0</v>
      </c>
      <c r="G38" s="42" t="s">
        <v>16</v>
      </c>
      <c r="H38" s="42"/>
      <c r="I38" s="42" t="s">
        <v>124</v>
      </c>
      <c r="J38" s="42">
        <v>1000.0</v>
      </c>
      <c r="K38" s="42" t="s">
        <v>80</v>
      </c>
      <c r="L38" s="44">
        <v>45496.550208333334</v>
      </c>
      <c r="M38" s="45" t="s">
        <v>112</v>
      </c>
      <c r="N38" s="46" t="b">
        <v>0</v>
      </c>
      <c r="O38" s="42"/>
      <c r="P38" s="47" t="str">
        <f>VLOOKUP(G38,Codes!$A$2:$B$39,2,0)</f>
        <v>Uttar Pradesh</v>
      </c>
      <c r="Q38" s="42" t="str">
        <f t="shared" si="1"/>
        <v>UPDriving Two-wheeled without helmets</v>
      </c>
    </row>
    <row r="39" ht="15.75" customHeight="1">
      <c r="A39" s="42" t="s">
        <v>477</v>
      </c>
      <c r="B39" s="42"/>
      <c r="C39" s="42" t="s">
        <v>478</v>
      </c>
      <c r="D39" s="42" t="s">
        <v>380</v>
      </c>
      <c r="E39" s="42" t="s">
        <v>479</v>
      </c>
      <c r="F39" s="43">
        <v>45588.0</v>
      </c>
      <c r="G39" s="42" t="s">
        <v>16</v>
      </c>
      <c r="H39" s="42"/>
      <c r="I39" s="42" t="s">
        <v>124</v>
      </c>
      <c r="J39" s="42">
        <v>1000.0</v>
      </c>
      <c r="K39" s="42" t="s">
        <v>80</v>
      </c>
      <c r="L39" s="44">
        <v>45588.35952546296</v>
      </c>
      <c r="M39" s="45" t="s">
        <v>112</v>
      </c>
      <c r="N39" s="46" t="b">
        <v>0</v>
      </c>
      <c r="O39" s="42"/>
      <c r="P39" s="47" t="str">
        <f>VLOOKUP(G39,Codes!$A$2:$B$39,2,0)</f>
        <v>Uttar Pradesh</v>
      </c>
      <c r="Q39" s="42" t="str">
        <f t="shared" si="1"/>
        <v>UPDriving Two-wheeled without helmets</v>
      </c>
    </row>
    <row r="40" ht="15.75" customHeight="1">
      <c r="A40" s="42" t="s">
        <v>508</v>
      </c>
      <c r="B40" s="42"/>
      <c r="C40" s="42" t="s">
        <v>509</v>
      </c>
      <c r="D40" s="42" t="s">
        <v>132</v>
      </c>
      <c r="E40" s="42" t="s">
        <v>510</v>
      </c>
      <c r="F40" s="43">
        <v>45542.0</v>
      </c>
      <c r="G40" s="42" t="s">
        <v>12</v>
      </c>
      <c r="H40" s="42"/>
      <c r="I40" s="42" t="s">
        <v>511</v>
      </c>
      <c r="J40" s="42">
        <v>10000.0</v>
      </c>
      <c r="K40" s="42" t="s">
        <v>80</v>
      </c>
      <c r="L40" s="44">
        <v>45542.76552083333</v>
      </c>
      <c r="M40" s="45" t="s">
        <v>112</v>
      </c>
      <c r="N40" s="46" t="b">
        <v>1</v>
      </c>
      <c r="O40" s="42"/>
      <c r="P40" s="47" t="str">
        <f>VLOOKUP(G40,Codes!$A$2:$B$39,2,0)</f>
        <v>Delhi</v>
      </c>
      <c r="Q40" s="42" t="str">
        <f t="shared" si="1"/>
        <v>DLJumping Red Light</v>
      </c>
    </row>
    <row r="41" ht="15.75" customHeight="1">
      <c r="A41" s="42" t="s">
        <v>521</v>
      </c>
      <c r="B41" s="42"/>
      <c r="C41" s="42" t="s">
        <v>522</v>
      </c>
      <c r="D41" s="42" t="s">
        <v>179</v>
      </c>
      <c r="E41" s="42" t="s">
        <v>523</v>
      </c>
      <c r="F41" s="43">
        <v>45552.0</v>
      </c>
      <c r="G41" s="42" t="s">
        <v>10</v>
      </c>
      <c r="H41" s="42"/>
      <c r="I41" s="42" t="s">
        <v>524</v>
      </c>
      <c r="J41" s="42">
        <v>500.0</v>
      </c>
      <c r="K41" s="42" t="s">
        <v>80</v>
      </c>
      <c r="L41" s="44">
        <v>45552.636342592596</v>
      </c>
      <c r="M41" s="45" t="s">
        <v>112</v>
      </c>
      <c r="N41" s="46" t="b">
        <v>0</v>
      </c>
      <c r="O41" s="42"/>
      <c r="P41" s="47" t="str">
        <f>VLOOKUP(G41,Codes!$A$2:$B$39,2,0)</f>
        <v>Haryana</v>
      </c>
      <c r="Q41" s="42" t="str">
        <f t="shared" si="1"/>
        <v>HR43. Wrong Side Driving</v>
      </c>
    </row>
    <row r="42" ht="15.75" customHeight="1">
      <c r="A42" s="42" t="s">
        <v>530</v>
      </c>
      <c r="B42" s="42"/>
      <c r="C42" s="42" t="s">
        <v>531</v>
      </c>
      <c r="D42" s="42" t="s">
        <v>380</v>
      </c>
      <c r="E42" s="42" t="s">
        <v>532</v>
      </c>
      <c r="F42" s="43">
        <v>45613.0</v>
      </c>
      <c r="G42" s="42" t="s">
        <v>16</v>
      </c>
      <c r="H42" s="42"/>
      <c r="I42" s="42" t="s">
        <v>124</v>
      </c>
      <c r="J42" s="42">
        <v>1000.0</v>
      </c>
      <c r="K42" s="42" t="s">
        <v>80</v>
      </c>
      <c r="L42" s="44">
        <v>45613.416979166665</v>
      </c>
      <c r="M42" s="45" t="s">
        <v>112</v>
      </c>
      <c r="N42" s="46" t="b">
        <v>0</v>
      </c>
      <c r="O42" s="42"/>
      <c r="P42" s="47" t="str">
        <f>VLOOKUP(G42,Codes!$A$2:$B$39,2,0)</f>
        <v>Uttar Pradesh</v>
      </c>
      <c r="Q42" s="42" t="str">
        <f t="shared" si="1"/>
        <v>UPDriving Two-wheeled without helmets</v>
      </c>
    </row>
    <row r="43" ht="15.75" customHeight="1">
      <c r="A43" s="42" t="s">
        <v>530</v>
      </c>
      <c r="B43" s="42"/>
      <c r="C43" s="42" t="s">
        <v>533</v>
      </c>
      <c r="D43" s="42" t="s">
        <v>290</v>
      </c>
      <c r="E43" s="42" t="s">
        <v>534</v>
      </c>
      <c r="F43" s="43">
        <v>45522.0</v>
      </c>
      <c r="G43" s="42" t="s">
        <v>16</v>
      </c>
      <c r="H43" s="42"/>
      <c r="I43" s="42" t="s">
        <v>124</v>
      </c>
      <c r="J43" s="42">
        <v>500.0</v>
      </c>
      <c r="K43" s="42" t="s">
        <v>80</v>
      </c>
      <c r="L43" s="44">
        <v>45522.79785879629</v>
      </c>
      <c r="M43" s="45" t="s">
        <v>112</v>
      </c>
      <c r="N43" s="46" t="b">
        <v>0</v>
      </c>
      <c r="O43" s="42"/>
      <c r="P43" s="47" t="str">
        <f>VLOOKUP(G43,Codes!$A$2:$B$39,2,0)</f>
        <v>Uttar Pradesh</v>
      </c>
      <c r="Q43" s="42" t="str">
        <f t="shared" si="1"/>
        <v>UPviolation of parking rules.</v>
      </c>
    </row>
    <row r="44" ht="15.75" customHeight="1">
      <c r="A44" s="42" t="s">
        <v>530</v>
      </c>
      <c r="B44" s="42"/>
      <c r="C44" s="42" t="s">
        <v>535</v>
      </c>
      <c r="D44" s="42" t="s">
        <v>380</v>
      </c>
      <c r="E44" s="42" t="s">
        <v>536</v>
      </c>
      <c r="F44" s="43">
        <v>45516.0</v>
      </c>
      <c r="G44" s="42" t="s">
        <v>16</v>
      </c>
      <c r="H44" s="42"/>
      <c r="I44" s="42" t="s">
        <v>124</v>
      </c>
      <c r="J44" s="42">
        <v>1000.0</v>
      </c>
      <c r="K44" s="42" t="s">
        <v>80</v>
      </c>
      <c r="L44" s="44">
        <v>45516.50732638889</v>
      </c>
      <c r="M44" s="45" t="s">
        <v>112</v>
      </c>
      <c r="N44" s="46" t="b">
        <v>0</v>
      </c>
      <c r="O44" s="42"/>
      <c r="P44" s="47" t="str">
        <f>VLOOKUP(G44,Codes!$A$2:$B$39,2,0)</f>
        <v>Uttar Pradesh</v>
      </c>
      <c r="Q44" s="42" t="str">
        <f t="shared" si="1"/>
        <v>UPDriving Two-wheeled without helmets</v>
      </c>
    </row>
    <row r="45" ht="15.75" customHeight="1">
      <c r="A45" s="42" t="s">
        <v>530</v>
      </c>
      <c r="B45" s="42"/>
      <c r="C45" s="42" t="s">
        <v>537</v>
      </c>
      <c r="D45" s="42" t="s">
        <v>380</v>
      </c>
      <c r="E45" s="42" t="s">
        <v>538</v>
      </c>
      <c r="F45" s="43">
        <v>45506.0</v>
      </c>
      <c r="G45" s="42" t="s">
        <v>16</v>
      </c>
      <c r="H45" s="42"/>
      <c r="I45" s="42" t="s">
        <v>124</v>
      </c>
      <c r="J45" s="42">
        <v>1000.0</v>
      </c>
      <c r="K45" s="42" t="s">
        <v>80</v>
      </c>
      <c r="L45" s="44">
        <v>45506.720347222225</v>
      </c>
      <c r="M45" s="45" t="s">
        <v>112</v>
      </c>
      <c r="N45" s="46" t="b">
        <v>0</v>
      </c>
      <c r="O45" s="42"/>
      <c r="P45" s="47" t="str">
        <f>VLOOKUP(G45,Codes!$A$2:$B$39,2,0)</f>
        <v>Uttar Pradesh</v>
      </c>
      <c r="Q45" s="42" t="str">
        <f t="shared" si="1"/>
        <v>UPDriving Two-wheeled without helmets</v>
      </c>
    </row>
    <row r="46" ht="15.75" customHeight="1">
      <c r="A46" s="42" t="s">
        <v>539</v>
      </c>
      <c r="B46" s="42"/>
      <c r="C46" s="42" t="s">
        <v>540</v>
      </c>
      <c r="D46" s="42" t="s">
        <v>541</v>
      </c>
      <c r="E46" s="42" t="s">
        <v>542</v>
      </c>
      <c r="F46" s="43">
        <v>45618.0</v>
      </c>
      <c r="G46" s="42" t="s">
        <v>61</v>
      </c>
      <c r="H46" s="42"/>
      <c r="I46" s="42" t="s">
        <v>240</v>
      </c>
      <c r="J46" s="42">
        <v>500.0</v>
      </c>
      <c r="K46" s="42" t="s">
        <v>80</v>
      </c>
      <c r="L46" s="44">
        <v>45618.733819444446</v>
      </c>
      <c r="M46" s="45" t="s">
        <v>112</v>
      </c>
      <c r="N46" s="46" t="b">
        <v>0</v>
      </c>
      <c r="O46" s="42"/>
      <c r="P46" s="47" t="str">
        <f>VLOOKUP(G46,Codes!$A$2:$B$39,2,0)</f>
        <v>Tamil Nadu</v>
      </c>
      <c r="Q46" s="42" t="str">
        <f t="shared" si="1"/>
        <v>TNStop line violation</v>
      </c>
    </row>
    <row r="47" ht="15.75" customHeight="1">
      <c r="A47" s="42" t="s">
        <v>539</v>
      </c>
      <c r="B47" s="42"/>
      <c r="C47" s="42" t="s">
        <v>543</v>
      </c>
      <c r="D47" s="42" t="s">
        <v>544</v>
      </c>
      <c r="E47" s="42" t="s">
        <v>545</v>
      </c>
      <c r="F47" s="43">
        <v>45556.0</v>
      </c>
      <c r="G47" s="42" t="s">
        <v>61</v>
      </c>
      <c r="H47" s="42"/>
      <c r="I47" s="42" t="s">
        <v>240</v>
      </c>
      <c r="J47" s="42">
        <v>500.0</v>
      </c>
      <c r="K47" s="42" t="s">
        <v>80</v>
      </c>
      <c r="L47" s="44">
        <v>45556.489270833335</v>
      </c>
      <c r="M47" s="45" t="s">
        <v>112</v>
      </c>
      <c r="N47" s="46" t="b">
        <v>0</v>
      </c>
      <c r="O47" s="42"/>
      <c r="P47" s="47" t="str">
        <f>VLOOKUP(G47,Codes!$A$2:$B$39,2,0)</f>
        <v>Tamil Nadu</v>
      </c>
      <c r="Q47" s="42" t="str">
        <f t="shared" si="1"/>
        <v>TNNot producing. Driving Licence. Conductors Licence. Registration Certificate. permit. fitness certificate and insurance certificate on demand</v>
      </c>
    </row>
    <row r="48" ht="15.75" customHeight="1">
      <c r="A48" s="42" t="s">
        <v>546</v>
      </c>
      <c r="B48" s="42"/>
      <c r="C48" s="42" t="s">
        <v>547</v>
      </c>
      <c r="D48" s="42" t="s">
        <v>548</v>
      </c>
      <c r="E48" s="42" t="s">
        <v>549</v>
      </c>
      <c r="F48" s="43">
        <v>45630.0</v>
      </c>
      <c r="G48" s="42" t="s">
        <v>61</v>
      </c>
      <c r="H48" s="42"/>
      <c r="I48" s="42" t="s">
        <v>550</v>
      </c>
      <c r="J48" s="42">
        <v>1000.0</v>
      </c>
      <c r="K48" s="42" t="s">
        <v>80</v>
      </c>
      <c r="L48" s="44">
        <v>45630.47928240741</v>
      </c>
      <c r="M48" s="45" t="s">
        <v>112</v>
      </c>
      <c r="N48" s="46" t="b">
        <v>0</v>
      </c>
      <c r="O48" s="42"/>
      <c r="P48" s="47" t="str">
        <f>VLOOKUP(G48,Codes!$A$2:$B$39,2,0)</f>
        <v>Tamil Nadu</v>
      </c>
      <c r="Q48" s="42" t="str">
        <f t="shared" si="1"/>
        <v>TNPillion Rider riding in a motor cycle without a protective headgear (helmet) Sec / Under 129 M V act 1988</v>
      </c>
    </row>
    <row r="49" ht="15.75" customHeight="1">
      <c r="A49" s="42" t="s">
        <v>551</v>
      </c>
      <c r="B49" s="42"/>
      <c r="C49" s="42" t="s">
        <v>552</v>
      </c>
      <c r="D49" s="42" t="s">
        <v>553</v>
      </c>
      <c r="E49" s="42" t="s">
        <v>554</v>
      </c>
      <c r="F49" s="43">
        <v>45564.0</v>
      </c>
      <c r="G49" s="42" t="s">
        <v>61</v>
      </c>
      <c r="H49" s="42"/>
      <c r="I49" s="42" t="s">
        <v>555</v>
      </c>
      <c r="J49" s="42">
        <v>1000.0</v>
      </c>
      <c r="K49" s="42" t="s">
        <v>80</v>
      </c>
      <c r="L49" s="44">
        <v>45564.6802662037</v>
      </c>
      <c r="M49" s="45" t="s">
        <v>112</v>
      </c>
      <c r="N49" s="46" t="b">
        <v>0</v>
      </c>
      <c r="O49" s="42"/>
      <c r="P49" s="47" t="str">
        <f>VLOOKUP(G49,Codes!$A$2:$B$39,2,0)</f>
        <v>Tamil Nadu</v>
      </c>
      <c r="Q49" s="42" t="str">
        <f t="shared" si="1"/>
        <v>TNUsing Cell phone while driving/Riding/ Driving dangerously (rash and negligent driving use of handheld communication devices while driving)</v>
      </c>
    </row>
    <row r="50" ht="15.75" customHeight="1">
      <c r="A50" s="42" t="s">
        <v>556</v>
      </c>
      <c r="B50" s="42"/>
      <c r="C50" s="42" t="s">
        <v>557</v>
      </c>
      <c r="D50" s="42" t="s">
        <v>558</v>
      </c>
      <c r="E50" s="42" t="s">
        <v>559</v>
      </c>
      <c r="F50" s="43">
        <v>45578.0</v>
      </c>
      <c r="G50" s="42" t="s">
        <v>61</v>
      </c>
      <c r="H50" s="42"/>
      <c r="I50" s="42" t="s">
        <v>240</v>
      </c>
      <c r="J50" s="42">
        <v>500.0</v>
      </c>
      <c r="K50" s="42" t="s">
        <v>80</v>
      </c>
      <c r="L50" s="44">
        <v>45578.45475694445</v>
      </c>
      <c r="M50" s="45" t="s">
        <v>112</v>
      </c>
      <c r="N50" s="46" t="b">
        <v>0</v>
      </c>
      <c r="O50" s="42"/>
      <c r="P50" s="47" t="str">
        <f>VLOOKUP(G50,Codes!$A$2:$B$39,2,0)</f>
        <v>Tamil Nadu</v>
      </c>
      <c r="Q50" s="42" t="str">
        <f t="shared" si="1"/>
        <v>TNNo entry / Wrong side driving</v>
      </c>
    </row>
    <row r="51" ht="15.75" customHeight="1">
      <c r="A51" s="42" t="s">
        <v>560</v>
      </c>
      <c r="B51" s="42"/>
      <c r="C51" s="42" t="s">
        <v>561</v>
      </c>
      <c r="D51" s="42" t="s">
        <v>553</v>
      </c>
      <c r="E51" s="42" t="s">
        <v>562</v>
      </c>
      <c r="F51" s="43">
        <v>45561.0</v>
      </c>
      <c r="G51" s="42" t="s">
        <v>61</v>
      </c>
      <c r="H51" s="42"/>
      <c r="I51" s="42" t="s">
        <v>240</v>
      </c>
      <c r="J51" s="42">
        <v>1000.0</v>
      </c>
      <c r="K51" s="42" t="s">
        <v>80</v>
      </c>
      <c r="L51" s="44">
        <v>45561.74184027778</v>
      </c>
      <c r="M51" s="45" t="s">
        <v>112</v>
      </c>
      <c r="N51" s="46" t="b">
        <v>0</v>
      </c>
      <c r="O51" s="42"/>
      <c r="P51" s="47" t="str">
        <f>VLOOKUP(G51,Codes!$A$2:$B$39,2,0)</f>
        <v>Tamil Nadu</v>
      </c>
      <c r="Q51" s="42" t="str">
        <f t="shared" si="1"/>
        <v>TNUsing Cell phone while driving/Riding/ Driving dangerously (rash and negligent driving use of handheld communication devices while driving)</v>
      </c>
    </row>
    <row r="52" ht="15.75" customHeight="1">
      <c r="A52" s="42" t="s">
        <v>563</v>
      </c>
      <c r="B52" s="42"/>
      <c r="C52" s="42" t="s">
        <v>564</v>
      </c>
      <c r="D52" s="42" t="s">
        <v>544</v>
      </c>
      <c r="E52" s="42" t="s">
        <v>565</v>
      </c>
      <c r="F52" s="43">
        <v>45601.0</v>
      </c>
      <c r="G52" s="42" t="s">
        <v>61</v>
      </c>
      <c r="H52" s="42"/>
      <c r="I52" s="42" t="s">
        <v>566</v>
      </c>
      <c r="J52" s="42">
        <v>500.0</v>
      </c>
      <c r="K52" s="42" t="s">
        <v>80</v>
      </c>
      <c r="L52" s="44">
        <v>45601.49134259259</v>
      </c>
      <c r="M52" s="45" t="s">
        <v>112</v>
      </c>
      <c r="N52" s="46" t="b">
        <v>0</v>
      </c>
      <c r="O52" s="42"/>
      <c r="P52" s="47" t="str">
        <f>VLOOKUP(G52,Codes!$A$2:$B$39,2,0)</f>
        <v>Tamil Nadu</v>
      </c>
      <c r="Q52" s="42" t="str">
        <f t="shared" si="1"/>
        <v>TNNot producing. Driving Licence. Conductors Licence. Registration Certificate. permit. fitness certificate and insurance certificate on demand</v>
      </c>
    </row>
    <row r="53" ht="15.75" customHeight="1">
      <c r="A53" s="42" t="s">
        <v>563</v>
      </c>
      <c r="B53" s="42"/>
      <c r="C53" s="42" t="s">
        <v>567</v>
      </c>
      <c r="D53" s="42" t="s">
        <v>568</v>
      </c>
      <c r="E53" s="42" t="s">
        <v>569</v>
      </c>
      <c r="F53" s="43">
        <v>45573.0</v>
      </c>
      <c r="G53" s="42" t="s">
        <v>61</v>
      </c>
      <c r="H53" s="42"/>
      <c r="I53" s="42" t="s">
        <v>240</v>
      </c>
      <c r="J53" s="42">
        <v>1000.0</v>
      </c>
      <c r="K53" s="42" t="s">
        <v>80</v>
      </c>
      <c r="L53" s="44">
        <v>45573.53936342592</v>
      </c>
      <c r="M53" s="45" t="s">
        <v>112</v>
      </c>
      <c r="N53" s="46" t="b">
        <v>0</v>
      </c>
      <c r="O53" s="42"/>
      <c r="P53" s="47" t="str">
        <f>VLOOKUP(G53,Codes!$A$2:$B$39,2,0)</f>
        <v>Tamil Nadu</v>
      </c>
      <c r="Q53" s="42" t="str">
        <f t="shared" si="1"/>
        <v>TNDriving a motor cycle without a protective headgear (helmet)/ Driving a motor cycle or causing or allowing a motor cycle to be driven in contravention of the provisions of section 129 of the Motor vehicles Act1988</v>
      </c>
    </row>
    <row r="54" ht="15.75" customHeight="1">
      <c r="A54" s="42" t="s">
        <v>563</v>
      </c>
      <c r="B54" s="42"/>
      <c r="C54" s="42" t="s">
        <v>570</v>
      </c>
      <c r="D54" s="42" t="s">
        <v>568</v>
      </c>
      <c r="E54" s="42" t="s">
        <v>571</v>
      </c>
      <c r="F54" s="43">
        <v>45557.0</v>
      </c>
      <c r="G54" s="42" t="s">
        <v>61</v>
      </c>
      <c r="H54" s="42"/>
      <c r="I54" s="42" t="s">
        <v>240</v>
      </c>
      <c r="J54" s="42">
        <v>1000.0</v>
      </c>
      <c r="K54" s="42" t="s">
        <v>80</v>
      </c>
      <c r="L54" s="44">
        <v>45557.537256944444</v>
      </c>
      <c r="M54" s="45" t="s">
        <v>112</v>
      </c>
      <c r="N54" s="46" t="b">
        <v>0</v>
      </c>
      <c r="O54" s="42"/>
      <c r="P54" s="47" t="str">
        <f>VLOOKUP(G54,Codes!$A$2:$B$39,2,0)</f>
        <v>Tamil Nadu</v>
      </c>
      <c r="Q54" s="42" t="str">
        <f t="shared" si="1"/>
        <v>TNDriving a motor cycle without a protective headgear (helmet)/ Driving a motor cycle or causing or allowing a motor cycle to be driven in contravention of the provisions of section 129 of the Motor vehicles Act1988</v>
      </c>
    </row>
    <row r="55" ht="15.75" customHeight="1">
      <c r="A55" s="42" t="s">
        <v>563</v>
      </c>
      <c r="B55" s="42"/>
      <c r="C55" s="42" t="s">
        <v>572</v>
      </c>
      <c r="D55" s="42" t="s">
        <v>558</v>
      </c>
      <c r="E55" s="42" t="s">
        <v>573</v>
      </c>
      <c r="F55" s="43">
        <v>45546.0</v>
      </c>
      <c r="G55" s="42" t="s">
        <v>61</v>
      </c>
      <c r="H55" s="42"/>
      <c r="I55" s="42" t="s">
        <v>574</v>
      </c>
      <c r="J55" s="42">
        <v>500.0</v>
      </c>
      <c r="K55" s="42" t="s">
        <v>80</v>
      </c>
      <c r="L55" s="44">
        <v>45546.71071759259</v>
      </c>
      <c r="M55" s="45" t="s">
        <v>112</v>
      </c>
      <c r="N55" s="46" t="b">
        <v>0</v>
      </c>
      <c r="O55" s="42"/>
      <c r="P55" s="47" t="str">
        <f>VLOOKUP(G55,Codes!$A$2:$B$39,2,0)</f>
        <v>Tamil Nadu</v>
      </c>
      <c r="Q55" s="42" t="str">
        <f t="shared" si="1"/>
        <v>TNNo entry / Wrong side driving</v>
      </c>
    </row>
    <row r="56" ht="15.75" customHeight="1">
      <c r="A56" s="42" t="s">
        <v>563</v>
      </c>
      <c r="B56" s="42"/>
      <c r="C56" s="42" t="s">
        <v>575</v>
      </c>
      <c r="D56" s="42" t="s">
        <v>568</v>
      </c>
      <c r="E56" s="42" t="s">
        <v>576</v>
      </c>
      <c r="F56" s="43">
        <v>45541.0</v>
      </c>
      <c r="G56" s="42" t="s">
        <v>61</v>
      </c>
      <c r="H56" s="42"/>
      <c r="I56" s="42" t="s">
        <v>240</v>
      </c>
      <c r="J56" s="42">
        <v>1000.0</v>
      </c>
      <c r="K56" s="42" t="s">
        <v>80</v>
      </c>
      <c r="L56" s="44">
        <v>45541.52798611111</v>
      </c>
      <c r="M56" s="45" t="s">
        <v>112</v>
      </c>
      <c r="N56" s="46" t="b">
        <v>0</v>
      </c>
      <c r="O56" s="42"/>
      <c r="P56" s="47" t="str">
        <f>VLOOKUP(G56,Codes!$A$2:$B$39,2,0)</f>
        <v>Tamil Nadu</v>
      </c>
      <c r="Q56" s="42" t="str">
        <f t="shared" si="1"/>
        <v>TNDriving a motor cycle without a protective headgear (helmet)/ Driving a motor cycle or causing or allowing a motor cycle to be driven in contravention of the provisions of section 129 of the Motor vehicles Act1988</v>
      </c>
    </row>
    <row r="57" ht="15.75" customHeight="1">
      <c r="A57" s="42" t="s">
        <v>577</v>
      </c>
      <c r="B57" s="42"/>
      <c r="C57" s="42" t="s">
        <v>578</v>
      </c>
      <c r="D57" s="42" t="s">
        <v>568</v>
      </c>
      <c r="E57" s="42" t="s">
        <v>579</v>
      </c>
      <c r="F57" s="43">
        <v>45581.0</v>
      </c>
      <c r="G57" s="42" t="s">
        <v>61</v>
      </c>
      <c r="H57" s="42"/>
      <c r="I57" s="42" t="s">
        <v>580</v>
      </c>
      <c r="J57" s="42">
        <v>1000.0</v>
      </c>
      <c r="K57" s="42" t="s">
        <v>80</v>
      </c>
      <c r="L57" s="44">
        <v>45581.749386574076</v>
      </c>
      <c r="M57" s="45" t="s">
        <v>112</v>
      </c>
      <c r="N57" s="46" t="b">
        <v>0</v>
      </c>
      <c r="O57" s="42"/>
      <c r="P57" s="47" t="str">
        <f>VLOOKUP(G57,Codes!$A$2:$B$39,2,0)</f>
        <v>Tamil Nadu</v>
      </c>
      <c r="Q57" s="42" t="str">
        <f t="shared" si="1"/>
        <v>TNDriving a motor cycle without a protective headgear (helmet)/ Driving a motor cycle or causing or allowing a motor cycle to be driven in contravention of the provisions of section 129 of the Motor vehicles Act1988</v>
      </c>
    </row>
    <row r="58" ht="15.75" customHeight="1">
      <c r="A58" s="42" t="s">
        <v>581</v>
      </c>
      <c r="B58" s="42"/>
      <c r="C58" s="42" t="s">
        <v>582</v>
      </c>
      <c r="D58" s="42" t="s">
        <v>544</v>
      </c>
      <c r="E58" s="42" t="s">
        <v>583</v>
      </c>
      <c r="F58" s="43">
        <v>45611.0</v>
      </c>
      <c r="G58" s="42" t="s">
        <v>61</v>
      </c>
      <c r="H58" s="42"/>
      <c r="I58" s="42" t="s">
        <v>240</v>
      </c>
      <c r="J58" s="42">
        <v>500.0</v>
      </c>
      <c r="K58" s="42" t="s">
        <v>80</v>
      </c>
      <c r="L58" s="44">
        <v>45611.5799537037</v>
      </c>
      <c r="M58" s="45" t="s">
        <v>112</v>
      </c>
      <c r="N58" s="46" t="b">
        <v>0</v>
      </c>
      <c r="O58" s="42"/>
      <c r="P58" s="47" t="str">
        <f>VLOOKUP(G58,Codes!$A$2:$B$39,2,0)</f>
        <v>Tamil Nadu</v>
      </c>
      <c r="Q58" s="42" t="str">
        <f t="shared" si="1"/>
        <v>TNNot producing. Driving Licence. Conductors Licence. Registration Certificate. permit. fitness certificate and insurance certificate on demand</v>
      </c>
    </row>
    <row r="59" ht="15.75" customHeight="1">
      <c r="A59" s="42" t="s">
        <v>584</v>
      </c>
      <c r="B59" s="42"/>
      <c r="C59" s="42" t="s">
        <v>585</v>
      </c>
      <c r="D59" s="42" t="s">
        <v>568</v>
      </c>
      <c r="E59" s="42" t="s">
        <v>586</v>
      </c>
      <c r="F59" s="43">
        <v>45554.0</v>
      </c>
      <c r="G59" s="42" t="s">
        <v>61</v>
      </c>
      <c r="H59" s="42"/>
      <c r="I59" s="42" t="s">
        <v>587</v>
      </c>
      <c r="J59" s="42">
        <v>1000.0</v>
      </c>
      <c r="K59" s="42" t="s">
        <v>80</v>
      </c>
      <c r="L59" s="44">
        <v>45554.53797453704</v>
      </c>
      <c r="M59" s="45" t="s">
        <v>112</v>
      </c>
      <c r="N59" s="46" t="b">
        <v>0</v>
      </c>
      <c r="O59" s="42"/>
      <c r="P59" s="47" t="str">
        <f>VLOOKUP(G59,Codes!$A$2:$B$39,2,0)</f>
        <v>Tamil Nadu</v>
      </c>
      <c r="Q59" s="42" t="str">
        <f t="shared" si="1"/>
        <v>TNDriving a motor cycle without a protective headgear (helmet)/ Driving a motor cycle or causing or allowing a motor cycle to be driven in contravention of the provisions of section 129 of the Motor vehicles Act1988</v>
      </c>
    </row>
    <row r="60" ht="15.75" customHeight="1">
      <c r="A60" s="42" t="s">
        <v>594</v>
      </c>
      <c r="B60" s="42"/>
      <c r="C60" s="42" t="s">
        <v>595</v>
      </c>
      <c r="D60" s="42" t="s">
        <v>380</v>
      </c>
      <c r="E60" s="42" t="s">
        <v>596</v>
      </c>
      <c r="F60" s="43">
        <v>45598.0</v>
      </c>
      <c r="G60" s="42" t="s">
        <v>16</v>
      </c>
      <c r="H60" s="42"/>
      <c r="I60" s="42" t="s">
        <v>124</v>
      </c>
      <c r="J60" s="42">
        <v>1000.0</v>
      </c>
      <c r="K60" s="42" t="s">
        <v>80</v>
      </c>
      <c r="L60" s="44">
        <v>45598.627800925926</v>
      </c>
      <c r="M60" s="45" t="s">
        <v>112</v>
      </c>
      <c r="N60" s="46" t="b">
        <v>0</v>
      </c>
      <c r="O60" s="42"/>
      <c r="P60" s="47" t="str">
        <f>VLOOKUP(G60,Codes!$A$2:$B$39,2,0)</f>
        <v>Uttar Pradesh</v>
      </c>
      <c r="Q60" s="42" t="str">
        <f t="shared" si="1"/>
        <v>UPDriving Two-wheeled without helmets</v>
      </c>
    </row>
    <row r="61" ht="15.75" customHeight="1">
      <c r="A61" s="42" t="s">
        <v>594</v>
      </c>
      <c r="B61" s="42"/>
      <c r="C61" s="42" t="s">
        <v>597</v>
      </c>
      <c r="D61" s="42" t="s">
        <v>380</v>
      </c>
      <c r="E61" s="42" t="s">
        <v>598</v>
      </c>
      <c r="F61" s="43">
        <v>45575.0</v>
      </c>
      <c r="G61" s="42" t="s">
        <v>16</v>
      </c>
      <c r="H61" s="42"/>
      <c r="I61" s="42" t="s">
        <v>124</v>
      </c>
      <c r="J61" s="42">
        <v>1000.0</v>
      </c>
      <c r="K61" s="42" t="s">
        <v>80</v>
      </c>
      <c r="L61" s="44">
        <v>45575.705</v>
      </c>
      <c r="M61" s="45" t="s">
        <v>112</v>
      </c>
      <c r="N61" s="46" t="b">
        <v>0</v>
      </c>
      <c r="O61" s="42"/>
      <c r="P61" s="47" t="str">
        <f>VLOOKUP(G61,Codes!$A$2:$B$39,2,0)</f>
        <v>Uttar Pradesh</v>
      </c>
      <c r="Q61" s="42" t="str">
        <f t="shared" si="1"/>
        <v>UPDriving Two-wheeled without helmets</v>
      </c>
    </row>
    <row r="62" ht="15.75" customHeight="1">
      <c r="A62" s="42" t="s">
        <v>594</v>
      </c>
      <c r="B62" s="42"/>
      <c r="C62" s="42" t="s">
        <v>599</v>
      </c>
      <c r="D62" s="42" t="s">
        <v>380</v>
      </c>
      <c r="E62" s="42" t="s">
        <v>600</v>
      </c>
      <c r="F62" s="43">
        <v>45575.0</v>
      </c>
      <c r="G62" s="42" t="s">
        <v>16</v>
      </c>
      <c r="H62" s="42"/>
      <c r="I62" s="42" t="s">
        <v>124</v>
      </c>
      <c r="J62" s="42">
        <v>1000.0</v>
      </c>
      <c r="K62" s="42" t="s">
        <v>80</v>
      </c>
      <c r="L62" s="44">
        <v>45575.34032407407</v>
      </c>
      <c r="M62" s="45" t="s">
        <v>112</v>
      </c>
      <c r="N62" s="46" t="b">
        <v>0</v>
      </c>
      <c r="O62" s="42"/>
      <c r="P62" s="47" t="str">
        <f>VLOOKUP(G62,Codes!$A$2:$B$39,2,0)</f>
        <v>Uttar Pradesh</v>
      </c>
      <c r="Q62" s="42" t="str">
        <f t="shared" si="1"/>
        <v>UPDriving Two-wheeled without helmets</v>
      </c>
    </row>
    <row r="63" ht="15.75" customHeight="1">
      <c r="A63" s="42" t="s">
        <v>594</v>
      </c>
      <c r="B63" s="42"/>
      <c r="C63" s="42" t="s">
        <v>601</v>
      </c>
      <c r="D63" s="42" t="s">
        <v>380</v>
      </c>
      <c r="E63" s="42" t="s">
        <v>602</v>
      </c>
      <c r="F63" s="43">
        <v>45573.0</v>
      </c>
      <c r="G63" s="42" t="s">
        <v>16</v>
      </c>
      <c r="H63" s="42"/>
      <c r="I63" s="42" t="s">
        <v>124</v>
      </c>
      <c r="J63" s="42">
        <v>1000.0</v>
      </c>
      <c r="K63" s="42" t="s">
        <v>80</v>
      </c>
      <c r="L63" s="44">
        <v>45573.405694444446</v>
      </c>
      <c r="M63" s="45" t="s">
        <v>112</v>
      </c>
      <c r="N63" s="46" t="b">
        <v>0</v>
      </c>
      <c r="O63" s="42"/>
      <c r="P63" s="47" t="str">
        <f>VLOOKUP(G63,Codes!$A$2:$B$39,2,0)</f>
        <v>Uttar Pradesh</v>
      </c>
      <c r="Q63" s="42" t="str">
        <f t="shared" si="1"/>
        <v>UPDriving Two-wheeled without helmets</v>
      </c>
    </row>
    <row r="64" ht="15.75" customHeight="1">
      <c r="A64" s="42" t="s">
        <v>594</v>
      </c>
      <c r="B64" s="42"/>
      <c r="C64" s="42" t="s">
        <v>603</v>
      </c>
      <c r="D64" s="42" t="s">
        <v>380</v>
      </c>
      <c r="E64" s="42" t="s">
        <v>604</v>
      </c>
      <c r="F64" s="43">
        <v>45540.0</v>
      </c>
      <c r="G64" s="42" t="s">
        <v>16</v>
      </c>
      <c r="H64" s="42"/>
      <c r="I64" s="42" t="s">
        <v>124</v>
      </c>
      <c r="J64" s="42">
        <v>1000.0</v>
      </c>
      <c r="K64" s="42" t="s">
        <v>80</v>
      </c>
      <c r="L64" s="44">
        <v>45540.32690972222</v>
      </c>
      <c r="M64" s="45" t="s">
        <v>112</v>
      </c>
      <c r="N64" s="46" t="b">
        <v>0</v>
      </c>
      <c r="O64" s="42"/>
      <c r="P64" s="47" t="str">
        <f>VLOOKUP(G64,Codes!$A$2:$B$39,2,0)</f>
        <v>Uttar Pradesh</v>
      </c>
      <c r="Q64" s="42" t="str">
        <f t="shared" si="1"/>
        <v>UPDriving Two-wheeled without helmets</v>
      </c>
    </row>
    <row r="65" ht="15.75" customHeight="1">
      <c r="A65" s="42" t="s">
        <v>607</v>
      </c>
      <c r="B65" s="42"/>
      <c r="C65" s="42" t="s">
        <v>608</v>
      </c>
      <c r="D65" s="42" t="s">
        <v>179</v>
      </c>
      <c r="E65" s="42" t="s">
        <v>609</v>
      </c>
      <c r="F65" s="43">
        <v>45640.0</v>
      </c>
      <c r="G65" s="42" t="s">
        <v>10</v>
      </c>
      <c r="H65" s="42"/>
      <c r="I65" s="42" t="s">
        <v>610</v>
      </c>
      <c r="J65" s="42">
        <v>500.0</v>
      </c>
      <c r="K65" s="42" t="s">
        <v>80</v>
      </c>
      <c r="L65" s="44">
        <v>45640.848229166666</v>
      </c>
      <c r="M65" s="45" t="s">
        <v>112</v>
      </c>
      <c r="N65" s="46" t="b">
        <v>0</v>
      </c>
      <c r="O65" s="42"/>
      <c r="P65" s="47" t="str">
        <f>VLOOKUP(G65,Codes!$A$2:$B$39,2,0)</f>
        <v>Haryana</v>
      </c>
      <c r="Q65" s="42" t="str">
        <f t="shared" si="1"/>
        <v>HR43. Wrong Side Driving</v>
      </c>
    </row>
    <row r="66" ht="15.75" customHeight="1">
      <c r="A66" s="42" t="s">
        <v>616</v>
      </c>
      <c r="B66" s="42"/>
      <c r="C66" s="42" t="s">
        <v>620</v>
      </c>
      <c r="D66" s="42" t="s">
        <v>212</v>
      </c>
      <c r="E66" s="42" t="s">
        <v>621</v>
      </c>
      <c r="F66" s="43">
        <v>45537.0</v>
      </c>
      <c r="G66" s="42" t="s">
        <v>12</v>
      </c>
      <c r="H66" s="42"/>
      <c r="I66" s="42" t="s">
        <v>619</v>
      </c>
      <c r="J66" s="42">
        <v>10000.0</v>
      </c>
      <c r="K66" s="42" t="s">
        <v>80</v>
      </c>
      <c r="L66" s="44">
        <v>45537.484872685185</v>
      </c>
      <c r="M66" s="45" t="s">
        <v>112</v>
      </c>
      <c r="N66" s="46" t="b">
        <v>1</v>
      </c>
      <c r="O66" s="42"/>
      <c r="P66" s="47" t="str">
        <f>VLOOKUP(G66,Codes!$A$2:$B$39,2,0)</f>
        <v>Delhi</v>
      </c>
      <c r="Q66" s="42" t="str">
        <f t="shared" si="1"/>
        <v>DLDriving against the authorized flow of traffic</v>
      </c>
    </row>
    <row r="67" ht="15.75" customHeight="1">
      <c r="A67" s="42" t="s">
        <v>628</v>
      </c>
      <c r="B67" s="42"/>
      <c r="C67" s="42" t="s">
        <v>629</v>
      </c>
      <c r="D67" s="42" t="s">
        <v>380</v>
      </c>
      <c r="E67" s="42" t="s">
        <v>630</v>
      </c>
      <c r="F67" s="43">
        <v>45568.0</v>
      </c>
      <c r="G67" s="42" t="s">
        <v>16</v>
      </c>
      <c r="H67" s="42"/>
      <c r="I67" s="42" t="s">
        <v>124</v>
      </c>
      <c r="J67" s="42">
        <v>1000.0</v>
      </c>
      <c r="K67" s="42" t="s">
        <v>80</v>
      </c>
      <c r="L67" s="44">
        <v>45568.821018518516</v>
      </c>
      <c r="M67" s="45" t="s">
        <v>112</v>
      </c>
      <c r="N67" s="46" t="b">
        <v>0</v>
      </c>
      <c r="O67" s="42"/>
      <c r="P67" s="47" t="str">
        <f>VLOOKUP(G67,Codes!$A$2:$B$39,2,0)</f>
        <v>Uttar Pradesh</v>
      </c>
      <c r="Q67" s="42" t="str">
        <f t="shared" si="1"/>
        <v>UPDriving Two-wheeled without helmets</v>
      </c>
    </row>
    <row r="68" ht="15.75" customHeight="1">
      <c r="A68" s="42" t="s">
        <v>628</v>
      </c>
      <c r="B68" s="42"/>
      <c r="C68" s="42" t="s">
        <v>631</v>
      </c>
      <c r="D68" s="42" t="s">
        <v>380</v>
      </c>
      <c r="E68" s="42" t="s">
        <v>632</v>
      </c>
      <c r="F68" s="43">
        <v>45566.0</v>
      </c>
      <c r="G68" s="42" t="s">
        <v>16</v>
      </c>
      <c r="H68" s="42"/>
      <c r="I68" s="42" t="s">
        <v>124</v>
      </c>
      <c r="J68" s="42">
        <v>1000.0</v>
      </c>
      <c r="K68" s="42" t="s">
        <v>80</v>
      </c>
      <c r="L68" s="44">
        <v>45566.30619212963</v>
      </c>
      <c r="M68" s="45" t="s">
        <v>112</v>
      </c>
      <c r="N68" s="46" t="b">
        <v>0</v>
      </c>
      <c r="O68" s="42"/>
      <c r="P68" s="47" t="str">
        <f>VLOOKUP(G68,Codes!$A$2:$B$39,2,0)</f>
        <v>Uttar Pradesh</v>
      </c>
      <c r="Q68" s="42" t="str">
        <f t="shared" si="1"/>
        <v>UPDriving Two-wheeled without helmets</v>
      </c>
    </row>
    <row r="69" ht="15.75" customHeight="1">
      <c r="A69" s="42" t="s">
        <v>633</v>
      </c>
      <c r="B69" s="42"/>
      <c r="C69" s="42" t="s">
        <v>634</v>
      </c>
      <c r="D69" s="42" t="s">
        <v>179</v>
      </c>
      <c r="E69" s="42" t="s">
        <v>635</v>
      </c>
      <c r="F69" s="43">
        <v>45559.0</v>
      </c>
      <c r="G69" s="42" t="s">
        <v>10</v>
      </c>
      <c r="H69" s="42"/>
      <c r="I69" s="42" t="s">
        <v>420</v>
      </c>
      <c r="J69" s="42">
        <v>500.0</v>
      </c>
      <c r="K69" s="42" t="s">
        <v>80</v>
      </c>
      <c r="L69" s="44">
        <v>45559.47152777778</v>
      </c>
      <c r="M69" s="45" t="s">
        <v>112</v>
      </c>
      <c r="N69" s="46" t="b">
        <v>0</v>
      </c>
      <c r="O69" s="42"/>
      <c r="P69" s="47" t="str">
        <f>VLOOKUP(G69,Codes!$A$2:$B$39,2,0)</f>
        <v>Haryana</v>
      </c>
      <c r="Q69" s="42" t="str">
        <f t="shared" si="1"/>
        <v>HR43. Wrong Side Driving</v>
      </c>
    </row>
    <row r="70" ht="15.75" customHeight="1">
      <c r="A70" s="42" t="s">
        <v>639</v>
      </c>
      <c r="B70" s="42"/>
      <c r="C70" s="42" t="s">
        <v>640</v>
      </c>
      <c r="D70" s="42" t="s">
        <v>380</v>
      </c>
      <c r="E70" s="42" t="s">
        <v>641</v>
      </c>
      <c r="F70" s="43">
        <v>45639.0</v>
      </c>
      <c r="G70" s="42" t="s">
        <v>16</v>
      </c>
      <c r="H70" s="42"/>
      <c r="I70" s="42" t="s">
        <v>124</v>
      </c>
      <c r="J70" s="42">
        <v>1000.0</v>
      </c>
      <c r="K70" s="42" t="s">
        <v>80</v>
      </c>
      <c r="L70" s="44">
        <v>45639.45748842593</v>
      </c>
      <c r="M70" s="45" t="s">
        <v>112</v>
      </c>
      <c r="N70" s="46" t="b">
        <v>0</v>
      </c>
      <c r="O70" s="42"/>
      <c r="P70" s="47" t="str">
        <f>VLOOKUP(G70,Codes!$A$2:$B$39,2,0)</f>
        <v>Uttar Pradesh</v>
      </c>
      <c r="Q70" s="42" t="str">
        <f t="shared" si="1"/>
        <v>UPDriving Two-wheeled without helmets</v>
      </c>
    </row>
    <row r="71" ht="15.75" customHeight="1">
      <c r="A71" s="42" t="s">
        <v>639</v>
      </c>
      <c r="B71" s="42"/>
      <c r="C71" s="42" t="s">
        <v>642</v>
      </c>
      <c r="D71" s="42" t="s">
        <v>380</v>
      </c>
      <c r="E71" s="42" t="s">
        <v>641</v>
      </c>
      <c r="F71" s="43">
        <v>45631.0</v>
      </c>
      <c r="G71" s="42" t="s">
        <v>16</v>
      </c>
      <c r="H71" s="42"/>
      <c r="I71" s="42" t="s">
        <v>124</v>
      </c>
      <c r="J71" s="42">
        <v>1000.0</v>
      </c>
      <c r="K71" s="42" t="s">
        <v>80</v>
      </c>
      <c r="L71" s="44">
        <v>45631.699537037035</v>
      </c>
      <c r="M71" s="45" t="s">
        <v>112</v>
      </c>
      <c r="N71" s="46" t="b">
        <v>0</v>
      </c>
      <c r="O71" s="42"/>
      <c r="P71" s="47" t="str">
        <f>VLOOKUP(G71,Codes!$A$2:$B$39,2,0)</f>
        <v>Uttar Pradesh</v>
      </c>
      <c r="Q71" s="42" t="str">
        <f t="shared" si="1"/>
        <v>UPDriving Two-wheeled without helmets</v>
      </c>
    </row>
    <row r="72" ht="15.75" customHeight="1">
      <c r="A72" s="42" t="s">
        <v>639</v>
      </c>
      <c r="B72" s="42"/>
      <c r="C72" s="42" t="s">
        <v>643</v>
      </c>
      <c r="D72" s="42" t="s">
        <v>380</v>
      </c>
      <c r="E72" s="42" t="s">
        <v>494</v>
      </c>
      <c r="F72" s="43">
        <v>45612.0</v>
      </c>
      <c r="G72" s="42" t="s">
        <v>16</v>
      </c>
      <c r="H72" s="42"/>
      <c r="I72" s="42" t="s">
        <v>124</v>
      </c>
      <c r="J72" s="42">
        <v>1000.0</v>
      </c>
      <c r="K72" s="42" t="s">
        <v>80</v>
      </c>
      <c r="L72" s="44">
        <v>45612.424363425926</v>
      </c>
      <c r="M72" s="45" t="s">
        <v>112</v>
      </c>
      <c r="N72" s="46" t="b">
        <v>0</v>
      </c>
      <c r="O72" s="42"/>
      <c r="P72" s="47" t="str">
        <f>VLOOKUP(G72,Codes!$A$2:$B$39,2,0)</f>
        <v>Uttar Pradesh</v>
      </c>
      <c r="Q72" s="42" t="str">
        <f t="shared" si="1"/>
        <v>UPDriving Two-wheeled without helmets</v>
      </c>
    </row>
    <row r="73" ht="15.75" customHeight="1">
      <c r="A73" s="42" t="s">
        <v>669</v>
      </c>
      <c r="B73" s="42"/>
      <c r="C73" s="42" t="s">
        <v>670</v>
      </c>
      <c r="D73" s="42" t="s">
        <v>671</v>
      </c>
      <c r="E73" s="42" t="s">
        <v>672</v>
      </c>
      <c r="F73" s="43">
        <v>45597.0</v>
      </c>
      <c r="G73" s="42" t="s">
        <v>16</v>
      </c>
      <c r="H73" s="42"/>
      <c r="I73" s="42" t="s">
        <v>420</v>
      </c>
      <c r="J73" s="42">
        <v>1000.0</v>
      </c>
      <c r="K73" s="42" t="s">
        <v>80</v>
      </c>
      <c r="L73" s="44">
        <v>45597.63125</v>
      </c>
      <c r="M73" s="45" t="s">
        <v>112</v>
      </c>
      <c r="N73" s="46" t="b">
        <v>0</v>
      </c>
      <c r="O73" s="42"/>
      <c r="P73" s="47" t="str">
        <f>VLOOKUP(G73,Codes!$A$2:$B$39,2,0)</f>
        <v>Uttar Pradesh</v>
      </c>
      <c r="Q73" s="42" t="str">
        <f t="shared" si="1"/>
        <v>UPWithout helmet</v>
      </c>
    </row>
    <row r="74" ht="15.75" customHeight="1">
      <c r="A74" s="42" t="s">
        <v>669</v>
      </c>
      <c r="B74" s="42"/>
      <c r="C74" s="42" t="s">
        <v>673</v>
      </c>
      <c r="D74" s="42" t="s">
        <v>671</v>
      </c>
      <c r="E74" s="42" t="s">
        <v>672</v>
      </c>
      <c r="F74" s="43">
        <v>45597.0</v>
      </c>
      <c r="G74" s="42" t="s">
        <v>16</v>
      </c>
      <c r="H74" s="42"/>
      <c r="I74" s="42" t="s">
        <v>420</v>
      </c>
      <c r="J74" s="42">
        <v>1000.0</v>
      </c>
      <c r="K74" s="42" t="s">
        <v>80</v>
      </c>
      <c r="L74" s="44">
        <v>45597.478472222225</v>
      </c>
      <c r="M74" s="45" t="s">
        <v>112</v>
      </c>
      <c r="N74" s="46" t="b">
        <v>0</v>
      </c>
      <c r="O74" s="42"/>
      <c r="P74" s="47" t="str">
        <f>VLOOKUP(G74,Codes!$A$2:$B$39,2,0)</f>
        <v>Uttar Pradesh</v>
      </c>
      <c r="Q74" s="42" t="str">
        <f t="shared" si="1"/>
        <v>UPWithout helmet</v>
      </c>
    </row>
    <row r="75" ht="15.75" customHeight="1">
      <c r="A75" s="42" t="s">
        <v>679</v>
      </c>
      <c r="B75" s="42"/>
      <c r="C75" s="42" t="s">
        <v>680</v>
      </c>
      <c r="D75" s="42" t="s">
        <v>380</v>
      </c>
      <c r="E75" s="42" t="s">
        <v>681</v>
      </c>
      <c r="F75" s="43">
        <v>45620.0</v>
      </c>
      <c r="G75" s="42" t="s">
        <v>16</v>
      </c>
      <c r="H75" s="42"/>
      <c r="I75" s="42" t="s">
        <v>124</v>
      </c>
      <c r="J75" s="42">
        <v>1000.0</v>
      </c>
      <c r="K75" s="42" t="s">
        <v>80</v>
      </c>
      <c r="L75" s="44">
        <v>45620.42238425926</v>
      </c>
      <c r="M75" s="45" t="s">
        <v>112</v>
      </c>
      <c r="N75" s="46" t="b">
        <v>0</v>
      </c>
      <c r="O75" s="42"/>
      <c r="P75" s="47" t="str">
        <f>VLOOKUP(G75,Codes!$A$2:$B$39,2,0)</f>
        <v>Uttar Pradesh</v>
      </c>
      <c r="Q75" s="42" t="str">
        <f t="shared" si="1"/>
        <v>UPDriving Two-wheeled without helmets</v>
      </c>
    </row>
    <row r="76" ht="15.75" customHeight="1">
      <c r="A76" s="42" t="s">
        <v>679</v>
      </c>
      <c r="B76" s="42"/>
      <c r="C76" s="42" t="s">
        <v>682</v>
      </c>
      <c r="D76" s="42" t="s">
        <v>380</v>
      </c>
      <c r="E76" s="42" t="s">
        <v>683</v>
      </c>
      <c r="F76" s="43">
        <v>45611.0</v>
      </c>
      <c r="G76" s="42" t="s">
        <v>16</v>
      </c>
      <c r="H76" s="42"/>
      <c r="I76" s="42" t="s">
        <v>124</v>
      </c>
      <c r="J76" s="42">
        <v>1000.0</v>
      </c>
      <c r="K76" s="42" t="s">
        <v>80</v>
      </c>
      <c r="L76" s="44">
        <v>45611.69196759259</v>
      </c>
      <c r="M76" s="45" t="s">
        <v>112</v>
      </c>
      <c r="N76" s="46" t="b">
        <v>0</v>
      </c>
      <c r="O76" s="42"/>
      <c r="P76" s="47" t="str">
        <f>VLOOKUP(G76,Codes!$A$2:$B$39,2,0)</f>
        <v>Uttar Pradesh</v>
      </c>
      <c r="Q76" s="42" t="str">
        <f t="shared" si="1"/>
        <v>UPDriving Two-wheeled without helmets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3.29"/>
    <col customWidth="1" min="3" max="3" width="25.29"/>
    <col customWidth="1" min="4" max="4" width="25.14"/>
    <col customWidth="1" min="5" max="6" width="14.43"/>
  </cols>
  <sheetData>
    <row r="1" ht="15.0" customHeight="1">
      <c r="A1" s="48" t="s">
        <v>685</v>
      </c>
      <c r="B1" s="13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5.0" customHeight="1">
      <c r="A2" s="49" t="s">
        <v>686</v>
      </c>
      <c r="B2" s="49" t="s">
        <v>687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0" customHeight="1">
      <c r="A3" s="50" t="s">
        <v>688</v>
      </c>
      <c r="B3" s="50">
        <v>106.0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0" customHeight="1">
      <c r="A4" s="50" t="s">
        <v>689</v>
      </c>
      <c r="B4" s="50">
        <v>869.0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0" customHeight="1">
      <c r="A5" s="51" t="s">
        <v>690</v>
      </c>
      <c r="B5" s="51">
        <f>SUM(B3:B4)</f>
        <v>975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0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0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0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0" customHeight="1">
      <c r="A9" s="52" t="s">
        <v>688</v>
      </c>
      <c r="B9" s="52" t="s">
        <v>689</v>
      </c>
      <c r="C9" s="5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5.0" customHeight="1">
      <c r="A10" s="9" t="str">
        <f>IFERROR(__xludf.DUMMYFUNCTION("UNIQUE('Overall Challan Raw Data'!A2:A997)"),"TG07T0422")</f>
        <v>TG07T0422</v>
      </c>
      <c r="B10" s="9" t="s">
        <v>691</v>
      </c>
      <c r="C10" s="54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0" customHeight="1">
      <c r="A11" s="9" t="str">
        <f>IFERROR(__xludf.DUMMYFUNCTION("""COMPUTED_VALUE"""),"DL51EV7003")</f>
        <v>DL51EV7003</v>
      </c>
      <c r="B11" s="9" t="s">
        <v>692</v>
      </c>
      <c r="C11" s="54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0" customHeight="1">
      <c r="A12" s="9" t="str">
        <f>IFERROR(__xludf.DUMMYFUNCTION("""COMPUTED_VALUE"""),"DL51EV7056")</f>
        <v>DL51EV7056</v>
      </c>
      <c r="B12" s="9" t="s">
        <v>693</v>
      </c>
      <c r="C12" s="5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A13" s="9" t="str">
        <f>IFERROR(__xludf.DUMMYFUNCTION("""COMPUTED_VALUE"""),"DL51EV7078")</f>
        <v>DL51EV7078</v>
      </c>
      <c r="B13" s="9" t="s">
        <v>694</v>
      </c>
      <c r="C13" s="54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0" customHeight="1">
      <c r="A14" s="9" t="str">
        <f>IFERROR(__xludf.DUMMYFUNCTION("""COMPUTED_VALUE"""),"DL51EV8606")</f>
        <v>DL51EV8606</v>
      </c>
      <c r="B14" s="9" t="s">
        <v>695</v>
      </c>
      <c r="C14" s="54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A15" s="9" t="str">
        <f>IFERROR(__xludf.DUMMYFUNCTION("""COMPUTED_VALUE"""),"DL51EV8647")</f>
        <v>DL51EV8647</v>
      </c>
      <c r="B15" s="9" t="s">
        <v>696</v>
      </c>
      <c r="C15" s="54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0" customHeight="1">
      <c r="A16" s="9" t="str">
        <f>IFERROR(__xludf.DUMMYFUNCTION("""COMPUTED_VALUE"""),"DL51EV8692")</f>
        <v>DL51EV8692</v>
      </c>
      <c r="B16" s="9" t="s">
        <v>697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0" customHeight="1">
      <c r="A17" s="9" t="str">
        <f>IFERROR(__xludf.DUMMYFUNCTION("""COMPUTED_VALUE"""),"DL51EV8667")</f>
        <v>DL51EV8667</v>
      </c>
      <c r="B17" s="9" t="s">
        <v>698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0" customHeight="1">
      <c r="A18" s="9" t="str">
        <f>IFERROR(__xludf.DUMMYFUNCTION("""COMPUTED_VALUE"""),"DL51EV8556")</f>
        <v>DL51EV8556</v>
      </c>
      <c r="B18" s="9" t="s">
        <v>699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0" customHeight="1">
      <c r="A19" s="9" t="str">
        <f>IFERROR(__xludf.DUMMYFUNCTION("""COMPUTED_VALUE"""),"DL51EV8613")</f>
        <v>DL51EV8613</v>
      </c>
      <c r="B19" s="9" t="s">
        <v>700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0" customHeight="1">
      <c r="A20" s="9" t="str">
        <f>IFERROR(__xludf.DUMMYFUNCTION("""COMPUTED_VALUE"""),"DL51EV8569")</f>
        <v>DL51EV8569</v>
      </c>
      <c r="B20" s="9" t="s">
        <v>701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9" t="str">
        <f>IFERROR(__xludf.DUMMYFUNCTION("""COMPUTED_VALUE"""),"DL51EV8649")</f>
        <v>DL51EV8649</v>
      </c>
      <c r="B21" s="9" t="s">
        <v>702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 t="str">
        <f>IFERROR(__xludf.DUMMYFUNCTION("""COMPUTED_VALUE"""),"DL51EV8661")</f>
        <v>DL51EV8661</v>
      </c>
      <c r="B22" s="9" t="s">
        <v>703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9" t="str">
        <f>IFERROR(__xludf.DUMMYFUNCTION("""COMPUTED_VALUE"""),"DL51EV7388")</f>
        <v>DL51EV7388</v>
      </c>
      <c r="B23" s="9" t="s">
        <v>704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 t="str">
        <f>IFERROR(__xludf.DUMMYFUNCTION("""COMPUTED_VALUE"""),"DL51EV6934")</f>
        <v>DL51EV6934</v>
      </c>
      <c r="B24" s="9" t="s">
        <v>705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9" t="str">
        <f>IFERROR(__xludf.DUMMYFUNCTION("""COMPUTED_VALUE"""),"DL51EV7055")</f>
        <v>DL51EV7055</v>
      </c>
      <c r="B25" s="9" t="s">
        <v>706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 t="str">
        <f>IFERROR(__xludf.DUMMYFUNCTION("""COMPUTED_VALUE"""),"DL51EV7404")</f>
        <v>DL51EV7404</v>
      </c>
      <c r="B26" s="9" t="s">
        <v>707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9" t="str">
        <f>IFERROR(__xludf.DUMMYFUNCTION("""COMPUTED_VALUE"""),"DL51EV7473")</f>
        <v>DL51EV7473</v>
      </c>
      <c r="B27" s="9" t="s">
        <v>708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 t="str">
        <f>IFERROR(__xludf.DUMMYFUNCTION("""COMPUTED_VALUE"""),"DL51EV9248")</f>
        <v>DL51EV9248</v>
      </c>
      <c r="B28" s="9" t="s">
        <v>709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9" t="str">
        <f>IFERROR(__xludf.DUMMYFUNCTION("""COMPUTED_VALUE"""),"DL51EV9209")</f>
        <v>DL51EV9209</v>
      </c>
      <c r="B29" s="9" t="s">
        <v>710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9" t="str">
        <f>IFERROR(__xludf.DUMMYFUNCTION("""COMPUTED_VALUE"""),"DL51EV9287")</f>
        <v>DL51EV9287</v>
      </c>
      <c r="B30" s="9" t="s">
        <v>711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9" t="str">
        <f>IFERROR(__xludf.DUMMYFUNCTION("""COMPUTED_VALUE"""),"DL51EV9206")</f>
        <v>DL51EV9206</v>
      </c>
      <c r="B31" s="9" t="s">
        <v>712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 t="str">
        <f>IFERROR(__xludf.DUMMYFUNCTION("""COMPUTED_VALUE"""),"DL51EV9212")</f>
        <v>DL51EV9212</v>
      </c>
      <c r="B32" s="9" t="s">
        <v>713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9" t="str">
        <f>IFERROR(__xludf.DUMMYFUNCTION("""COMPUTED_VALUE"""),"DL51EV9260")</f>
        <v>DL51EV9260</v>
      </c>
      <c r="B33" s="9" t="s">
        <v>714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 t="str">
        <f>IFERROR(__xludf.DUMMYFUNCTION("""COMPUTED_VALUE"""),"DL51EV9217")</f>
        <v>DL51EV9217</v>
      </c>
      <c r="B34" s="9" t="s">
        <v>715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9" t="str">
        <f>IFERROR(__xludf.DUMMYFUNCTION("""COMPUTED_VALUE"""),"DL51EV9278")</f>
        <v>DL51EV9278</v>
      </c>
      <c r="B35" s="9" t="s">
        <v>716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9" t="str">
        <f>IFERROR(__xludf.DUMMYFUNCTION("""COMPUTED_VALUE"""),"DL51EV9243")</f>
        <v>DL51EV9243</v>
      </c>
      <c r="B36" s="9" t="s">
        <v>717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9" t="str">
        <f>IFERROR(__xludf.DUMMYFUNCTION("""COMPUTED_VALUE"""),"DL51EV9031")</f>
        <v>DL51EV9031</v>
      </c>
      <c r="B37" s="9" t="s">
        <v>718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9" t="str">
        <f>IFERROR(__xludf.DUMMYFUNCTION("""COMPUTED_VALUE"""),"DL51EV9054")</f>
        <v>DL51EV9054</v>
      </c>
      <c r="B38" s="9" t="s">
        <v>719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 t="str">
        <f>IFERROR(__xludf.DUMMYFUNCTION("""COMPUTED_VALUE"""),"DL51EV9057")</f>
        <v>DL51EV9057</v>
      </c>
      <c r="B39" s="9" t="s">
        <v>720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9" t="str">
        <f>IFERROR(__xludf.DUMMYFUNCTION("""COMPUTED_VALUE"""),"DL51EV9071")</f>
        <v>DL51EV9071</v>
      </c>
      <c r="B40" s="9" t="s">
        <v>721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 t="str">
        <f>IFERROR(__xludf.DUMMYFUNCTION("""COMPUTED_VALUE"""),"DL51EV9072")</f>
        <v>DL51EV9072</v>
      </c>
      <c r="B41" s="9" t="s">
        <v>722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 t="str">
        <f>IFERROR(__xludf.DUMMYFUNCTION("""COMPUTED_VALUE"""),"DL51EV9096")</f>
        <v>DL51EV9096</v>
      </c>
      <c r="B42" s="9" t="s">
        <v>723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9" t="str">
        <f>IFERROR(__xludf.DUMMYFUNCTION("""COMPUTED_VALUE"""),"DL51EV9100")</f>
        <v>DL51EV9100</v>
      </c>
      <c r="B43" s="9" t="s">
        <v>724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9" t="str">
        <f>IFERROR(__xludf.DUMMYFUNCTION("""COMPUTED_VALUE"""),"DL51EV9241")</f>
        <v>DL51EV9241</v>
      </c>
      <c r="B44" s="9" t="s">
        <v>725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9" t="str">
        <f>IFERROR(__xludf.DUMMYFUNCTION("""COMPUTED_VALUE"""),"DL51EV9221")</f>
        <v>DL51EV9221</v>
      </c>
      <c r="B45" s="9" t="s">
        <v>726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9" t="str">
        <f>IFERROR(__xludf.DUMMYFUNCTION("""COMPUTED_VALUE"""),"DL51EV9220")</f>
        <v>DL51EV9220</v>
      </c>
      <c r="B46" s="9" t="s">
        <v>727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9" t="str">
        <f>IFERROR(__xludf.DUMMYFUNCTION("""COMPUTED_VALUE"""),"DL51EV9257")</f>
        <v>DL51EV9257</v>
      </c>
      <c r="B47" s="9" t="s">
        <v>728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9" t="str">
        <f>IFERROR(__xludf.DUMMYFUNCTION("""COMPUTED_VALUE"""),"DL51EV9252")</f>
        <v>DL51EV9252</v>
      </c>
      <c r="B48" s="9" t="s">
        <v>729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9" t="str">
        <f>IFERROR(__xludf.DUMMYFUNCTION("""COMPUTED_VALUE"""),"DL51EV9695")</f>
        <v>DL51EV9695</v>
      </c>
      <c r="B49" s="9" t="s">
        <v>730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9" t="str">
        <f>IFERROR(__xludf.DUMMYFUNCTION("""COMPUTED_VALUE"""),"MH12HD9349")</f>
        <v>MH12HD9349</v>
      </c>
      <c r="B50" s="9" t="s">
        <v>731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9" t="str">
        <f>IFERROR(__xludf.DUMMYFUNCTION("""COMPUTED_VALUE"""),"DL9EV5203")</f>
        <v>DL9EV5203</v>
      </c>
      <c r="B51" s="9" t="s">
        <v>732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9" t="str">
        <f>IFERROR(__xludf.DUMMYFUNCTION("""COMPUTED_VALUE"""),"DL9EV5207")</f>
        <v>DL9EV5207</v>
      </c>
      <c r="B52" s="9" t="s">
        <v>733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9" t="str">
        <f>IFERROR(__xludf.DUMMYFUNCTION("""COMPUTED_VALUE"""),"DL9EV5209")</f>
        <v>DL9EV5209</v>
      </c>
      <c r="B53" s="9" t="s">
        <v>734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9" t="str">
        <f>IFERROR(__xludf.DUMMYFUNCTION("""COMPUTED_VALUE"""),"DL9EV5243")</f>
        <v>DL9EV5243</v>
      </c>
      <c r="B54" s="9" t="s">
        <v>735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9" t="str">
        <f>IFERROR(__xludf.DUMMYFUNCTION("""COMPUTED_VALUE"""),"DL9EV5257")</f>
        <v>DL9EV5257</v>
      </c>
      <c r="B55" s="9" t="s">
        <v>736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9" t="str">
        <f>IFERROR(__xludf.DUMMYFUNCTION("""COMPUTED_VALUE"""),"DL9EV5269")</f>
        <v>DL9EV5269</v>
      </c>
      <c r="B56" s="9" t="s">
        <v>737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9" t="str">
        <f>IFERROR(__xludf.DUMMYFUNCTION("""COMPUTED_VALUE"""),"DL9EV5274")</f>
        <v>DL9EV5274</v>
      </c>
      <c r="B57" s="9" t="s">
        <v>738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9" t="str">
        <f>IFERROR(__xludf.DUMMYFUNCTION("""COMPUTED_VALUE"""),"DL9EV5289")</f>
        <v>DL9EV5289</v>
      </c>
      <c r="B58" s="9" t="s">
        <v>739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9" t="str">
        <f>IFERROR(__xludf.DUMMYFUNCTION("""COMPUTED_VALUE"""),"DL9EV5232")</f>
        <v>DL9EV5232</v>
      </c>
      <c r="B59" s="9" t="s">
        <v>740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9" t="str">
        <f>IFERROR(__xludf.DUMMYFUNCTION("""COMPUTED_VALUE"""),"DL9EV5239")</f>
        <v>DL9EV5239</v>
      </c>
      <c r="B60" s="9" t="s">
        <v>741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9" t="str">
        <f>IFERROR(__xludf.DUMMYFUNCTION("""COMPUTED_VALUE"""),"DL9EV5282")</f>
        <v>DL9EV5282</v>
      </c>
      <c r="B61" s="9" t="s">
        <v>742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9" t="str">
        <f>IFERROR(__xludf.DUMMYFUNCTION("""COMPUTED_VALUE"""),"DL9EV5206")</f>
        <v>DL9EV5206</v>
      </c>
      <c r="B62" s="9" t="s">
        <v>743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9" t="str">
        <f>IFERROR(__xludf.DUMMYFUNCTION("""COMPUTED_VALUE"""),"DL9EV5221")</f>
        <v>DL9EV5221</v>
      </c>
      <c r="B63" s="9" t="s">
        <v>744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9" t="str">
        <f>IFERROR(__xludf.DUMMYFUNCTION("""COMPUTED_VALUE"""),"DL9EV5291")</f>
        <v>DL9EV5291</v>
      </c>
      <c r="B64" s="9" t="s">
        <v>745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9" t="str">
        <f>IFERROR(__xludf.DUMMYFUNCTION("""COMPUTED_VALUE"""),"DL9EV5231")</f>
        <v>DL9EV5231</v>
      </c>
      <c r="B65" s="9" t="s">
        <v>746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9" t="str">
        <f>IFERROR(__xludf.DUMMYFUNCTION("""COMPUTED_VALUE"""),"DL9EV5268")</f>
        <v>DL9EV5268</v>
      </c>
      <c r="B66" s="9" t="s">
        <v>747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9" t="str">
        <f>IFERROR(__xludf.DUMMYFUNCTION("""COMPUTED_VALUE"""),"DL9EV5234")</f>
        <v>DL9EV5234</v>
      </c>
      <c r="B67" s="9" t="s">
        <v>748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9" t="str">
        <f>IFERROR(__xludf.DUMMYFUNCTION("""COMPUTED_VALUE"""),"DL9EV5273")</f>
        <v>DL9EV5273</v>
      </c>
      <c r="B68" s="9" t="s">
        <v>749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9" t="str">
        <f>IFERROR(__xludf.DUMMYFUNCTION("""COMPUTED_VALUE"""),"DL9EV5217")</f>
        <v>DL9EV5217</v>
      </c>
      <c r="B69" s="9" t="s">
        <v>750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9" t="str">
        <f>IFERROR(__xludf.DUMMYFUNCTION("""COMPUTED_VALUE"""),"DL9EV5285")</f>
        <v>DL9EV5285</v>
      </c>
      <c r="B70" s="9" t="s">
        <v>751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9" t="str">
        <f>IFERROR(__xludf.DUMMYFUNCTION("""COMPUTED_VALUE"""),"DL9EV5244")</f>
        <v>DL9EV5244</v>
      </c>
      <c r="B71" s="9" t="s">
        <v>752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9" t="str">
        <f>IFERROR(__xludf.DUMMYFUNCTION("""COMPUTED_VALUE"""),"DL9EV5275")</f>
        <v>DL9EV5275</v>
      </c>
      <c r="B72" s="9" t="s">
        <v>753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9" t="str">
        <f>IFERROR(__xludf.DUMMYFUNCTION("""COMPUTED_VALUE"""),"DL9EV5260")</f>
        <v>DL9EV5260</v>
      </c>
      <c r="B73" s="9" t="s">
        <v>754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9" t="str">
        <f>IFERROR(__xludf.DUMMYFUNCTION("""COMPUTED_VALUE"""),"DL9EV5415")</f>
        <v>DL9EV5415</v>
      </c>
      <c r="B74" s="9" t="s">
        <v>755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9" t="str">
        <f>IFERROR(__xludf.DUMMYFUNCTION("""COMPUTED_VALUE"""),"DL9EV5488")</f>
        <v>DL9EV5488</v>
      </c>
      <c r="B75" s="9" t="s">
        <v>756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9" t="str">
        <f>IFERROR(__xludf.DUMMYFUNCTION("""COMPUTED_VALUE"""),"DL9EV5480")</f>
        <v>DL9EV5480</v>
      </c>
      <c r="B76" s="9" t="s">
        <v>757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9" t="str">
        <f>IFERROR(__xludf.DUMMYFUNCTION("""COMPUTED_VALUE"""),"DL9EV5440")</f>
        <v>DL9EV5440</v>
      </c>
      <c r="B77" s="9" t="s">
        <v>758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9" t="str">
        <f>IFERROR(__xludf.DUMMYFUNCTION("""COMPUTED_VALUE"""),"DL9EV5494")</f>
        <v>DL9EV5494</v>
      </c>
      <c r="B78" s="9" t="s">
        <v>759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9" t="str">
        <f>IFERROR(__xludf.DUMMYFUNCTION("""COMPUTED_VALUE"""),"DL9EV5401")</f>
        <v>DL9EV5401</v>
      </c>
      <c r="B79" s="9" t="s">
        <v>760</v>
      </c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9" t="str">
        <f>IFERROR(__xludf.DUMMYFUNCTION("""COMPUTED_VALUE"""),"DL9EV5487")</f>
        <v>DL9EV5487</v>
      </c>
      <c r="B80" s="9" t="s">
        <v>761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9" t="str">
        <f>IFERROR(__xludf.DUMMYFUNCTION("""COMPUTED_VALUE"""),"DL9EV5406")</f>
        <v>DL9EV5406</v>
      </c>
      <c r="B81" s="9" t="s">
        <v>762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9" t="str">
        <f>IFERROR(__xludf.DUMMYFUNCTION("""COMPUTED_VALUE"""),"DL9EV5413")</f>
        <v>DL9EV5413</v>
      </c>
      <c r="B82" s="9" t="s">
        <v>763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9" t="str">
        <f>IFERROR(__xludf.DUMMYFUNCTION("""COMPUTED_VALUE"""),"DL9EV5492")</f>
        <v>DL9EV5492</v>
      </c>
      <c r="B83" s="9" t="s">
        <v>764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9" t="str">
        <f>IFERROR(__xludf.DUMMYFUNCTION("""COMPUTED_VALUE"""),"DL9EV5435")</f>
        <v>DL9EV5435</v>
      </c>
      <c r="B84" s="9" t="s">
        <v>765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9" t="str">
        <f>IFERROR(__xludf.DUMMYFUNCTION("""COMPUTED_VALUE"""),"DL9EV5498")</f>
        <v>DL9EV5498</v>
      </c>
      <c r="B85" s="9" t="s">
        <v>766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9" t="str">
        <f>IFERROR(__xludf.DUMMYFUNCTION("""COMPUTED_VALUE"""),"DL9EV5444")</f>
        <v>DL9EV5444</v>
      </c>
      <c r="B86" s="9" t="s">
        <v>767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9" t="str">
        <f>IFERROR(__xludf.DUMMYFUNCTION("""COMPUTED_VALUE"""),"TN09DH7812")</f>
        <v>TN09DH7812</v>
      </c>
      <c r="B87" s="9" t="s">
        <v>768</v>
      </c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9" t="str">
        <f>IFERROR(__xludf.DUMMYFUNCTION("""COMPUTED_VALUE"""),"TN09DH7896")</f>
        <v>TN09DH7896</v>
      </c>
      <c r="B88" s="9" t="s">
        <v>769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9" t="str">
        <f>IFERROR(__xludf.DUMMYFUNCTION("""COMPUTED_VALUE"""),"TN09DH7825")</f>
        <v>TN09DH7825</v>
      </c>
      <c r="B89" s="9" t="s">
        <v>770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9" t="str">
        <f>IFERROR(__xludf.DUMMYFUNCTION("""COMPUTED_VALUE"""),"TN09DH7849")</f>
        <v>TN09DH7849</v>
      </c>
      <c r="B90" s="9" t="s">
        <v>771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9" t="str">
        <f>IFERROR(__xludf.DUMMYFUNCTION("""COMPUTED_VALUE"""),"TN09DH7840")</f>
        <v>TN09DH7840</v>
      </c>
      <c r="B91" s="9" t="s">
        <v>772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9" t="str">
        <f>IFERROR(__xludf.DUMMYFUNCTION("""COMPUTED_VALUE"""),"TN09DH7803")</f>
        <v>TN09DH7803</v>
      </c>
      <c r="B92" s="9" t="s">
        <v>773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9" t="str">
        <f>IFERROR(__xludf.DUMMYFUNCTION("""COMPUTED_VALUE"""),"TN09DH7888")</f>
        <v>TN09DH7888</v>
      </c>
      <c r="B93" s="9" t="s">
        <v>774</v>
      </c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9" t="str">
        <f>IFERROR(__xludf.DUMMYFUNCTION("""COMPUTED_VALUE"""),"TN09DH7877")</f>
        <v>TN09DH7877</v>
      </c>
      <c r="B94" s="9" t="s">
        <v>775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9" t="str">
        <f>IFERROR(__xludf.DUMMYFUNCTION("""COMPUTED_VALUE"""),"TN09DH7831")</f>
        <v>TN09DH7831</v>
      </c>
      <c r="B95" s="9" t="s">
        <v>776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9" t="str">
        <f>IFERROR(__xludf.DUMMYFUNCTION("""COMPUTED_VALUE"""),"DL9EV6173")</f>
        <v>DL9EV6173</v>
      </c>
      <c r="B96" s="9" t="s">
        <v>777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9" t="str">
        <f>IFERROR(__xludf.DUMMYFUNCTION("""COMPUTED_VALUE"""),"DL9EV6031")</f>
        <v>DL9EV6031</v>
      </c>
      <c r="B97" s="9" t="s">
        <v>778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9" t="str">
        <f>IFERROR(__xludf.DUMMYFUNCTION("""COMPUTED_VALUE"""),"DL9EV6162")</f>
        <v>DL9EV6162</v>
      </c>
      <c r="B98" s="9" t="s">
        <v>779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9" t="str">
        <f>IFERROR(__xludf.DUMMYFUNCTION("""COMPUTED_VALUE"""),"DL9EV6199")</f>
        <v>DL9EV6199</v>
      </c>
      <c r="B99" s="9" t="s">
        <v>780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9" t="str">
        <f>IFERROR(__xludf.DUMMYFUNCTION("""COMPUTED_VALUE"""),"DL9EV6023")</f>
        <v>DL9EV6023</v>
      </c>
      <c r="B100" s="9" t="s">
        <v>781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9" t="str">
        <f>IFERROR(__xludf.DUMMYFUNCTION("""COMPUTED_VALUE"""),"DL9EV6062")</f>
        <v>DL9EV6062</v>
      </c>
      <c r="B101" s="9" t="s">
        <v>782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9" t="str">
        <f>IFERROR(__xludf.DUMMYFUNCTION("""COMPUTED_VALUE"""),"DL9EV6168")</f>
        <v>DL9EV6168</v>
      </c>
      <c r="B102" s="9" t="s">
        <v>783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9" t="str">
        <f>IFERROR(__xludf.DUMMYFUNCTION("""COMPUTED_VALUE"""),"DL9EV6071")</f>
        <v>DL9EV6071</v>
      </c>
      <c r="B103" s="9" t="s">
        <v>784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9" t="str">
        <f>IFERROR(__xludf.DUMMYFUNCTION("""COMPUTED_VALUE"""),"DL9EV6105")</f>
        <v>DL9EV6105</v>
      </c>
      <c r="B104" s="9" t="s">
        <v>785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9" t="str">
        <f>IFERROR(__xludf.DUMMYFUNCTION("""COMPUTED_VALUE"""),"DL9EV6027")</f>
        <v>DL9EV6027</v>
      </c>
      <c r="B105" s="9" t="s">
        <v>786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9" t="str">
        <f>IFERROR(__xludf.DUMMYFUNCTION("""COMPUTED_VALUE"""),"DL9EV6192")</f>
        <v>DL9EV6192</v>
      </c>
      <c r="B106" s="9" t="s">
        <v>787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9" t="str">
        <f>IFERROR(__xludf.DUMMYFUNCTION("""COMPUTED_VALUE"""),"DL9EV6008")</f>
        <v>DL9EV6008</v>
      </c>
      <c r="B107" s="9" t="s">
        <v>788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 t="str">
        <f>IFERROR(__xludf.DUMMYFUNCTION("""COMPUTED_VALUE"""),"DL9EV6061")</f>
        <v>DL9EV6061</v>
      </c>
      <c r="B108" s="9" t="s">
        <v>789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 t="str">
        <f>IFERROR(__xludf.DUMMYFUNCTION("""COMPUTED_VALUE"""),"DL9EV6184")</f>
        <v>DL9EV6184</v>
      </c>
      <c r="B109" s="9" t="s">
        <v>790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 t="str">
        <f>IFERROR(__xludf.DUMMYFUNCTION("""COMPUTED_VALUE"""),"DL9EV6176")</f>
        <v>DL9EV6176</v>
      </c>
      <c r="B110" s="9" t="s">
        <v>791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 t="str">
        <f>IFERROR(__xludf.DUMMYFUNCTION("""COMPUTED_VALUE"""),"DL51EV9665")</f>
        <v>DL51EV9665</v>
      </c>
      <c r="B111" s="9" t="s">
        <v>792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 t="str">
        <f>IFERROR(__xludf.DUMMYFUNCTION("""COMPUTED_VALUE"""),"UP16EN3238")</f>
        <v>UP16EN3238</v>
      </c>
      <c r="B112" s="9" t="s">
        <v>793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 t="str">
        <f>IFERROR(__xludf.DUMMYFUNCTION("""COMPUTED_VALUE"""),"UP16EN3253")</f>
        <v>UP16EN3253</v>
      </c>
      <c r="B113" s="9" t="s">
        <v>794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 t="str">
        <f>IFERROR(__xludf.DUMMYFUNCTION("""COMPUTED_VALUE"""),"UP16EN2986")</f>
        <v>UP16EN2986</v>
      </c>
      <c r="B114" s="9" t="s">
        <v>795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 t="str">
        <f>IFERROR(__xludf.DUMMYFUNCTION("""COMPUTED_VALUE"""),"UP16EN3142")</f>
        <v>UP16EN3142</v>
      </c>
      <c r="B115" s="9" t="s">
        <v>796</v>
      </c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 t="s">
        <v>797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 t="s">
        <v>798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 t="s">
        <v>799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 t="s">
        <v>800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 t="s">
        <v>801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 t="s">
        <v>802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 t="s">
        <v>803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 t="s">
        <v>804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 t="s">
        <v>805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 t="s">
        <v>806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 t="s">
        <v>807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 t="s">
        <v>808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 t="s">
        <v>809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 t="s">
        <v>810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 t="s">
        <v>811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 t="s">
        <v>812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 t="s">
        <v>813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 t="s">
        <v>814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 t="s">
        <v>815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 t="s">
        <v>816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 t="s">
        <v>817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 t="s">
        <v>818</v>
      </c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 t="s">
        <v>819</v>
      </c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 t="s">
        <v>820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 t="s">
        <v>821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 t="s">
        <v>822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 t="s">
        <v>823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 t="s">
        <v>824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 t="s">
        <v>825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 t="s">
        <v>826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 t="s">
        <v>827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 t="s">
        <v>828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 t="s">
        <v>829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 t="s">
        <v>830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 t="s">
        <v>831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 t="s">
        <v>832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 t="s">
        <v>833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 t="s">
        <v>834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 t="s">
        <v>835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 t="s">
        <v>836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 t="s">
        <v>837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 t="s">
        <v>838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 t="s">
        <v>839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 t="s">
        <v>840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 t="s">
        <v>841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 t="s">
        <v>842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 t="s">
        <v>843</v>
      </c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 t="s">
        <v>844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 t="s">
        <v>845</v>
      </c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 t="s">
        <v>846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 t="s">
        <v>847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 t="s">
        <v>848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 t="s">
        <v>849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 t="s">
        <v>850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 t="s">
        <v>851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 t="s">
        <v>852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 t="s">
        <v>853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 t="s">
        <v>854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 t="s">
        <v>855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 t="s">
        <v>856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 t="s">
        <v>857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 t="s">
        <v>858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 t="s">
        <v>859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 t="s">
        <v>860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 t="s">
        <v>861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 t="s">
        <v>862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 t="s">
        <v>863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 t="s">
        <v>864</v>
      </c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 t="s">
        <v>865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 t="s">
        <v>866</v>
      </c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 t="s">
        <v>867</v>
      </c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 t="s">
        <v>868</v>
      </c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 t="s">
        <v>869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 t="s">
        <v>870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 t="s">
        <v>871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 t="s">
        <v>872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 t="s">
        <v>873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 t="s">
        <v>874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 t="s">
        <v>875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 t="s">
        <v>876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 t="s">
        <v>877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 t="s">
        <v>878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 t="s">
        <v>879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 t="s">
        <v>880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 t="s">
        <v>881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 t="s">
        <v>882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 t="s">
        <v>883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 t="s">
        <v>884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 t="s">
        <v>885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 t="s">
        <v>886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 t="s">
        <v>887</v>
      </c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 t="s">
        <v>888</v>
      </c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 t="s">
        <v>889</v>
      </c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 t="s">
        <v>890</v>
      </c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 t="s">
        <v>891</v>
      </c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 t="s">
        <v>892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 t="s">
        <v>893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 t="s">
        <v>894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 t="s">
        <v>895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 t="s">
        <v>896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 t="s">
        <v>897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 t="s">
        <v>898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 t="s">
        <v>899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 t="s">
        <v>900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 t="s">
        <v>901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 t="s">
        <v>902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 t="s">
        <v>903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 t="s">
        <v>904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 t="s">
        <v>905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 t="s">
        <v>906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 t="s">
        <v>907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 t="s">
        <v>908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 t="s">
        <v>909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 t="s">
        <v>910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 t="s">
        <v>911</v>
      </c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 t="s">
        <v>912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 t="s">
        <v>913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 t="s">
        <v>914</v>
      </c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 t="s">
        <v>915</v>
      </c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 t="s">
        <v>916</v>
      </c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 t="s">
        <v>917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 t="s">
        <v>918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 t="s">
        <v>919</v>
      </c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 t="s">
        <v>920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 t="s">
        <v>921</v>
      </c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 t="s">
        <v>922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 t="s">
        <v>923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 t="s">
        <v>924</v>
      </c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 t="s">
        <v>925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 t="s">
        <v>926</v>
      </c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 t="s">
        <v>927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 t="s">
        <v>928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 t="s">
        <v>929</v>
      </c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 t="s">
        <v>930</v>
      </c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 t="s">
        <v>931</v>
      </c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 t="s">
        <v>932</v>
      </c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 t="s">
        <v>933</v>
      </c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 t="s">
        <v>934</v>
      </c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 t="s">
        <v>935</v>
      </c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 t="s">
        <v>936</v>
      </c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 t="s">
        <v>937</v>
      </c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 t="s">
        <v>938</v>
      </c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 t="s">
        <v>939</v>
      </c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 t="s">
        <v>940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 t="s">
        <v>941</v>
      </c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 t="s">
        <v>942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 t="s">
        <v>943</v>
      </c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 t="s">
        <v>944</v>
      </c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 t="s">
        <v>945</v>
      </c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 t="s">
        <v>946</v>
      </c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 t="s">
        <v>947</v>
      </c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 t="s">
        <v>948</v>
      </c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 t="s">
        <v>949</v>
      </c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 t="s">
        <v>950</v>
      </c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 t="s">
        <v>951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 t="s">
        <v>952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 t="s">
        <v>953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 t="s">
        <v>954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 t="s">
        <v>955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 t="s">
        <v>956</v>
      </c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 t="s">
        <v>957</v>
      </c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 t="s">
        <v>958</v>
      </c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 t="s">
        <v>959</v>
      </c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 t="s">
        <v>960</v>
      </c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 t="s">
        <v>961</v>
      </c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 t="s">
        <v>962</v>
      </c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 t="s">
        <v>963</v>
      </c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 t="s">
        <v>964</v>
      </c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 t="s">
        <v>965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 t="s">
        <v>966</v>
      </c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 t="s">
        <v>967</v>
      </c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 t="s">
        <v>968</v>
      </c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 t="s">
        <v>969</v>
      </c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 t="s">
        <v>970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 t="s">
        <v>971</v>
      </c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 t="s">
        <v>972</v>
      </c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 t="s">
        <v>973</v>
      </c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 t="s">
        <v>974</v>
      </c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 t="s">
        <v>975</v>
      </c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 t="s">
        <v>976</v>
      </c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 t="s">
        <v>977</v>
      </c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 t="s">
        <v>978</v>
      </c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 t="s">
        <v>979</v>
      </c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 t="s">
        <v>980</v>
      </c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 t="s">
        <v>981</v>
      </c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 t="s">
        <v>982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 t="s">
        <v>983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 t="s">
        <v>984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 t="s">
        <v>985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 t="s">
        <v>986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 t="s">
        <v>987</v>
      </c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 t="s">
        <v>988</v>
      </c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 t="s">
        <v>989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 t="s">
        <v>990</v>
      </c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 t="s">
        <v>991</v>
      </c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 t="s">
        <v>992</v>
      </c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 t="s">
        <v>993</v>
      </c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 t="s">
        <v>994</v>
      </c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 t="s">
        <v>995</v>
      </c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 t="s">
        <v>996</v>
      </c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 t="s">
        <v>997</v>
      </c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 t="s">
        <v>998</v>
      </c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 t="s">
        <v>999</v>
      </c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 t="s">
        <v>1000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 t="s">
        <v>1001</v>
      </c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 t="s">
        <v>1002</v>
      </c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 t="s">
        <v>1003</v>
      </c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 t="s">
        <v>1004</v>
      </c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 t="s">
        <v>1005</v>
      </c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 t="s">
        <v>1006</v>
      </c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 t="s">
        <v>1007</v>
      </c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 t="s">
        <v>1008</v>
      </c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 t="s">
        <v>1009</v>
      </c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 t="s">
        <v>1010</v>
      </c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 t="s">
        <v>1011</v>
      </c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 t="s">
        <v>1012</v>
      </c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 t="s">
        <v>1013</v>
      </c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 t="s">
        <v>1014</v>
      </c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 t="s">
        <v>1015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 t="s">
        <v>1016</v>
      </c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 t="s">
        <v>1017</v>
      </c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 t="s">
        <v>1018</v>
      </c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 t="s">
        <v>1019</v>
      </c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 t="s">
        <v>1020</v>
      </c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 t="s">
        <v>1021</v>
      </c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 t="s">
        <v>1022</v>
      </c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 t="s">
        <v>1023</v>
      </c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 t="s">
        <v>1024</v>
      </c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 t="s">
        <v>1025</v>
      </c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 t="s">
        <v>1026</v>
      </c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 t="s">
        <v>1027</v>
      </c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 t="s">
        <v>1028</v>
      </c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 t="s">
        <v>1029</v>
      </c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 t="s">
        <v>1030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 t="s">
        <v>1031</v>
      </c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 t="s">
        <v>1032</v>
      </c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 t="s">
        <v>1033</v>
      </c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 t="s">
        <v>1034</v>
      </c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 t="s">
        <v>1035</v>
      </c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 t="s">
        <v>1036</v>
      </c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 t="s">
        <v>1037</v>
      </c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 t="s">
        <v>1038</v>
      </c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 t="s">
        <v>1039</v>
      </c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 t="s">
        <v>1040</v>
      </c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 t="s">
        <v>1041</v>
      </c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 t="s">
        <v>1042</v>
      </c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 t="s">
        <v>1043</v>
      </c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 t="s">
        <v>1044</v>
      </c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 t="s">
        <v>1045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 t="s">
        <v>1046</v>
      </c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 t="s">
        <v>1047</v>
      </c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 t="s">
        <v>1048</v>
      </c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 t="s">
        <v>1049</v>
      </c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 t="s">
        <v>1050</v>
      </c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 t="s">
        <v>1051</v>
      </c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 t="s">
        <v>1052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 t="s">
        <v>1053</v>
      </c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 t="s">
        <v>1054</v>
      </c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 t="s">
        <v>1055</v>
      </c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 t="s">
        <v>1056</v>
      </c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 t="s">
        <v>1057</v>
      </c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 t="s">
        <v>1058</v>
      </c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 t="s">
        <v>1059</v>
      </c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 t="s">
        <v>1060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 t="s">
        <v>1061</v>
      </c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 t="s">
        <v>1062</v>
      </c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 t="s">
        <v>1063</v>
      </c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 t="s">
        <v>1064</v>
      </c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 t="s">
        <v>1065</v>
      </c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 t="s">
        <v>1066</v>
      </c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 t="s">
        <v>1067</v>
      </c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 t="s">
        <v>1068</v>
      </c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 t="s">
        <v>1069</v>
      </c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 t="s">
        <v>1070</v>
      </c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 t="s">
        <v>1071</v>
      </c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 t="s">
        <v>1072</v>
      </c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 t="s">
        <v>1073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 t="s">
        <v>1074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 t="s">
        <v>1075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 t="s">
        <v>1076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 t="s">
        <v>1077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 t="s">
        <v>1078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 t="s">
        <v>1079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 t="s">
        <v>1080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 t="s">
        <v>1081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9"/>
      <c r="B401" s="9" t="s">
        <v>1082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9"/>
      <c r="B402" s="9" t="s">
        <v>1083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9"/>
      <c r="B403" s="9" t="s">
        <v>1084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9"/>
      <c r="B404" s="9" t="s">
        <v>1085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9"/>
      <c r="B405" s="9" t="s">
        <v>1086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9"/>
      <c r="B406" s="9" t="s">
        <v>1087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9"/>
      <c r="B407" s="9" t="s">
        <v>1088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9"/>
      <c r="B408" s="9" t="s">
        <v>1089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9"/>
      <c r="B409" s="9" t="s">
        <v>1090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9"/>
      <c r="B410" s="9" t="s">
        <v>1091</v>
      </c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9"/>
      <c r="B411" s="9" t="s">
        <v>1092</v>
      </c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9"/>
      <c r="B412" s="9" t="s">
        <v>1093</v>
      </c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9"/>
      <c r="B413" s="9" t="s">
        <v>1094</v>
      </c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9"/>
      <c r="B414" s="9" t="s">
        <v>1095</v>
      </c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9"/>
      <c r="B415" s="9" t="s">
        <v>1096</v>
      </c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9"/>
      <c r="B416" s="9" t="s">
        <v>1097</v>
      </c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9"/>
      <c r="B417" s="9" t="s">
        <v>1098</v>
      </c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9"/>
      <c r="B418" s="9" t="s">
        <v>1099</v>
      </c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9"/>
      <c r="B419" s="9" t="s">
        <v>1100</v>
      </c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9"/>
      <c r="B420" s="9" t="s">
        <v>1101</v>
      </c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9"/>
      <c r="B421" s="9" t="s">
        <v>1102</v>
      </c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9"/>
      <c r="B422" s="9" t="s">
        <v>1103</v>
      </c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9"/>
      <c r="B423" s="9" t="s">
        <v>1104</v>
      </c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9"/>
      <c r="B424" s="9" t="s">
        <v>1105</v>
      </c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9"/>
      <c r="B425" s="9" t="s">
        <v>1106</v>
      </c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9"/>
      <c r="B426" s="9" t="s">
        <v>1107</v>
      </c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9"/>
      <c r="B427" s="9" t="s">
        <v>1108</v>
      </c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9"/>
      <c r="B428" s="9" t="s">
        <v>1109</v>
      </c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9"/>
      <c r="B429" s="9" t="s">
        <v>1110</v>
      </c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9"/>
      <c r="B430" s="9" t="s">
        <v>1111</v>
      </c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9"/>
      <c r="B431" s="9" t="s">
        <v>1112</v>
      </c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9"/>
      <c r="B432" s="9" t="s">
        <v>1113</v>
      </c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9"/>
      <c r="B433" s="9" t="s">
        <v>1114</v>
      </c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9"/>
      <c r="B434" s="9" t="s">
        <v>1115</v>
      </c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9"/>
      <c r="B435" s="9" t="s">
        <v>1116</v>
      </c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9"/>
      <c r="B436" s="9" t="s">
        <v>1117</v>
      </c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9"/>
      <c r="B437" s="9" t="s">
        <v>1118</v>
      </c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9"/>
      <c r="B438" s="9" t="s">
        <v>1119</v>
      </c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9"/>
      <c r="B439" s="9" t="s">
        <v>1120</v>
      </c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9"/>
      <c r="B440" s="9" t="s">
        <v>1121</v>
      </c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9"/>
      <c r="B441" s="9" t="s">
        <v>1122</v>
      </c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9"/>
      <c r="B442" s="9" t="s">
        <v>1123</v>
      </c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9"/>
      <c r="B443" s="9" t="s">
        <v>1124</v>
      </c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9"/>
      <c r="B444" s="9" t="s">
        <v>1125</v>
      </c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9"/>
      <c r="B445" s="9" t="s">
        <v>1126</v>
      </c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9"/>
      <c r="B446" s="9" t="s">
        <v>1127</v>
      </c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9"/>
      <c r="B447" s="9" t="s">
        <v>1128</v>
      </c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9"/>
      <c r="B448" s="9" t="s">
        <v>1129</v>
      </c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9"/>
      <c r="B449" s="9" t="s">
        <v>1130</v>
      </c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9"/>
      <c r="B450" s="9" t="s">
        <v>1131</v>
      </c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9"/>
      <c r="B451" s="9" t="s">
        <v>1132</v>
      </c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9"/>
      <c r="B452" s="9" t="s">
        <v>1133</v>
      </c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9"/>
      <c r="B453" s="9" t="s">
        <v>1134</v>
      </c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9"/>
      <c r="B454" s="9" t="s">
        <v>1135</v>
      </c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9"/>
      <c r="B455" s="9" t="s">
        <v>1136</v>
      </c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9"/>
      <c r="B456" s="9" t="s">
        <v>1137</v>
      </c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9"/>
      <c r="B457" s="9" t="s">
        <v>1138</v>
      </c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9"/>
      <c r="B458" s="9" t="s">
        <v>1139</v>
      </c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9"/>
      <c r="B459" s="9" t="s">
        <v>1140</v>
      </c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9"/>
      <c r="B460" s="9" t="s">
        <v>1141</v>
      </c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9"/>
      <c r="B461" s="9" t="s">
        <v>1142</v>
      </c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9"/>
      <c r="B462" s="9" t="s">
        <v>1143</v>
      </c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9"/>
      <c r="B463" s="9" t="s">
        <v>1144</v>
      </c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9"/>
      <c r="B464" s="9" t="s">
        <v>1145</v>
      </c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9"/>
      <c r="B465" s="9" t="s">
        <v>1146</v>
      </c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9"/>
      <c r="B466" s="9" t="s">
        <v>1147</v>
      </c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9"/>
      <c r="B467" s="9" t="s">
        <v>1148</v>
      </c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9"/>
      <c r="B468" s="9" t="s">
        <v>1149</v>
      </c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9"/>
      <c r="B469" s="9" t="s">
        <v>1150</v>
      </c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9"/>
      <c r="B470" s="9" t="s">
        <v>1151</v>
      </c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9"/>
      <c r="B471" s="9" t="s">
        <v>1152</v>
      </c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9"/>
      <c r="B472" s="9" t="s">
        <v>1153</v>
      </c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9"/>
      <c r="B473" s="9" t="s">
        <v>1154</v>
      </c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9"/>
      <c r="B474" s="9" t="s">
        <v>1155</v>
      </c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9"/>
      <c r="B475" s="9" t="s">
        <v>1156</v>
      </c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9"/>
      <c r="B476" s="9" t="s">
        <v>1157</v>
      </c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9"/>
      <c r="B477" s="9" t="s">
        <v>1158</v>
      </c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9"/>
      <c r="B478" s="9" t="s">
        <v>1159</v>
      </c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9"/>
      <c r="B479" s="9" t="s">
        <v>1160</v>
      </c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9"/>
      <c r="B480" s="9" t="s">
        <v>1161</v>
      </c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9"/>
      <c r="B481" s="9" t="s">
        <v>1162</v>
      </c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9"/>
      <c r="B482" s="9" t="s">
        <v>1163</v>
      </c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9"/>
      <c r="B483" s="9" t="s">
        <v>1164</v>
      </c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9"/>
      <c r="B484" s="9" t="s">
        <v>1165</v>
      </c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9"/>
      <c r="B485" s="9" t="s">
        <v>1166</v>
      </c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9"/>
      <c r="B486" s="9" t="s">
        <v>1167</v>
      </c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9"/>
      <c r="B487" s="9" t="s">
        <v>1168</v>
      </c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9"/>
      <c r="B488" s="9" t="s">
        <v>1169</v>
      </c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9"/>
      <c r="B489" s="9" t="s">
        <v>1170</v>
      </c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9"/>
      <c r="B490" s="9" t="s">
        <v>1171</v>
      </c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9"/>
      <c r="B491" s="9" t="s">
        <v>1172</v>
      </c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9"/>
      <c r="B492" s="9" t="s">
        <v>1173</v>
      </c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9"/>
      <c r="B493" s="9" t="s">
        <v>1174</v>
      </c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9"/>
      <c r="B494" s="9" t="s">
        <v>1175</v>
      </c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9"/>
      <c r="B495" s="9" t="s">
        <v>1176</v>
      </c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9"/>
      <c r="B496" s="9" t="s">
        <v>1177</v>
      </c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9"/>
      <c r="B497" s="9" t="s">
        <v>1178</v>
      </c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9"/>
      <c r="B498" s="9" t="s">
        <v>1179</v>
      </c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9"/>
      <c r="B499" s="9" t="s">
        <v>1180</v>
      </c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9"/>
      <c r="B500" s="9" t="s">
        <v>1181</v>
      </c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9"/>
      <c r="B501" s="9" t="s">
        <v>1182</v>
      </c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9"/>
      <c r="B502" s="9" t="s">
        <v>1183</v>
      </c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9"/>
      <c r="B503" s="9" t="s">
        <v>1184</v>
      </c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9"/>
      <c r="B504" s="9" t="s">
        <v>1185</v>
      </c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9"/>
      <c r="B505" s="9" t="s">
        <v>1186</v>
      </c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9"/>
      <c r="B506" s="9" t="s">
        <v>1187</v>
      </c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9"/>
      <c r="B507" s="9" t="s">
        <v>1188</v>
      </c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9"/>
      <c r="B508" s="9" t="s">
        <v>1189</v>
      </c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9"/>
      <c r="B509" s="9" t="s">
        <v>1190</v>
      </c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9"/>
      <c r="B510" s="9" t="s">
        <v>1191</v>
      </c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9"/>
      <c r="B511" s="9" t="s">
        <v>1192</v>
      </c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9"/>
      <c r="B512" s="9" t="s">
        <v>1193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9"/>
      <c r="B513" s="9" t="s">
        <v>1194</v>
      </c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9"/>
      <c r="B514" s="9" t="s">
        <v>1195</v>
      </c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9"/>
      <c r="B515" s="9" t="s">
        <v>1196</v>
      </c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9"/>
      <c r="B516" s="9" t="s">
        <v>1197</v>
      </c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9"/>
      <c r="B517" s="9" t="s">
        <v>1198</v>
      </c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9"/>
      <c r="B518" s="9" t="s">
        <v>1199</v>
      </c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9"/>
      <c r="B519" s="9" t="s">
        <v>1200</v>
      </c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9"/>
      <c r="B520" s="9" t="s">
        <v>1201</v>
      </c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9"/>
      <c r="B521" s="9" t="s">
        <v>1202</v>
      </c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9"/>
      <c r="B522" s="9" t="s">
        <v>1203</v>
      </c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9"/>
      <c r="B523" s="9" t="s">
        <v>1204</v>
      </c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9"/>
      <c r="B524" s="9" t="s">
        <v>1205</v>
      </c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9"/>
      <c r="B525" s="9" t="s">
        <v>1206</v>
      </c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9"/>
      <c r="B526" s="9" t="s">
        <v>1207</v>
      </c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9"/>
      <c r="B527" s="9" t="s">
        <v>1208</v>
      </c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9"/>
      <c r="B528" s="9" t="s">
        <v>1209</v>
      </c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9"/>
      <c r="B529" s="9" t="s">
        <v>1210</v>
      </c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9"/>
      <c r="B530" s="9" t="s">
        <v>1211</v>
      </c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9"/>
      <c r="B531" s="9" t="s">
        <v>1212</v>
      </c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9"/>
      <c r="B532" s="9" t="s">
        <v>1213</v>
      </c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9"/>
      <c r="B533" s="9" t="s">
        <v>1214</v>
      </c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9"/>
      <c r="B534" s="9" t="s">
        <v>1215</v>
      </c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9"/>
      <c r="B535" s="9" t="s">
        <v>1216</v>
      </c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9"/>
      <c r="B536" s="9" t="s">
        <v>1217</v>
      </c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9"/>
      <c r="B537" s="9" t="s">
        <v>1218</v>
      </c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9"/>
      <c r="B538" s="9" t="s">
        <v>1219</v>
      </c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9"/>
      <c r="B539" s="9" t="s">
        <v>1220</v>
      </c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9"/>
      <c r="B540" s="9" t="s">
        <v>1221</v>
      </c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9"/>
      <c r="B541" s="9" t="s">
        <v>1222</v>
      </c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9"/>
      <c r="B542" s="9" t="s">
        <v>1223</v>
      </c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9"/>
      <c r="B543" s="9" t="s">
        <v>1224</v>
      </c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9"/>
      <c r="B544" s="9" t="s">
        <v>1225</v>
      </c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9"/>
      <c r="B545" s="9" t="s">
        <v>1226</v>
      </c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9"/>
      <c r="B546" s="9" t="s">
        <v>1227</v>
      </c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9"/>
      <c r="B547" s="9" t="s">
        <v>1228</v>
      </c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9"/>
      <c r="B548" s="9" t="s">
        <v>1229</v>
      </c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9"/>
      <c r="B549" s="9" t="s">
        <v>1230</v>
      </c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9"/>
      <c r="B550" s="9" t="s">
        <v>1231</v>
      </c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9"/>
      <c r="B551" s="9" t="s">
        <v>1232</v>
      </c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9"/>
      <c r="B552" s="9" t="s">
        <v>1233</v>
      </c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9"/>
      <c r="B553" s="9" t="s">
        <v>1234</v>
      </c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9"/>
      <c r="B554" s="9" t="s">
        <v>1235</v>
      </c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9"/>
      <c r="B555" s="9" t="s">
        <v>1236</v>
      </c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9"/>
      <c r="B556" s="9" t="s">
        <v>1237</v>
      </c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9"/>
      <c r="B557" s="9" t="s">
        <v>1238</v>
      </c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9"/>
      <c r="B558" s="9" t="s">
        <v>1239</v>
      </c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9"/>
      <c r="B559" s="9" t="s">
        <v>1240</v>
      </c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9"/>
      <c r="B560" s="9" t="s">
        <v>1241</v>
      </c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9"/>
      <c r="B561" s="9" t="s">
        <v>1242</v>
      </c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9"/>
      <c r="B562" s="9" t="s">
        <v>1243</v>
      </c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9"/>
      <c r="B563" s="9" t="s">
        <v>1244</v>
      </c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9"/>
      <c r="B564" s="9" t="s">
        <v>1245</v>
      </c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9"/>
      <c r="B565" s="9" t="s">
        <v>1246</v>
      </c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9"/>
      <c r="B566" s="9" t="s">
        <v>1247</v>
      </c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9"/>
      <c r="B567" s="9" t="s">
        <v>1248</v>
      </c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9"/>
      <c r="B568" s="9" t="s">
        <v>1249</v>
      </c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9"/>
      <c r="B569" s="9" t="s">
        <v>1250</v>
      </c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9"/>
      <c r="B570" s="9" t="s">
        <v>1251</v>
      </c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9"/>
      <c r="B571" s="9" t="s">
        <v>1252</v>
      </c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9"/>
      <c r="B572" s="9" t="s">
        <v>1253</v>
      </c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9"/>
      <c r="B573" s="9" t="s">
        <v>1254</v>
      </c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9"/>
      <c r="B574" s="9" t="s">
        <v>1255</v>
      </c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9"/>
      <c r="B575" s="9" t="s">
        <v>1256</v>
      </c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9"/>
      <c r="B576" s="9" t="s">
        <v>1257</v>
      </c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9"/>
      <c r="B577" s="9" t="s">
        <v>1258</v>
      </c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9"/>
      <c r="B578" s="9" t="s">
        <v>1259</v>
      </c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9"/>
      <c r="B579" s="9" t="s">
        <v>1260</v>
      </c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9"/>
      <c r="B580" s="9" t="s">
        <v>1261</v>
      </c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9"/>
      <c r="B581" s="9" t="s">
        <v>1262</v>
      </c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9"/>
      <c r="B582" s="9" t="s">
        <v>1263</v>
      </c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9"/>
      <c r="B583" s="9" t="s">
        <v>1264</v>
      </c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9"/>
      <c r="B584" s="9" t="s">
        <v>1265</v>
      </c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9"/>
      <c r="B585" s="9" t="s">
        <v>1266</v>
      </c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9"/>
      <c r="B586" s="9" t="s">
        <v>1267</v>
      </c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9"/>
      <c r="B587" s="9" t="s">
        <v>1268</v>
      </c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9"/>
      <c r="B588" s="9" t="s">
        <v>1269</v>
      </c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9"/>
      <c r="B589" s="9" t="s">
        <v>1270</v>
      </c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9"/>
      <c r="B590" s="9" t="s">
        <v>1271</v>
      </c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9"/>
      <c r="B591" s="9" t="s">
        <v>1272</v>
      </c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9"/>
      <c r="B592" s="9" t="s">
        <v>1273</v>
      </c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9"/>
      <c r="B593" s="9" t="s">
        <v>1274</v>
      </c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9"/>
      <c r="B594" s="9" t="s">
        <v>1275</v>
      </c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9"/>
      <c r="B595" s="9" t="s">
        <v>1276</v>
      </c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9"/>
      <c r="B596" s="9" t="s">
        <v>1277</v>
      </c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9"/>
      <c r="B597" s="9" t="s">
        <v>1278</v>
      </c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9"/>
      <c r="B598" s="9" t="s">
        <v>1279</v>
      </c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9"/>
      <c r="B599" s="9" t="s">
        <v>1280</v>
      </c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9"/>
      <c r="B600" s="9" t="s">
        <v>1281</v>
      </c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9"/>
      <c r="B601" s="9" t="s">
        <v>1282</v>
      </c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9"/>
      <c r="B602" s="9" t="s">
        <v>1283</v>
      </c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9"/>
      <c r="B603" s="9" t="s">
        <v>1284</v>
      </c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9"/>
      <c r="B604" s="9" t="s">
        <v>1285</v>
      </c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9"/>
      <c r="B605" s="9" t="s">
        <v>1286</v>
      </c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9"/>
      <c r="B606" s="9" t="s">
        <v>1287</v>
      </c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9"/>
      <c r="B607" s="9" t="s">
        <v>1288</v>
      </c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9"/>
      <c r="B608" s="9" t="s">
        <v>1289</v>
      </c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9"/>
      <c r="B609" s="9" t="s">
        <v>1290</v>
      </c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9"/>
      <c r="B610" s="9" t="s">
        <v>1291</v>
      </c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9"/>
      <c r="B611" s="9" t="s">
        <v>1292</v>
      </c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9"/>
      <c r="B612" s="9" t="s">
        <v>1293</v>
      </c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9"/>
      <c r="B613" s="9" t="s">
        <v>1294</v>
      </c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9"/>
      <c r="B614" s="9" t="s">
        <v>1295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9"/>
      <c r="B615" s="9" t="s">
        <v>1296</v>
      </c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9"/>
      <c r="B616" s="9" t="s">
        <v>1297</v>
      </c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9"/>
      <c r="B617" s="9" t="s">
        <v>1298</v>
      </c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9"/>
      <c r="B618" s="9" t="s">
        <v>1299</v>
      </c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9"/>
      <c r="B619" s="9" t="s">
        <v>1300</v>
      </c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9"/>
      <c r="B620" s="9" t="s">
        <v>1301</v>
      </c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9"/>
      <c r="B621" s="9" t="s">
        <v>1302</v>
      </c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9"/>
      <c r="B622" s="9" t="s">
        <v>1303</v>
      </c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9"/>
      <c r="B623" s="9" t="s">
        <v>1304</v>
      </c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9"/>
      <c r="B624" s="9" t="s">
        <v>1305</v>
      </c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9"/>
      <c r="B625" s="9" t="s">
        <v>1306</v>
      </c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9"/>
      <c r="B626" s="9" t="s">
        <v>1307</v>
      </c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9"/>
      <c r="B627" s="9" t="s">
        <v>1308</v>
      </c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9"/>
      <c r="B628" s="9" t="s">
        <v>1309</v>
      </c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9"/>
      <c r="B629" s="9" t="s">
        <v>1310</v>
      </c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9"/>
      <c r="B630" s="9" t="s">
        <v>1311</v>
      </c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9"/>
      <c r="B631" s="9" t="s">
        <v>1312</v>
      </c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9"/>
      <c r="B632" s="9" t="s">
        <v>1313</v>
      </c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9"/>
      <c r="B633" s="9" t="s">
        <v>1314</v>
      </c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9"/>
      <c r="B634" s="9" t="s">
        <v>1315</v>
      </c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9"/>
      <c r="B635" s="9" t="s">
        <v>1316</v>
      </c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9"/>
      <c r="B636" s="9" t="s">
        <v>1317</v>
      </c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9"/>
      <c r="B637" s="9" t="s">
        <v>1318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9"/>
      <c r="B638" s="9" t="s">
        <v>1319</v>
      </c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9"/>
      <c r="B639" s="9" t="s">
        <v>1320</v>
      </c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9"/>
      <c r="B640" s="9" t="s">
        <v>1321</v>
      </c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9"/>
      <c r="B641" s="9" t="s">
        <v>1322</v>
      </c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9"/>
      <c r="B642" s="9" t="s">
        <v>1323</v>
      </c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9"/>
      <c r="B643" s="9" t="s">
        <v>1324</v>
      </c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9"/>
      <c r="B644" s="9" t="s">
        <v>1325</v>
      </c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9"/>
      <c r="B645" s="9" t="s">
        <v>1326</v>
      </c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9"/>
      <c r="B646" s="9" t="s">
        <v>1327</v>
      </c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9"/>
      <c r="B647" s="9" t="s">
        <v>1328</v>
      </c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9"/>
      <c r="B648" s="9" t="s">
        <v>1329</v>
      </c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9"/>
      <c r="B649" s="9" t="s">
        <v>1330</v>
      </c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9"/>
      <c r="B650" s="9" t="s">
        <v>1331</v>
      </c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9"/>
      <c r="B651" s="9" t="s">
        <v>1332</v>
      </c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9"/>
      <c r="B652" s="9" t="s">
        <v>1333</v>
      </c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9"/>
      <c r="B653" s="9" t="s">
        <v>1334</v>
      </c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9"/>
      <c r="B654" s="9" t="s">
        <v>1335</v>
      </c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9"/>
      <c r="B655" s="9" t="s">
        <v>1336</v>
      </c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9"/>
      <c r="B656" s="9" t="s">
        <v>1337</v>
      </c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9"/>
      <c r="B657" s="9" t="s">
        <v>1338</v>
      </c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9"/>
      <c r="B658" s="9" t="s">
        <v>1339</v>
      </c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9"/>
      <c r="B659" s="9" t="s">
        <v>1340</v>
      </c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9"/>
      <c r="B660" s="9" t="s">
        <v>1341</v>
      </c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9"/>
      <c r="B661" s="9" t="s">
        <v>1342</v>
      </c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9"/>
      <c r="B662" s="9" t="s">
        <v>1343</v>
      </c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9"/>
      <c r="B663" s="9" t="s">
        <v>1344</v>
      </c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9"/>
      <c r="B664" s="9" t="s">
        <v>1345</v>
      </c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9"/>
      <c r="B665" s="9" t="s">
        <v>1346</v>
      </c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9"/>
      <c r="B666" s="9" t="s">
        <v>1347</v>
      </c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9"/>
      <c r="B667" s="9" t="s">
        <v>1348</v>
      </c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9"/>
      <c r="B668" s="9" t="s">
        <v>1349</v>
      </c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9"/>
      <c r="B669" s="9" t="s">
        <v>1350</v>
      </c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9"/>
      <c r="B670" s="9" t="s">
        <v>1351</v>
      </c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9"/>
      <c r="B671" s="9" t="s">
        <v>1352</v>
      </c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9"/>
      <c r="B672" s="9" t="s">
        <v>1353</v>
      </c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9"/>
      <c r="B673" s="9" t="s">
        <v>1354</v>
      </c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9"/>
      <c r="B674" s="9" t="s">
        <v>1355</v>
      </c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9"/>
      <c r="B675" s="9" t="s">
        <v>1356</v>
      </c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9"/>
      <c r="B676" s="9" t="s">
        <v>1357</v>
      </c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9"/>
      <c r="B677" s="9" t="s">
        <v>1358</v>
      </c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9"/>
      <c r="B678" s="9" t="s">
        <v>1359</v>
      </c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9"/>
      <c r="B679" s="9" t="s">
        <v>1360</v>
      </c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9"/>
      <c r="B680" s="9" t="s">
        <v>1361</v>
      </c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9"/>
      <c r="B681" s="9" t="s">
        <v>1362</v>
      </c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9"/>
      <c r="B682" s="9" t="s">
        <v>1363</v>
      </c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9"/>
      <c r="B683" s="9" t="s">
        <v>1364</v>
      </c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9"/>
      <c r="B684" s="9" t="s">
        <v>1365</v>
      </c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9"/>
      <c r="B685" s="9" t="s">
        <v>1366</v>
      </c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9"/>
      <c r="B686" s="9" t="s">
        <v>1367</v>
      </c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9"/>
      <c r="B687" s="9" t="s">
        <v>1368</v>
      </c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9"/>
      <c r="B688" s="9" t="s">
        <v>1369</v>
      </c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9"/>
      <c r="B689" s="9" t="s">
        <v>1370</v>
      </c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9"/>
      <c r="B690" s="9" t="s">
        <v>1371</v>
      </c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9"/>
      <c r="B691" s="9" t="s">
        <v>1372</v>
      </c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9"/>
      <c r="B692" s="9" t="s">
        <v>1373</v>
      </c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9"/>
      <c r="B693" s="9" t="s">
        <v>1374</v>
      </c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9"/>
      <c r="B694" s="9" t="s">
        <v>1375</v>
      </c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9"/>
      <c r="B695" s="9" t="s">
        <v>1376</v>
      </c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9"/>
      <c r="B696" s="9" t="s">
        <v>1377</v>
      </c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9"/>
      <c r="B697" s="9" t="s">
        <v>1378</v>
      </c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9"/>
      <c r="B698" s="9" t="s">
        <v>1379</v>
      </c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9"/>
      <c r="B699" s="9" t="s">
        <v>1380</v>
      </c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9"/>
      <c r="B700" s="9" t="s">
        <v>1381</v>
      </c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9"/>
      <c r="B701" s="9" t="s">
        <v>1382</v>
      </c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9"/>
      <c r="B702" s="9" t="s">
        <v>1383</v>
      </c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9"/>
      <c r="B703" s="9" t="s">
        <v>1384</v>
      </c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9"/>
      <c r="B704" s="9" t="s">
        <v>1385</v>
      </c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9"/>
      <c r="B705" s="9" t="s">
        <v>1386</v>
      </c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9"/>
      <c r="B706" s="9" t="s">
        <v>1387</v>
      </c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9"/>
      <c r="B707" s="9" t="s">
        <v>1388</v>
      </c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9"/>
      <c r="B708" s="9" t="s">
        <v>1389</v>
      </c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9"/>
      <c r="B709" s="9" t="s">
        <v>1390</v>
      </c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9"/>
      <c r="B710" s="9" t="s">
        <v>1391</v>
      </c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9"/>
      <c r="B711" s="9" t="s">
        <v>1392</v>
      </c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9"/>
      <c r="B712" s="9" t="s">
        <v>1393</v>
      </c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9"/>
      <c r="B713" s="9" t="s">
        <v>1394</v>
      </c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9"/>
      <c r="B714" s="9" t="s">
        <v>1395</v>
      </c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9"/>
      <c r="B715" s="9" t="s">
        <v>1396</v>
      </c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9"/>
      <c r="B716" s="9" t="s">
        <v>1397</v>
      </c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9"/>
      <c r="B717" s="9" t="s">
        <v>1398</v>
      </c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9"/>
      <c r="B718" s="9" t="s">
        <v>1399</v>
      </c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9"/>
      <c r="B719" s="9" t="s">
        <v>1400</v>
      </c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9"/>
      <c r="B720" s="9" t="s">
        <v>1401</v>
      </c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9"/>
      <c r="B721" s="9" t="s">
        <v>1402</v>
      </c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9"/>
      <c r="B722" s="9" t="s">
        <v>1403</v>
      </c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9"/>
      <c r="B723" s="9" t="s">
        <v>1404</v>
      </c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9"/>
      <c r="B724" s="9" t="s">
        <v>1405</v>
      </c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9"/>
      <c r="B725" s="9" t="s">
        <v>1406</v>
      </c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9"/>
      <c r="B726" s="9" t="s">
        <v>1407</v>
      </c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9"/>
      <c r="B727" s="9" t="s">
        <v>1408</v>
      </c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9"/>
      <c r="B728" s="9" t="s">
        <v>1409</v>
      </c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9"/>
      <c r="B729" s="9" t="s">
        <v>1410</v>
      </c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9"/>
      <c r="B730" s="9" t="s">
        <v>1411</v>
      </c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9"/>
      <c r="B731" s="9" t="s">
        <v>1412</v>
      </c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9"/>
      <c r="B732" s="9" t="s">
        <v>1413</v>
      </c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9"/>
      <c r="B733" s="9" t="s">
        <v>1414</v>
      </c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9"/>
      <c r="B734" s="9" t="s">
        <v>1415</v>
      </c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9"/>
      <c r="B735" s="9" t="s">
        <v>1416</v>
      </c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9"/>
      <c r="B736" s="9" t="s">
        <v>1417</v>
      </c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9"/>
      <c r="B737" s="9" t="s">
        <v>1418</v>
      </c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9"/>
      <c r="B738" s="9" t="s">
        <v>1419</v>
      </c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9"/>
      <c r="B739" s="9" t="s">
        <v>1420</v>
      </c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9"/>
      <c r="B740" s="9" t="s">
        <v>1421</v>
      </c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9"/>
      <c r="B741" s="9" t="s">
        <v>1422</v>
      </c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9"/>
      <c r="B742" s="9" t="s">
        <v>1423</v>
      </c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9"/>
      <c r="B743" s="9" t="s">
        <v>1424</v>
      </c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9"/>
      <c r="B744" s="9" t="s">
        <v>1425</v>
      </c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9"/>
      <c r="B745" s="9" t="s">
        <v>1426</v>
      </c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9"/>
      <c r="B746" s="9" t="s">
        <v>1427</v>
      </c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9"/>
      <c r="B747" s="9" t="s">
        <v>1428</v>
      </c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9"/>
      <c r="B748" s="9" t="s">
        <v>1429</v>
      </c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9"/>
      <c r="B749" s="9" t="s">
        <v>1430</v>
      </c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9"/>
      <c r="B750" s="9" t="s">
        <v>1431</v>
      </c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9"/>
      <c r="B751" s="9" t="s">
        <v>1432</v>
      </c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9"/>
      <c r="B752" s="9" t="s">
        <v>1433</v>
      </c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9"/>
      <c r="B753" s="9" t="s">
        <v>1434</v>
      </c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9"/>
      <c r="B754" s="9" t="s">
        <v>1435</v>
      </c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9"/>
      <c r="B755" s="9" t="s">
        <v>1436</v>
      </c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9"/>
      <c r="B756" s="9" t="s">
        <v>1437</v>
      </c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9"/>
      <c r="B757" s="9" t="s">
        <v>1438</v>
      </c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9"/>
      <c r="B758" s="9" t="s">
        <v>1439</v>
      </c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9"/>
      <c r="B759" s="9" t="s">
        <v>1440</v>
      </c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9"/>
      <c r="B760" s="9" t="s">
        <v>1441</v>
      </c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9"/>
      <c r="B761" s="9" t="s">
        <v>1442</v>
      </c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9"/>
      <c r="B762" s="9" t="s">
        <v>1443</v>
      </c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9"/>
      <c r="B763" s="9" t="s">
        <v>1444</v>
      </c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9"/>
      <c r="B764" s="9" t="s">
        <v>1445</v>
      </c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9"/>
      <c r="B765" s="9" t="s">
        <v>1446</v>
      </c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9"/>
      <c r="B766" s="9" t="s">
        <v>1447</v>
      </c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9"/>
      <c r="B767" s="9" t="s">
        <v>1448</v>
      </c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9"/>
      <c r="B768" s="9" t="s">
        <v>1449</v>
      </c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9"/>
      <c r="B769" s="9" t="s">
        <v>1450</v>
      </c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9"/>
      <c r="B770" s="9" t="s">
        <v>1451</v>
      </c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9"/>
      <c r="B771" s="9" t="s">
        <v>1452</v>
      </c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9"/>
      <c r="B772" s="9" t="s">
        <v>1453</v>
      </c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9"/>
      <c r="B773" s="9" t="s">
        <v>1454</v>
      </c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9"/>
      <c r="B774" s="9" t="s">
        <v>1455</v>
      </c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9"/>
      <c r="B775" s="9" t="s">
        <v>1456</v>
      </c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9"/>
      <c r="B776" s="9" t="s">
        <v>1457</v>
      </c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9"/>
      <c r="B777" s="9" t="s">
        <v>1458</v>
      </c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9"/>
      <c r="B778" s="9" t="s">
        <v>1459</v>
      </c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9"/>
      <c r="B779" s="9" t="s">
        <v>1460</v>
      </c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9"/>
      <c r="B780" s="9" t="s">
        <v>1461</v>
      </c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9"/>
      <c r="B781" s="9" t="s">
        <v>1462</v>
      </c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9"/>
      <c r="B782" s="9" t="s">
        <v>1463</v>
      </c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9"/>
      <c r="B783" s="9" t="s">
        <v>1464</v>
      </c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9"/>
      <c r="B784" s="9" t="s">
        <v>1465</v>
      </c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9"/>
      <c r="B785" s="9" t="s">
        <v>1466</v>
      </c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9"/>
      <c r="B786" s="9" t="s">
        <v>1467</v>
      </c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9"/>
      <c r="B787" s="9" t="s">
        <v>1468</v>
      </c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9"/>
      <c r="B788" s="9" t="s">
        <v>1469</v>
      </c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9"/>
      <c r="B789" s="9" t="s">
        <v>1470</v>
      </c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9"/>
      <c r="B790" s="9" t="s">
        <v>1471</v>
      </c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9"/>
      <c r="B791" s="9" t="s">
        <v>1472</v>
      </c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9"/>
      <c r="B792" s="9" t="s">
        <v>1473</v>
      </c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9"/>
      <c r="B793" s="9" t="s">
        <v>1474</v>
      </c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9"/>
      <c r="B794" s="9" t="s">
        <v>1475</v>
      </c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9"/>
      <c r="B795" s="9" t="s">
        <v>1476</v>
      </c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9"/>
      <c r="B796" s="9" t="s">
        <v>1477</v>
      </c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9"/>
      <c r="B797" s="9" t="s">
        <v>1478</v>
      </c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9"/>
      <c r="B798" s="9" t="s">
        <v>1479</v>
      </c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9"/>
      <c r="B799" s="9" t="s">
        <v>1480</v>
      </c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9"/>
      <c r="B800" s="9" t="s">
        <v>1481</v>
      </c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9"/>
      <c r="B801" s="9" t="s">
        <v>1482</v>
      </c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9"/>
      <c r="B802" s="9" t="s">
        <v>1483</v>
      </c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9"/>
      <c r="B803" s="9" t="s">
        <v>1484</v>
      </c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9"/>
      <c r="B804" s="9" t="s">
        <v>1485</v>
      </c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9"/>
      <c r="B805" s="9" t="s">
        <v>1486</v>
      </c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9"/>
      <c r="B806" s="9" t="s">
        <v>1487</v>
      </c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9"/>
      <c r="B807" s="9" t="s">
        <v>1488</v>
      </c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9"/>
      <c r="B808" s="9" t="s">
        <v>1489</v>
      </c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9"/>
      <c r="B809" s="9" t="s">
        <v>1490</v>
      </c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9"/>
      <c r="B810" s="9" t="s">
        <v>1491</v>
      </c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9"/>
      <c r="B811" s="9" t="s">
        <v>1492</v>
      </c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9"/>
      <c r="B812" s="9" t="s">
        <v>1493</v>
      </c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9"/>
      <c r="B813" s="9" t="s">
        <v>1494</v>
      </c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9"/>
      <c r="B814" s="9" t="s">
        <v>1495</v>
      </c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9"/>
      <c r="B815" s="9" t="s">
        <v>1496</v>
      </c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9"/>
      <c r="B816" s="9" t="s">
        <v>1497</v>
      </c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9"/>
      <c r="B817" s="9" t="s">
        <v>1498</v>
      </c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9"/>
      <c r="B818" s="9" t="s">
        <v>1499</v>
      </c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9"/>
      <c r="B819" s="9" t="s">
        <v>1500</v>
      </c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9"/>
      <c r="B820" s="9" t="s">
        <v>1501</v>
      </c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9"/>
      <c r="B821" s="9" t="s">
        <v>1502</v>
      </c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9"/>
      <c r="B822" s="9" t="s">
        <v>1503</v>
      </c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9"/>
      <c r="B823" s="9" t="s">
        <v>1504</v>
      </c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9"/>
      <c r="B824" s="9" t="s">
        <v>1505</v>
      </c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9"/>
      <c r="B825" s="9" t="s">
        <v>1506</v>
      </c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9"/>
      <c r="B826" s="9" t="s">
        <v>1507</v>
      </c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9"/>
      <c r="B827" s="9" t="s">
        <v>1508</v>
      </c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9"/>
      <c r="B828" s="9" t="s">
        <v>1509</v>
      </c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9"/>
      <c r="B829" s="9" t="s">
        <v>1510</v>
      </c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9"/>
      <c r="B830" s="9" t="s">
        <v>1511</v>
      </c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9"/>
      <c r="B831" s="9" t="s">
        <v>1512</v>
      </c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9"/>
      <c r="B832" s="9" t="s">
        <v>1513</v>
      </c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9"/>
      <c r="B833" s="9" t="s">
        <v>1514</v>
      </c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9"/>
      <c r="B834" s="9" t="s">
        <v>1515</v>
      </c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9"/>
      <c r="B835" s="9" t="s">
        <v>1516</v>
      </c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9"/>
      <c r="B836" s="9" t="s">
        <v>1517</v>
      </c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9"/>
      <c r="B837" s="9" t="s">
        <v>1518</v>
      </c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9"/>
      <c r="B838" s="9" t="s">
        <v>1519</v>
      </c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9"/>
      <c r="B839" s="9" t="s">
        <v>1520</v>
      </c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9"/>
      <c r="B840" s="9" t="s">
        <v>1521</v>
      </c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9"/>
      <c r="B841" s="9" t="s">
        <v>1522</v>
      </c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9"/>
      <c r="B842" s="9" t="s">
        <v>1523</v>
      </c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9"/>
      <c r="B843" s="9" t="s">
        <v>1524</v>
      </c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9"/>
      <c r="B844" s="9" t="s">
        <v>1525</v>
      </c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9"/>
      <c r="B845" s="9" t="s">
        <v>1526</v>
      </c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9"/>
      <c r="B846" s="9" t="s">
        <v>1527</v>
      </c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9"/>
      <c r="B847" s="9" t="s">
        <v>1528</v>
      </c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9"/>
      <c r="B848" s="9" t="s">
        <v>1529</v>
      </c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9"/>
      <c r="B849" s="9" t="s">
        <v>1530</v>
      </c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9"/>
      <c r="B850" s="9" t="s">
        <v>1531</v>
      </c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9"/>
      <c r="B851" s="9" t="s">
        <v>1532</v>
      </c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9"/>
      <c r="B852" s="9" t="s">
        <v>1533</v>
      </c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9"/>
      <c r="B853" s="9" t="s">
        <v>1534</v>
      </c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9"/>
      <c r="B854" s="9" t="s">
        <v>1535</v>
      </c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9"/>
      <c r="B855" s="9" t="s">
        <v>1536</v>
      </c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9"/>
      <c r="B856" s="9" t="s">
        <v>1537</v>
      </c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9"/>
      <c r="B857" s="9" t="s">
        <v>1538</v>
      </c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9"/>
      <c r="B858" s="9" t="s">
        <v>1539</v>
      </c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9"/>
      <c r="B859" s="9" t="s">
        <v>1540</v>
      </c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9"/>
      <c r="B860" s="9" t="s">
        <v>1541</v>
      </c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9"/>
      <c r="B861" s="9" t="s">
        <v>1542</v>
      </c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9"/>
      <c r="B862" s="9" t="s">
        <v>1543</v>
      </c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9"/>
      <c r="B863" s="9" t="s">
        <v>1544</v>
      </c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9"/>
      <c r="B864" s="9" t="s">
        <v>1545</v>
      </c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9"/>
      <c r="B865" s="9" t="s">
        <v>1546</v>
      </c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9"/>
      <c r="B866" s="9" t="s">
        <v>1547</v>
      </c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9"/>
      <c r="B867" s="9" t="s">
        <v>1548</v>
      </c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9"/>
      <c r="B868" s="9" t="s">
        <v>1549</v>
      </c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9"/>
      <c r="B869" s="9" t="s">
        <v>1550</v>
      </c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9"/>
      <c r="B870" s="9" t="s">
        <v>1551</v>
      </c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9"/>
      <c r="B871" s="9" t="s">
        <v>1552</v>
      </c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9"/>
      <c r="B872" s="9" t="s">
        <v>1553</v>
      </c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9"/>
      <c r="B873" s="9" t="s">
        <v>1554</v>
      </c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9"/>
      <c r="B874" s="9" t="s">
        <v>1555</v>
      </c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9"/>
      <c r="B875" s="9" t="s">
        <v>1556</v>
      </c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9"/>
      <c r="B876" s="9" t="s">
        <v>1557</v>
      </c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9"/>
      <c r="B877" s="9" t="s">
        <v>1558</v>
      </c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9"/>
      <c r="B878" s="9" t="s">
        <v>1559</v>
      </c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