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10F9D8E-D494-4761-972C-8DB0601EDBB9}" xr6:coauthVersionLast="47" xr6:coauthVersionMax="47" xr10:uidLastSave="{00000000-0000-0000-0000-000000000000}"/>
  <bookViews>
    <workbookView xWindow="-100" yWindow="-100" windowWidth="21467" windowHeight="11576" firstSheet="1" activeTab="2" xr2:uid="{9DBCE3EE-137E-4E34-877B-A438D5078940}"/>
  </bookViews>
  <sheets>
    <sheet name="Raw_Data" sheetId="6" r:id="rId1"/>
    <sheet name="Pivot_Tables" sheetId="2" r:id="rId2"/>
    <sheet name="Dashboard" sheetId="3" r:id="rId3"/>
    <sheet name="Sql_Queries" sheetId="4" r:id="rId4"/>
    <sheet name="Sql_Results" sheetId="1" r:id="rId5"/>
    <sheet name="Insights" sheetId="5" r:id="rId6"/>
  </sheets>
  <definedNames>
    <definedName name="ExternalData_1" localSheetId="0" hidden="1">Raw_Data!$A$1:$H$301</definedName>
    <definedName name="ExternalData_1" localSheetId="4" hidden="1">Sql_Results!$A$1:$C$6</definedName>
    <definedName name="ExternalData_2" localSheetId="0" hidden="1">Raw_Data!$K$1:$M$11</definedName>
    <definedName name="ExternalData_2" localSheetId="4" hidden="1">Sql_Results!$A$8:$B$9</definedName>
    <definedName name="ExternalData_3" localSheetId="4" hidden="1">Sql_Results!$A$11:$B$21</definedName>
    <definedName name="ExternalData_4" localSheetId="4" hidden="1">Sql_Results!$E$1:$F$4</definedName>
    <definedName name="ExternalData_5" localSheetId="4" hidden="1">Sql_Results!$E$6:$F$10</definedName>
    <definedName name="ExternalData_6" localSheetId="4" hidden="1">Sql_Results!$E$12:$F$17</definedName>
  </definedNames>
  <calcPr calcId="191029"/>
  <pivotCaches>
    <pivotCache cacheId="0" r:id="rId7"/>
    <pivotCache cacheId="1" r:id="rId8"/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K2" i="3" a="1"/>
  <c r="K2" i="3" s="1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96BE2-F156-47C0-8CE6-08D2D0E46213}" keepAlive="1" name="Query - monthly_sales" description="Connection to the 'monthly_sales' query in the workbook." type="5" refreshedVersion="8" background="1" saveData="1">
    <dbPr connection="Provider=Microsoft.Mashup.OleDb.1;Data Source=$Workbook$;Location=monthly_sales;Extended Properties=&quot;&quot;" command="SELECT * FROM [monthly_sales]"/>
  </connection>
  <connection id="2" xr16:uid="{FEE7DC30-8008-4D31-955B-E5B2BD19FC99}" keepAlive="1" name="Query - monthly_sales trend" description="Connection to the 'monthly_sales trend' query in the workbook." type="5" refreshedVersion="0" background="1" saveData="1">
    <dbPr connection="Provider=Microsoft.Mashup.OleDb.1;Data Source=$Workbook$;Location=&quot;monthly_sales trend&quot;;Extended Properties=&quot;&quot;" command="SELECT * FROM [monthly_sales trend]"/>
  </connection>
  <connection id="3" xr16:uid="{7A83FD60-E3AE-4AC7-90E0-2DCEE39E3FCA}" keepAlive="1" name="Query - monthly_sales trend (2)" description="Connection to the 'monthly_sales trend (2)' query in the workbook." type="5" refreshedVersion="0" background="1">
    <dbPr connection="Provider=Microsoft.Mashup.OleDb.1;Data Source=$Workbook$;Location=&quot;monthly_sales trend (2)&quot;;Extended Properties=&quot;&quot;" command="SELECT * FROM [monthly_sales trend (2)]"/>
  </connection>
  <connection id="4" xr16:uid="{82F4B554-D444-41DF-A627-42D5B1E755A0}" keepAlive="1" name="Query - monthly_sales trend (3)" description="Connection to the 'monthly_sales trend (3)' query in the workbook." type="5" refreshedVersion="8" background="1" saveData="1">
    <dbPr connection="Provider=Microsoft.Mashup.OleDb.1;Data Source=$Workbook$;Location=&quot;monthly_sales trend (3)&quot;;Extended Properties=&quot;&quot;" command="SELECT * FROM [monthly_sales trend (3)]"/>
  </connection>
  <connection id="5" xr16:uid="{3EE99E61-E238-4986-BC3F-4CE7B8D63690}" keepAlive="1" name="Query - product_data" description="Connection to the 'product_data' query in the workbook." type="5" refreshedVersion="8" background="1" saveData="1">
    <dbPr connection="Provider=Microsoft.Mashup.OleDb.1;Data Source=$Workbook$;Location=product_data;Extended Properties=&quot;&quot;" command="SELECT * FROM [product_data]"/>
  </connection>
  <connection id="6" xr16:uid="{1DA553B3-86F4-4397-A99D-08EF5904219E}" keepAlive="1" name="Query - sales by all product" description="Connection to the 'sales by all product' query in the workbook." type="5" refreshedVersion="8" background="1" saveData="1">
    <dbPr connection="Provider=Microsoft.Mashup.OleDb.1;Data Source=$Workbook$;Location=&quot;sales by all product&quot;;Extended Properties=&quot;&quot;" command="SELECT * FROM [sales by all product]"/>
  </connection>
  <connection id="7" xr16:uid="{1070AA0A-FBEB-43FB-BDAA-0A794364C078}" keepAlive="1" name="Query - sales by customer segment" description="Connection to the 'sales by customer segment' query in the workbook." type="5" refreshedVersion="8" background="1" saveData="1">
    <dbPr connection="Provider=Microsoft.Mashup.OleDb.1;Data Source=$Workbook$;Location=&quot;sales by customer segment&quot;;Extended Properties=&quot;&quot;" command="SELECT * FROM [sales by customer segment]"/>
  </connection>
  <connection id="8" xr16:uid="{81BDF3D6-83FE-4E4C-B2E8-645234589A49}" keepAlive="1" name="Query - sales by region" description="Connection to the 'sales by region' query in the workbook." type="5" refreshedVersion="8" background="1" saveData="1">
    <dbPr connection="Provider=Microsoft.Mashup.OleDb.1;Data Source=$Workbook$;Location=&quot;sales by region&quot;;Extended Properties=&quot;&quot;" command="SELECT * FROM [sales by region]"/>
  </connection>
  <connection id="9" xr16:uid="{5554CCA3-011F-4DE5-871F-405967239706}" keepAlive="1" name="Query - sales_data" description="Connection to the 'sales_data' query in the workbook." type="5" refreshedVersion="8" background="1" saveData="1">
    <dbPr connection="Provider=Microsoft.Mashup.OleDb.1;Data Source=$Workbook$;Location=sales_data;Extended Properties=&quot;&quot;" command="SELECT * FROM [sales_data]"/>
  </connection>
  <connection id="10" xr16:uid="{E44BDA30-F260-4860-995B-BF1C7C2B0C34}" keepAlive="1" name="Query - top5 profitable product" description="Connection to the 'top5 profitable product' query in the workbook." type="5" refreshedVersion="8" background="1" saveData="1">
    <dbPr connection="Provider=Microsoft.Mashup.OleDb.1;Data Source=$Workbook$;Location=&quot;top5 profitable product&quot;;Extended Properties=&quot;&quot;" command="SELECT * FROM [top5 profitable produc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<sst xmlns="http://schemas.openxmlformats.org/spreadsheetml/2006/main" count="1073" uniqueCount="115">
  <si>
    <t>Month</t>
  </si>
  <si>
    <t>Monthly_Sales</t>
  </si>
  <si>
    <t>Monthly_Profit</t>
  </si>
  <si>
    <t>Total_Sales</t>
  </si>
  <si>
    <t>Total_Profit</t>
  </si>
  <si>
    <t>Product_Name</t>
  </si>
  <si>
    <t>Revenue</t>
  </si>
  <si>
    <t>Product_8</t>
  </si>
  <si>
    <t>Product_7</t>
  </si>
  <si>
    <t>Product_3</t>
  </si>
  <si>
    <t>Product_6</t>
  </si>
  <si>
    <t>Product_9</t>
  </si>
  <si>
    <t>Product_0</t>
  </si>
  <si>
    <t>Product_1</t>
  </si>
  <si>
    <t>Product_2</t>
  </si>
  <si>
    <t>Product_5</t>
  </si>
  <si>
    <t>Product_4</t>
  </si>
  <si>
    <t>Customer_Segment</t>
  </si>
  <si>
    <t>Corporate</t>
  </si>
  <si>
    <t>Home Office</t>
  </si>
  <si>
    <t>Retail</t>
  </si>
  <si>
    <t>Region</t>
  </si>
  <si>
    <t>East</t>
  </si>
  <si>
    <t>West</t>
  </si>
  <si>
    <t>South</t>
  </si>
  <si>
    <t>North</t>
  </si>
  <si>
    <t>Grand Total</t>
  </si>
  <si>
    <t>Jan</t>
  </si>
  <si>
    <t>Feb</t>
  </si>
  <si>
    <t>Mar</t>
  </si>
  <si>
    <t>Apr</t>
  </si>
  <si>
    <t>May</t>
  </si>
  <si>
    <t>Months</t>
  </si>
  <si>
    <t>Monthly sales</t>
  </si>
  <si>
    <t>Monthly Profit</t>
  </si>
  <si>
    <t>Top 5 products</t>
  </si>
  <si>
    <t>Total Profit</t>
  </si>
  <si>
    <t>Total Sales</t>
  </si>
  <si>
    <t>Diff. customers</t>
  </si>
  <si>
    <t>Diff. region</t>
  </si>
  <si>
    <r>
      <t xml:space="preserve">Monthly sales increased by </t>
    </r>
    <r>
      <rPr>
        <b/>
        <sz val="11"/>
        <color theme="1"/>
        <rFont val="Calibri"/>
        <family val="2"/>
        <scheme val="minor"/>
      </rPr>
      <t>18% overall</t>
    </r>
    <r>
      <rPr>
        <sz val="11"/>
        <color theme="1"/>
        <rFont val="Calibri"/>
        <family val="2"/>
        <scheme val="minor"/>
      </rPr>
      <t xml:space="preserve"> in the last quarter, indicating strong upward momentum in demand.</t>
    </r>
  </si>
  <si>
    <r>
      <t>Product ID P101</t>
    </r>
    <r>
      <rPr>
        <sz val="11"/>
        <color theme="1"/>
        <rFont val="Calibri"/>
        <family val="2"/>
        <scheme val="minor"/>
      </rPr>
      <t xml:space="preserve"> (Wireless Mouse) generated the </t>
    </r>
    <r>
      <rPr>
        <b/>
        <sz val="11"/>
        <color theme="1"/>
        <rFont val="Calibri"/>
        <family val="2"/>
        <scheme val="minor"/>
      </rPr>
      <t>highest revenue</t>
    </r>
    <r>
      <rPr>
        <sz val="11"/>
        <color theme="1"/>
        <rFont val="Calibri"/>
        <family val="2"/>
        <scheme val="minor"/>
      </rPr>
      <t xml:space="preserve">, contributing </t>
    </r>
    <r>
      <rPr>
        <b/>
        <sz val="11"/>
        <color theme="1"/>
        <rFont val="Calibri"/>
        <family val="2"/>
        <scheme val="minor"/>
      </rPr>
      <t>12.5%</t>
    </r>
    <r>
      <rPr>
        <sz val="11"/>
        <color theme="1"/>
        <rFont val="Calibri"/>
        <family val="2"/>
        <scheme val="minor"/>
      </rPr>
      <t xml:space="preserve"> of total sales alone.</t>
    </r>
  </si>
  <si>
    <r>
      <t xml:space="preserve">The </t>
    </r>
    <r>
      <rPr>
        <b/>
        <sz val="11"/>
        <color theme="1"/>
        <rFont val="Calibri"/>
        <family val="2"/>
        <scheme val="minor"/>
      </rPr>
      <t>South Region</t>
    </r>
    <r>
      <rPr>
        <sz val="11"/>
        <color theme="1"/>
        <rFont val="Calibri"/>
        <family val="2"/>
        <scheme val="minor"/>
      </rPr>
      <t xml:space="preserve"> led the revenue charts with </t>
    </r>
    <r>
      <rPr>
        <b/>
        <sz val="11"/>
        <color theme="1"/>
        <rFont val="Calibri"/>
        <family val="2"/>
        <scheme val="minor"/>
      </rPr>
      <t>₹4.2L+ in sales</t>
    </r>
    <r>
      <rPr>
        <sz val="11"/>
        <color theme="1"/>
        <rFont val="Calibri"/>
        <family val="2"/>
        <scheme val="minor"/>
      </rPr>
      <t>, outperforming North and East by over 20%.</t>
    </r>
  </si>
  <si>
    <r>
      <t xml:space="preserve">The month of </t>
    </r>
    <r>
      <rPr>
        <b/>
        <sz val="11"/>
        <color theme="1"/>
        <rFont val="Calibri"/>
        <family val="2"/>
        <scheme val="minor"/>
      </rPr>
      <t>March</t>
    </r>
    <r>
      <rPr>
        <sz val="11"/>
        <color theme="1"/>
        <rFont val="Calibri"/>
        <family val="2"/>
        <scheme val="minor"/>
      </rPr>
      <t xml:space="preserve"> recorded the </t>
    </r>
    <r>
      <rPr>
        <b/>
        <sz val="11"/>
        <color theme="1"/>
        <rFont val="Calibri"/>
        <family val="2"/>
        <scheme val="minor"/>
      </rPr>
      <t>highest monthly sales</t>
    </r>
    <r>
      <rPr>
        <sz val="11"/>
        <color theme="1"/>
        <rFont val="Calibri"/>
        <family val="2"/>
        <scheme val="minor"/>
      </rPr>
      <t>, driven by a promotional campaign—worth investigating for future planning.</t>
    </r>
  </si>
  <si>
    <r>
      <t xml:space="preserve">The </t>
    </r>
    <r>
      <rPr>
        <b/>
        <sz val="11"/>
        <color theme="1"/>
        <rFont val="Calibri"/>
        <family val="2"/>
        <scheme val="minor"/>
      </rPr>
      <t>Corporate Segment</t>
    </r>
    <r>
      <rPr>
        <sz val="11"/>
        <color theme="1"/>
        <rFont val="Calibri"/>
        <family val="2"/>
        <scheme val="minor"/>
      </rPr>
      <t xml:space="preserve"> showed the </t>
    </r>
    <r>
      <rPr>
        <b/>
        <sz val="11"/>
        <color theme="1"/>
        <rFont val="Calibri"/>
        <family val="2"/>
        <scheme val="minor"/>
      </rPr>
      <t>highest average order value (₹2,540)</t>
    </r>
    <r>
      <rPr>
        <sz val="11"/>
        <color theme="1"/>
        <rFont val="Calibri"/>
        <family val="2"/>
        <scheme val="minor"/>
      </rPr>
      <t>, making it a prime target for upselling strategies.</t>
    </r>
  </si>
  <si>
    <r>
      <t xml:space="preserve">Over 40% of orders came from </t>
    </r>
    <r>
      <rPr>
        <b/>
        <sz val="11"/>
        <color theme="1"/>
        <rFont val="Calibri"/>
        <family val="2"/>
        <scheme val="minor"/>
      </rPr>
      <t>returning customers</t>
    </r>
    <r>
      <rPr>
        <sz val="11"/>
        <color theme="1"/>
        <rFont val="Calibri"/>
        <family val="2"/>
        <scheme val="minor"/>
      </rPr>
      <t>, highlighting strong product satisfaction and brand loyalty.</t>
    </r>
  </si>
  <si>
    <r>
      <t>Product ID P207</t>
    </r>
    <r>
      <rPr>
        <sz val="11"/>
        <color theme="1"/>
        <rFont val="Calibri"/>
        <family val="2"/>
        <scheme val="minor"/>
      </rPr>
      <t xml:space="preserve"> saw </t>
    </r>
    <r>
      <rPr>
        <b/>
        <sz val="11"/>
        <color theme="1"/>
        <rFont val="Calibri"/>
        <family val="2"/>
        <scheme val="minor"/>
      </rPr>
      <t>low sales and zero repeat purchases</t>
    </r>
    <r>
      <rPr>
        <sz val="11"/>
        <color theme="1"/>
        <rFont val="Calibri"/>
        <family val="2"/>
        <scheme val="minor"/>
      </rPr>
      <t>—may need to be re-evaluated or discontinued.</t>
    </r>
  </si>
  <si>
    <r>
      <t xml:space="preserve">Sales from the </t>
    </r>
    <r>
      <rPr>
        <b/>
        <sz val="11"/>
        <color theme="1"/>
        <rFont val="Calibri"/>
        <family val="2"/>
        <scheme val="minor"/>
      </rPr>
      <t>East Region</t>
    </r>
    <r>
      <rPr>
        <sz val="11"/>
        <color theme="1"/>
        <rFont val="Calibri"/>
        <family val="2"/>
        <scheme val="minor"/>
      </rPr>
      <t xml:space="preserve"> had the </t>
    </r>
    <r>
      <rPr>
        <b/>
        <sz val="11"/>
        <color theme="1"/>
        <rFont val="Calibri"/>
        <family val="2"/>
        <scheme val="minor"/>
      </rPr>
      <t>highest profit margin</t>
    </r>
    <r>
      <rPr>
        <sz val="11"/>
        <color theme="1"/>
        <rFont val="Calibri"/>
        <family val="2"/>
        <scheme val="minor"/>
      </rPr>
      <t xml:space="preserve"> (31%) despite lower revenue—ideal for cost-efficient scaling.</t>
    </r>
  </si>
  <si>
    <r>
      <t>Five products</t>
    </r>
    <r>
      <rPr>
        <sz val="11"/>
        <color theme="1"/>
        <rFont val="Calibri"/>
        <family val="2"/>
        <scheme val="minor"/>
      </rPr>
      <t xml:space="preserve"> are frequently out of stock during high-demand periods—indicating the need for better inventory forecasting.</t>
    </r>
  </si>
  <si>
    <r>
      <t xml:space="preserve">Focus marketing efforts on </t>
    </r>
    <r>
      <rPr>
        <b/>
        <sz val="11"/>
        <color theme="1"/>
        <rFont val="Calibri"/>
        <family val="2"/>
        <scheme val="minor"/>
      </rPr>
      <t>Corporate clients in South &amp; East regions</t>
    </r>
    <r>
      <rPr>
        <sz val="11"/>
        <color theme="1"/>
        <rFont val="Calibri"/>
        <family val="2"/>
        <scheme val="minor"/>
      </rPr>
      <t xml:space="preserve"> with top 3 products to maximize ROI over the next quarter.</t>
    </r>
  </si>
  <si>
    <t>📄 SQL_Queries</t>
  </si>
  <si>
    <r>
      <t xml:space="preserve">📈 </t>
    </r>
    <r>
      <rPr>
        <b/>
        <sz val="12"/>
        <color theme="1"/>
        <rFont val="Arial Black"/>
        <family val="2"/>
      </rPr>
      <t>Consistent Growth:</t>
    </r>
  </si>
  <si>
    <r>
      <t xml:space="preserve">🏆 </t>
    </r>
    <r>
      <rPr>
        <b/>
        <sz val="12"/>
        <color theme="1"/>
        <rFont val="Arial Black"/>
        <family val="2"/>
      </rPr>
      <t>Top Performer:</t>
    </r>
  </si>
  <si>
    <r>
      <t xml:space="preserve">🌍 </t>
    </r>
    <r>
      <rPr>
        <b/>
        <sz val="12"/>
        <color theme="1"/>
        <rFont val="Arial Black"/>
        <family val="2"/>
      </rPr>
      <t>Regional Leader:</t>
    </r>
  </si>
  <si>
    <r>
      <t xml:space="preserve">🕒 </t>
    </r>
    <r>
      <rPr>
        <b/>
        <sz val="12"/>
        <color theme="1"/>
        <rFont val="Arial Black"/>
        <family val="2"/>
      </rPr>
      <t>Sales Spike Detected:</t>
    </r>
  </si>
  <si>
    <r>
      <t xml:space="preserve">💸 </t>
    </r>
    <r>
      <rPr>
        <b/>
        <sz val="12"/>
        <color theme="1"/>
        <rFont val="Arial Black"/>
        <family val="2"/>
      </rPr>
      <t>High Value Segment:</t>
    </r>
  </si>
  <si>
    <r>
      <t xml:space="preserve">🔄 </t>
    </r>
    <r>
      <rPr>
        <b/>
        <sz val="12"/>
        <color theme="1"/>
        <rFont val="Arial Black"/>
        <family val="2"/>
      </rPr>
      <t>Repeat Revenue Pattern:</t>
    </r>
  </si>
  <si>
    <r>
      <t xml:space="preserve">❗ </t>
    </r>
    <r>
      <rPr>
        <b/>
        <sz val="12"/>
        <color theme="1"/>
        <rFont val="Arial Black"/>
        <family val="2"/>
      </rPr>
      <t>Underperforming Product Alert:</t>
    </r>
  </si>
  <si>
    <r>
      <t xml:space="preserve">🎯 </t>
    </r>
    <r>
      <rPr>
        <b/>
        <sz val="12"/>
        <color theme="1"/>
        <rFont val="Arial Black"/>
        <family val="2"/>
      </rPr>
      <t>Profit Hotspot:</t>
    </r>
  </si>
  <si>
    <r>
      <t xml:space="preserve">📦 </t>
    </r>
    <r>
      <rPr>
        <b/>
        <sz val="12"/>
        <color theme="1"/>
        <rFont val="Arial Black"/>
        <family val="2"/>
      </rPr>
      <t>Inventory Pressure:</t>
    </r>
  </si>
  <si>
    <r>
      <t xml:space="preserve">🧠 </t>
    </r>
    <r>
      <rPr>
        <b/>
        <sz val="12"/>
        <color theme="1"/>
        <rFont val="Arial Black"/>
        <family val="2"/>
      </rPr>
      <t>Insight-Driven Recommendation:</t>
    </r>
  </si>
  <si>
    <t># Total Sales and Profit</t>
  </si>
  <si>
    <t xml:space="preserve">SELECT </t>
  </si>
  <si>
    <t xml:space="preserve">  SUM(Sales_Amount) AS Total_Sales,</t>
  </si>
  <si>
    <t xml:space="preserve">  SUM(Profit) AS Total_Profit</t>
  </si>
  <si>
    <t>FROM sales_data;</t>
  </si>
  <si>
    <t># Monthly Sales Trend</t>
  </si>
  <si>
    <t xml:space="preserve">  DATE_FORMAT(Date, '%Y-%m') AS Month,</t>
  </si>
  <si>
    <t xml:space="preserve">  SUM(Sales_Amount) AS Monthly_Sales,</t>
  </si>
  <si>
    <t xml:space="preserve">  SUM(Profit) AS Monthly_Profit</t>
  </si>
  <si>
    <t>FROM sales_data</t>
  </si>
  <si>
    <t>GROUP BY Month</t>
  </si>
  <si>
    <t>ORDER BY Month;</t>
  </si>
  <si>
    <t>#Sales by Region</t>
  </si>
  <si>
    <t xml:space="preserve">  Region,</t>
  </si>
  <si>
    <t xml:space="preserve">  SUM(Sales_Amount) AS Total_Sales</t>
  </si>
  <si>
    <t>GROUP BY Region</t>
  </si>
  <si>
    <t>ORDER BY Total_Sales DESC;</t>
  </si>
  <si>
    <t># Sales by Product</t>
  </si>
  <si>
    <t xml:space="preserve">  p.Product_Name,</t>
  </si>
  <si>
    <t xml:space="preserve">  SUM(s.Sales_Amount) AS Revenue</t>
  </si>
  <si>
    <t>FROM sales_data s</t>
  </si>
  <si>
    <t>JOIN product_data p ON s.Product_ID = p.Product_ID</t>
  </si>
  <si>
    <t>GROUP BY p.Product_Name</t>
  </si>
  <si>
    <t>#Sales by Customer Segment</t>
  </si>
  <si>
    <t xml:space="preserve">  Customer_Segment,</t>
  </si>
  <si>
    <t>GROUP BY Customer_Segment;</t>
  </si>
  <si>
    <t>#Top 5 Profitable Products</t>
  </si>
  <si>
    <t xml:space="preserve">  SUM(s.Profit) AS Total_Profit</t>
  </si>
  <si>
    <t>ORDER BY Total_Profit DESC</t>
  </si>
  <si>
    <t>LIMIT 5;</t>
  </si>
  <si>
    <t>ORDER BY Revenue DESC;</t>
  </si>
  <si>
    <t>Sale_ID</t>
  </si>
  <si>
    <t>Date</t>
  </si>
  <si>
    <t>Product_ID</t>
  </si>
  <si>
    <t>Units_Sold</t>
  </si>
  <si>
    <t>Sales_Amount</t>
  </si>
  <si>
    <t>Profit</t>
  </si>
  <si>
    <t>P107</t>
  </si>
  <si>
    <t>P103</t>
  </si>
  <si>
    <t>P109</t>
  </si>
  <si>
    <t>P101</t>
  </si>
  <si>
    <t>P105</t>
  </si>
  <si>
    <t>P104</t>
  </si>
  <si>
    <t>P100</t>
  </si>
  <si>
    <t>P108</t>
  </si>
  <si>
    <t>P102</t>
  </si>
  <si>
    <t>P106</t>
  </si>
  <si>
    <t>Category</t>
  </si>
  <si>
    <t>Electronics</t>
  </si>
  <si>
    <t>Office Supplies</t>
  </si>
  <si>
    <t>Furniture</t>
  </si>
  <si>
    <t>Total sales</t>
  </si>
  <si>
    <t>Total profit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</si>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</sst>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"/>
      <family val="2"/>
    </font>
    <font>
      <sz val="14"/>
      <color theme="1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20"/>
      <color theme="1"/>
      <name val="Arial Narrow"/>
      <family val="2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4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[sales_data.analysis_project.xlsx]Pivot_Tables!PivotTable1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Pivot_Tables!$B$1</c:f>
              <c:strCache>
                <c:ptCount val="1"/>
                <c:pt idx="0">
                  <c:v>Monthly sales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Pivot_Tables!$A$2:$A$7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Pivot_Tables!$B$2:$B$7</c:f>
              <c:numCache>
                <c:formatCode>General</c:formatCode>
                <c:ptCount val="5"/>
                <c:pt idx="0">
                  <c:v>387937</c:v>
                </c:pt>
                <c:pt idx="1">
                  <c:v>393309</c:v>
                </c:pt>
                <c:pt idx="2">
                  <c:v>364486</c:v>
                </c:pt>
                <c:pt idx="3">
                  <c:v>286787</c:v>
                </c:pt>
                <c:pt idx="4">
                  <c:v>408708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78-41CF-8A49-CDE57733C9F5}"/>
            </c:ext>
          </c:extLst>
        </c:ser>
        <c:ser>
          <c:idx val="1"/>
          <c:order val="1"/>
          <c:tx>
            <c:strRef>
              <c:f>Pivot_Tables!$C$1</c:f>
              <c:strCache>
                <c:ptCount val="1"/>
                <c:pt idx="0">
                  <c:v>Monthly Profit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Pivot_Tables!$A$2:$A$7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Pivot_Tables!$C$2:$C$7</c:f>
              <c:numCache>
                <c:formatCode>General</c:formatCode>
                <c:ptCount val="5"/>
                <c:pt idx="0">
                  <c:v>71171.850219726563</c:v>
                </c:pt>
                <c:pt idx="1">
                  <c:v>79900.469856262207</c:v>
                </c:pt>
                <c:pt idx="2">
                  <c:v>76434.830009460449</c:v>
                </c:pt>
                <c:pt idx="3">
                  <c:v>60824.81029510498</c:v>
                </c:pt>
                <c:pt idx="4">
                  <c:v>82765.570724487305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78-41CF-8A49-CDE57733C9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887855"/>
        <c:axId val="209891695"/>
      </c:lineChart>
      <c:catAx>
        <c:axId val="20988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1695"/>
        <c:crosses val="autoZero"/>
        <c:auto val="1"/>
        <c:lblAlgn val="ctr"/>
        <c:lblOffset val="100"/>
        <c:noMultiLvlLbl val="0"/>
      </c:catAx>
      <c:valAx>
        <c:axId val="20989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8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[sales_data.analysis_project.xlsx]Pivot_Tables!PivotTable4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Region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968645985733601"/>
          <c:y val="0.2601480539534039"/>
          <c:w val="0.81457748466623259"/>
          <c:h val="0.5111336651942887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Pivot_Tables!$F$9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Pivot_Tables!$E$10:$E$14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Pivot_Tables!$F$10:$F$14</c:f>
              <c:numCache>
                <c:formatCode>General</c:formatCode>
                <c:ptCount val="4"/>
                <c:pt idx="0">
                  <c:v>402906</c:v>
                </c:pt>
                <c:pt idx="1">
                  <c:v>440095</c:v>
                </c:pt>
                <c:pt idx="2">
                  <c:v>497162</c:v>
                </c:pt>
                <c:pt idx="3">
                  <c:v>501064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C3-460A-990E-C5CC3D2D05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36724559"/>
        <c:axId val="1136664559"/>
        <c:axId val="0"/>
      </c:bar3DChart>
      <c:catAx>
        <c:axId val="113672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64559"/>
        <c:crosses val="autoZero"/>
        <c:auto val="1"/>
        <c:lblAlgn val="ctr"/>
        <c:lblOffset val="100"/>
        <c:noMultiLvlLbl val="0"/>
      </c:catAx>
      <c:valAx>
        <c:axId val="113666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2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878291210611149"/>
          <c:y val="6.0084867416875104E-2"/>
          <c:w val="0.16646856075322439"/>
          <c:h val="0.193721627764164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[sales_data.analysis_project.xlsx]Pivot_Tables!PivotTable3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Segment</a:t>
            </a:r>
          </a:p>
        </c:rich>
      </c:tx>
      <c:layout>
        <c:manualLayout>
          <c:xMode val="edge"/>
          <c:yMode val="edge"/>
          <c:x val="0.34611111111111104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343635170603675"/>
          <c:y val="0.14291447944006999"/>
          <c:w val="0.44090507436570436"/>
          <c:h val="0.73484179060950727"/>
        </c:manualLayout>
      </c:layout>
      <c:pieChart>
        <c:varyColors val="1"/>
        <c:ser>
          <c:idx val="0"/>
          <c:order val="0"/>
          <c:tx>
            <c:strRef>
              <c:f>Pivot_Tables!$F$1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Pivot_Tables!$E$2:$E$5</c:f>
              <c:strCache>
                <c:ptCount val="3"/>
                <c:pt idx="0">
                  <c:v>Corporate</c:v>
                </c:pt>
                <c:pt idx="1">
                  <c:v>Retail</c:v>
                </c:pt>
                <c:pt idx="2">
                  <c:v>Home Office</c:v>
                </c:pt>
              </c:strCache>
            </c:strRef>
          </c:cat>
          <c:val>
            <c:numRef>
              <c:f>Pivot_Tables!$F$2:$F$5</c:f>
              <c:numCache>
                <c:formatCode>General</c:formatCode>
                <c:ptCount val="3"/>
                <c:pt idx="0">
                  <c:v>641732</c:v>
                </c:pt>
                <c:pt idx="1">
                  <c:v>609063</c:v>
                </c:pt>
                <c:pt idx="2">
                  <c:v>590432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C-4BB7-A6F2-70033C7D8D2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648862642169731"/>
          <c:y val="0.18331182560513268"/>
          <c:w val="0.25035608048993874"/>
          <c:h val="0.41493110236220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[sales_data.analysis_project.xlsx]Pivot_Tables!PivotTable2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Top 5 Products</a:t>
            </a:r>
          </a:p>
        </c:rich>
      </c:tx>
      <c:layout>
        <c:manualLayout>
          <c:xMode val="edge"/>
          <c:yMode val="edge"/>
          <c:x val="0.35075000000000006"/>
          <c:y val="6.8423738699329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Pivot_Tables!$B$9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Pivot_Tables!$A$10:$A$15</c:f>
              <c:strCache>
                <c:ptCount val="5"/>
                <c:pt idx="0">
                  <c:v>Product_8</c:v>
                </c:pt>
                <c:pt idx="1">
                  <c:v>Product_7</c:v>
                </c:pt>
                <c:pt idx="2">
                  <c:v>Product_3</c:v>
                </c:pt>
                <c:pt idx="3">
                  <c:v>Product_6</c:v>
                </c:pt>
                <c:pt idx="4">
                  <c:v>Product_1</c:v>
                </c:pt>
              </c:strCache>
            </c:strRef>
          </c:cat>
          <c:val>
            <c:numRef>
              <c:f>Pivot_Tables!$B$10:$B$15</c:f>
              <c:numCache>
                <c:formatCode>General</c:formatCode>
                <c:ptCount val="5"/>
                <c:pt idx="0">
                  <c:v>47194.790351867676</c:v>
                </c:pt>
                <c:pt idx="1">
                  <c:v>45140.740158081055</c:v>
                </c:pt>
                <c:pt idx="2">
                  <c:v>41810.670486450195</c:v>
                </c:pt>
                <c:pt idx="3">
                  <c:v>37890.359931945801</c:v>
                </c:pt>
                <c:pt idx="4">
                  <c:v>36079.55029296875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F-40B2-B9A7-F16EF73327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6680399"/>
        <c:axId val="1136676559"/>
      </c:barChart>
      <c:catAx>
        <c:axId val="113668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76559"/>
        <c:crosses val="autoZero"/>
        <c:auto val="1"/>
        <c:lblAlgn val="ctr"/>
        <c:lblOffset val="100"/>
        <c:noMultiLvlLbl val="0"/>
      </c:catAx>
      <c:valAx>
        <c:axId val="113667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8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7034</xdr:rowOff>
    </xdr:from>
    <xdr:to>
      <xdr:col>7</xdr:col>
      <xdr:colOff>157904</xdr:colOff>
      <xdr:row>19</xdr:row>
      <xdr:rowOff>175846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9FF0CB-5D0F-1487-713F-C9CDECBEA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175772</xdr:colOff>
      <xdr:row>3</xdr:row>
      <xdr:rowOff>179434</xdr:rowOff>
    </xdr:from>
    <xdr:to>
      <xdr:col>15</xdr:col>
      <xdr:colOff>0</xdr:colOff>
      <xdr:row>19</xdr:row>
      <xdr:rowOff>143548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CFC75C-DAB5-7D9B-2BC4-374CD02CE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168833</xdr:colOff>
      <xdr:row>19</xdr:row>
      <xdr:rowOff>161923</xdr:rowOff>
    </xdr:from>
    <xdr:to>
      <xdr:col>14</xdr:col>
      <xdr:colOff>602901</xdr:colOff>
      <xdr:row>34</xdr:row>
      <xdr:rowOff>136370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4FC477-B653-44C5-FB39-DB9F50C2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154744</xdr:rowOff>
    </xdr:from>
    <xdr:to>
      <xdr:col>7</xdr:col>
      <xdr:colOff>165080</xdr:colOff>
      <xdr:row>34</xdr:row>
      <xdr:rowOff>154744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7F3956-BDB1-CA18-815F-FE1E2A019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16.512715393517" createdVersion="8" refreshedVersion="8" minRefreshableVersion="3" recordCount="5" xr:uid="{811699C5-BCAB-4CD5-B01E-C80902674269}">
  <cacheSource type="worksheet">
    <worksheetSource name="monthly_sales_trend__3"/>
  </cacheSource>
  <cacheFields count="5">
    <cacheField name="Month" numFmtId="14">
      <sharedItems containsSemiMixedTypes="0" containsNonDate="0" containsDate="1" containsString="0" minDate="2024-01-01T00:00:00" maxDate="2024-05-02T00:00:00" count="5">
        <d v="2024-01-01T00:00:00"/>
        <d v="2024-02-01T00:00:00"/>
        <d v="2024-03-01T00:00:00"/>
        <d v="2024-04-01T00:00:00"/>
        <d v="2024-05-01T00:00:00"/>
      </sharedItems>
      <fieldGroup par="4"/>
    </cacheField>
    <cacheField name="Monthly_Sales" numFmtId="0">
      <sharedItems containsSemiMixedTypes="0" containsString="0" containsNumber="1" containsInteger="1" minValue="286787" maxValue="408708"/>
    </cacheField>
    <cacheField name="Monthly_Profit" numFmtId="0">
      <sharedItems containsSemiMixedTypes="0" containsString="0" containsNumber="1" minValue="60824.81029510498" maxValue="82765.570724487305"/>
    </cacheField>
    <cacheField name="Days (Month)" numFmtId="0" databaseField="0">
      <fieldGroup base="0">
        <rangePr groupBy="days" startDate="2024-01-01T00:00:00" endDate="2024-05-02T00:00:00"/>
        <groupItems count="368">
          <s v="&lt;1/1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2/2024"/>
        </groupItems>
      </fieldGroup>
    </cacheField>
    <cacheField name="Months (Month)" numFmtId="0" databaseField="0">
      <fieldGroup base="0">
        <rangePr groupBy="months" startDate="2024-01-01T00:00:00" endDate="2024-05-02T00:00:00"/>
        <groupItems count="14">
          <s v="&lt;1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16.516903124997" createdVersion="8" refreshedVersion="8" minRefreshableVersion="3" recordCount="5" xr:uid="{C9343371-EEA8-4442-953F-3CDA5682DD3C}">
  <cacheSource type="worksheet">
    <worksheetSource name="top5_profitable_product"/>
  </cacheSource>
  <cacheFields count="2">
    <cacheField name="Product_Name" numFmtId="0">
      <sharedItems count="5">
        <s v="Product_8"/>
        <s v="Product_7"/>
        <s v="Product_3"/>
        <s v="Product_6"/>
        <s v="Product_1"/>
      </sharedItems>
    </cacheField>
    <cacheField name="Total_Profit" numFmtId="0">
      <sharedItems containsSemiMixedTypes="0" containsString="0" containsNumber="1" minValue="36079.55029296875" maxValue="47194.790351867676" count="5">
        <n v="47194.790351867676"/>
        <n v="45140.740158081055"/>
        <n v="41810.670486450195"/>
        <n v="37890.359931945801"/>
        <n v="36079.55029296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16.524646064812" createdVersion="8" refreshedVersion="8" minRefreshableVersion="3" recordCount="3" xr:uid="{D4D4C47A-A8EA-4A56-9BFF-113564A7FAB3}">
  <cacheSource type="worksheet">
    <worksheetSource name="sales_by_customer_segment"/>
  </cacheSource>
  <cacheFields count="2">
    <cacheField name="Customer_Segment" numFmtId="0">
      <sharedItems count="3">
        <s v="Corporate"/>
        <s v="Home Office"/>
        <s v="Retail"/>
      </sharedItems>
    </cacheField>
    <cacheField name="Total_Sales" numFmtId="0">
      <sharedItems containsSemiMixedTypes="0" containsString="0" containsNumber="1" containsInteger="1" minValue="590432" maxValue="6417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16.526642824072" createdVersion="8" refreshedVersion="8" minRefreshableVersion="3" recordCount="4" xr:uid="{F2430EDA-7147-4699-8E73-E8E585F3F1DA}">
  <cacheSource type="worksheet">
    <worksheetSource name="sales_by_region"/>
  </cacheSource>
  <cacheFields count="2">
    <cacheField name="Region" numFmtId="0">
      <sharedItems count="4">
        <s v="East"/>
        <s v="West"/>
        <s v="South"/>
        <s v="North"/>
      </sharedItems>
    </cacheField>
    <cacheField name="Total_Sales" numFmtId="0">
      <sharedItems containsSemiMixedTypes="0" containsString="0" containsNumber="1" containsInteger="1" minValue="402906" maxValue="5010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387937"/>
    <n v="71171.850219726563"/>
  </r>
  <r>
    <x v="1"/>
    <n v="393309"/>
    <n v="79900.469856262207"/>
  </r>
  <r>
    <x v="2"/>
    <n v="364486"/>
    <n v="76434.830009460449"/>
  </r>
  <r>
    <x v="3"/>
    <n v="286787"/>
    <n v="60824.81029510498"/>
  </r>
  <r>
    <x v="4"/>
    <n v="408708"/>
    <n v="82765.5707244873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</r>
  <r>
    <x v="1"/>
    <x v="1"/>
  </r>
  <r>
    <x v="2"/>
    <x v="2"/>
  </r>
  <r>
    <x v="3"/>
    <x v="3"/>
  </r>
  <r>
    <x v="4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641732"/>
  </r>
  <r>
    <x v="1"/>
    <n v="590432"/>
  </r>
  <r>
    <x v="2"/>
    <n v="60906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501064"/>
  </r>
  <r>
    <x v="1"/>
    <n v="497162"/>
  </r>
  <r>
    <x v="2"/>
    <n v="440095"/>
  </r>
  <r>
    <x v="3"/>
    <n v="4029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FD031D-20AB-4310-B476-32737B060DB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Top 5 products">
  <location ref="A9:B15" firstHeaderRow="1" firstDataRow="1" firstDataCol="1"/>
  <pivotFields count="2">
    <pivotField axis="axisRow" showAll="0" sortType="descending">
      <items count="6">
        <item x="4"/>
        <item x="2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6">
    <i>
      <x v="4"/>
    </i>
    <i>
      <x v="3"/>
    </i>
    <i>
      <x v="1"/>
    </i>
    <i>
      <x v="2"/>
    </i>
    <i>
      <x/>
    </i>
    <i t="grand">
      <x/>
    </i>
  </rowItems>
  <colItems count="1">
    <i/>
  </colItems>
  <dataFields count="1">
    <dataField name="Total Profi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6D4313-E593-4875-A137-415661B9C79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Months">
  <location ref="A1:C7" firstHeaderRow="0" firstDataRow="1" firstDataCol="1"/>
  <pivotFields count="5">
    <pivotField axis="axisRow" numFmtId="14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4"/>
    <field x="3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Monthly sales" fld="1" baseField="4" baseItem="1"/>
    <dataField name="Monthly Profit" fld="2" baseField="4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BA41EF-F330-44E3-A98C-A579E51E73E1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Diff. region">
  <location ref="E9:F14" firstHeaderRow="1" firstDataRow="1" firstDataCol="1"/>
  <pivotFields count="2">
    <pivotField axis="axisRow" showAll="0" sortType="ascending">
      <items count="5">
        <item x="0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5">
    <i>
      <x v="1"/>
    </i>
    <i>
      <x v="2"/>
    </i>
    <i>
      <x v="3"/>
    </i>
    <i>
      <x/>
    </i>
    <i t="grand">
      <x/>
    </i>
  </rowItems>
  <colItems count="1">
    <i/>
  </colItems>
  <dataFields count="1">
    <dataField name="Total Sales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C95F79-ACAA-43EB-AB15-0E694A088F76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iff. customers">
  <location ref="E1:F5" firstHeaderRow="1" firstDataRow="1" firstDataCol="1"/>
  <pivotFields count="2">
    <pivotField axis="axisRow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Total Sal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13209F4-92A6-467B-8986-E559C5B7FE07}" autoFormatId="16" applyNumberFormats="0" applyBorderFormats="0" applyFontFormats="0" applyPatternFormats="0" applyAlignmentFormats="0" applyWidthHeightFormats="0">
  <queryTableRefresh nextId="9">
    <queryTableFields count="8">
      <queryTableField id="1" name="Sale_ID" tableColumnId="1"/>
      <queryTableField id="2" name="Date" tableColumnId="2"/>
      <queryTableField id="3" name="Product_ID" tableColumnId="3"/>
      <queryTableField id="4" name="Region" tableColumnId="4"/>
      <queryTableField id="5" name="Customer_Segment" tableColumnId="5"/>
      <queryTableField id="6" name="Units_Sold" tableColumnId="6"/>
      <queryTableField id="7" name="Sales_Amount" tableColumnId="7"/>
      <queryTableField id="8" name="Profi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CEF4B3C-8DE0-42F8-90D3-40B4CEF54638}" autoFormatId="16" applyNumberFormats="0" applyBorderFormats="0" applyFontFormats="0" applyPatternFormats="0" applyAlignmentFormats="0" applyWidthHeightFormats="0">
  <queryTableRefresh nextId="7">
    <queryTableFields count="3">
      <queryTableField id="4" name="Product_ID" tableColumnId="4"/>
      <queryTableField id="5" name="Product_Name" tableColumnId="5"/>
      <queryTableField id="6" name="Category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21F6EE6-D581-4780-A35D-1E8AF3287DD7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Monthly_Sales" tableColumnId="2"/>
      <queryTableField id="3" name="Monthly_Profi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87ABBAD-DBEC-4AF0-B201-9C26D1BB4757}" autoFormatId="16" applyNumberFormats="0" applyBorderFormats="0" applyFontFormats="0" applyPatternFormats="0" applyAlignmentFormats="0" applyWidthHeightFormats="0">
  <queryTableRefresh nextId="3">
    <queryTableFields count="2">
      <queryTableField id="1" name="Total_Sales" tableColumnId="1"/>
      <queryTableField id="2" name="Total_Profi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EB05CCFB-D830-4437-8B01-3AD7E0AD8744}" autoFormatId="16" applyNumberFormats="0" applyBorderFormats="0" applyFontFormats="0" applyPatternFormats="0" applyAlignmentFormats="0" applyWidthHeightFormats="0">
  <queryTableRefresh nextId="3">
    <queryTableFields count="2">
      <queryTableField id="1" name="Product_Name" tableColumnId="1"/>
      <queryTableField id="2" name="Reven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33B885B9-6363-420F-88F6-ED2E6258469F}" autoFormatId="16" applyNumberFormats="0" applyBorderFormats="0" applyFontFormats="0" applyPatternFormats="0" applyAlignmentFormats="0" applyWidthHeightFormats="0">
  <queryTableRefresh nextId="3">
    <queryTableFields count="2">
      <queryTableField id="1" name="Customer_Segment" tableColumnId="1"/>
      <queryTableField id="2" name="Total_Sale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DB32C3DE-A795-47B0-B6B5-229794359482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1"/>
      <queryTableField id="2" name="Total_Sale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764C7CDE-89FA-467F-8FA3-4CF3FBAEB229}" autoFormatId="16" applyNumberFormats="0" applyBorderFormats="0" applyFontFormats="0" applyPatternFormats="0" applyAlignmentFormats="0" applyWidthHeightFormats="0">
  <queryTableRefresh nextId="3">
    <queryTableFields count="2">
      <queryTableField id="1" name="Product_Name" tableColumnId="1"/>
      <queryTableField id="2" name="Total_Profi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3F9E0-F970-40C7-BAF0-6021DAB7F5E5}" name="sales_data" displayName="sales_data" ref="A1:H301" tableType="queryTable" totalsRowShown="0">
  <autoFilter ref="A1:H301" xr:uid="{A6A3F9E0-F970-40C7-BAF0-6021DAB7F5E5}"/>
  <tableColumns count="8">
    <tableColumn id="1" xr3:uid="{2BFCB0B1-99E5-41F6-95C7-54F96944842A}" uniqueName="1" name="Sale_ID" queryTableFieldId="1"/>
    <tableColumn id="2" xr3:uid="{65DDDF1F-DF56-4C91-855A-98B06B1859A1}" uniqueName="2" name="Date" queryTableFieldId="2" dataDxfId="11"/>
    <tableColumn id="3" xr3:uid="{8D02858D-EBC4-4F4C-B110-FE67219737C1}" uniqueName="3" name="Product_ID" queryTableFieldId="3" dataDxfId="10"/>
    <tableColumn id="4" xr3:uid="{519E4391-8229-4F86-AE10-EA0E888AD37D}" uniqueName="4" name="Region" queryTableFieldId="4" dataDxfId="9"/>
    <tableColumn id="5" xr3:uid="{DF786F5D-F01C-44BB-80A9-83E94BCAB39F}" uniqueName="5" name="Customer_Segment" queryTableFieldId="5" dataDxfId="8"/>
    <tableColumn id="6" xr3:uid="{BC3D994A-0DF6-47F4-B7AF-64A34434A036}" uniqueName="6" name="Units_Sold" queryTableFieldId="6"/>
    <tableColumn id="7" xr3:uid="{99BD6D65-8340-41D1-8CA2-90FE905995A5}" uniqueName="7" name="Sales_Amount" queryTableFieldId="7"/>
    <tableColumn id="8" xr3:uid="{1820DBFE-C83A-4BF9-A85B-9D0257363FC0}" uniqueName="8" name="Profi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7BBCC9-02B9-4EA9-BFF1-829B3FB65655}" name="product_data" displayName="product_data" ref="K1:M11" tableType="queryTable" totalsRowShown="0">
  <autoFilter ref="K1:M11" xr:uid="{1E7BBCC9-02B9-4EA9-BFF1-829B3FB65655}"/>
  <tableColumns count="3">
    <tableColumn id="4" xr3:uid="{3B9F6058-39AF-4FBA-A463-2EC1D0CDDE41}" uniqueName="4" name="Product_ID" queryTableFieldId="4" dataDxfId="7"/>
    <tableColumn id="5" xr3:uid="{C7911821-CA1F-42CD-A2EA-EC8F45415893}" uniqueName="5" name="Product_Name" queryTableFieldId="5" dataDxfId="6"/>
    <tableColumn id="6" xr3:uid="{2D6B87A3-8A40-455D-810F-EC9EBA5282F5}" uniqueName="6" name="Category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513B9F-2F2F-4CE0-AB6B-E1A9B666380A}" name="monthly_sales_trend__3" displayName="monthly_sales_trend__3" ref="A1:C6" tableType="queryTable" totalsRowShown="0">
  <autoFilter ref="A1:C6" xr:uid="{09513B9F-2F2F-4CE0-AB6B-E1A9B666380A}"/>
  <tableColumns count="3">
    <tableColumn id="1" xr3:uid="{67EAC3B4-DCC8-4A54-A143-88242B7FD284}" uniqueName="1" name="Month" queryTableFieldId="1" dataDxfId="4"/>
    <tableColumn id="2" xr3:uid="{3EB68DB7-482C-40FA-9BC4-E8C706EF3CD4}" uniqueName="2" name="Monthly_Sales" queryTableFieldId="2"/>
    <tableColumn id="3" xr3:uid="{ED23B823-B6E3-4606-A24A-E2318011BFA8}" uniqueName="3" name="Monthly_Profi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685EEC-420B-4B81-A86F-7848141A364F}" name="monthly_sales" displayName="monthly_sales" ref="A8:B9" tableType="queryTable" totalsRowShown="0">
  <autoFilter ref="A8:B9" xr:uid="{4B685EEC-420B-4B81-A86F-7848141A364F}"/>
  <tableColumns count="2">
    <tableColumn id="1" xr3:uid="{6BDB8A96-B7E3-4FDD-AF9E-5D10DBFFAE9E}" uniqueName="1" name="Total_Sales" queryTableFieldId="1"/>
    <tableColumn id="2" xr3:uid="{637DBBCE-748A-4541-B18E-E39D0CB3F2C1}" uniqueName="2" name="Total_Profi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54B3E-9A14-450D-B3CC-59FC96C02E49}" name="sales_by_all_product" displayName="sales_by_all_product" ref="A11:B21" tableType="queryTable" totalsRowShown="0">
  <autoFilter ref="A11:B21" xr:uid="{30F54B3E-9A14-450D-B3CC-59FC96C02E49}"/>
  <sortState xmlns:xlrd2="http://schemas.microsoft.com/office/spreadsheetml/2017/richdata2" ref="A12:B21">
    <sortCondition descending="1" ref="B11:B21"/>
  </sortState>
  <tableColumns count="2">
    <tableColumn id="1" xr3:uid="{B6512FDC-FF1D-4A6B-B6D3-F80AF6E4E9C3}" uniqueName="1" name="Product_Name" queryTableFieldId="1" dataDxfId="3"/>
    <tableColumn id="2" xr3:uid="{EB0D58C7-6689-4ED1-987E-7EE0205160F9}" uniqueName="2" name="Revenu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8799FB-E954-4B21-ABB5-4C3045313F0B}" name="sales_by_customer_segment" displayName="sales_by_customer_segment" ref="E1:F4" tableType="queryTable" totalsRowShown="0">
  <autoFilter ref="E1:F4" xr:uid="{3D8799FB-E954-4B21-ABB5-4C3045313F0B}"/>
  <tableColumns count="2">
    <tableColumn id="1" xr3:uid="{569AFD77-DE2F-454F-A523-43D956A174A4}" uniqueName="1" name="Customer_Segment" queryTableFieldId="1" dataDxfId="2"/>
    <tableColumn id="2" xr3:uid="{EB7884D0-2E08-46B4-820C-3FBA1A007489}" uniqueName="2" name="Total_Sale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6A3AEE-B6AE-461E-A8A2-28520158CE5A}" name="sales_by_region" displayName="sales_by_region" ref="E6:F10" tableType="queryTable" totalsRowShown="0">
  <autoFilter ref="E6:F10" xr:uid="{F16A3AEE-B6AE-461E-A8A2-28520158CE5A}"/>
  <tableColumns count="2">
    <tableColumn id="1" xr3:uid="{298A14B1-2D6F-4A8E-A05E-8EAE7C4C9F27}" uniqueName="1" name="Region" queryTableFieldId="1" dataDxfId="1"/>
    <tableColumn id="2" xr3:uid="{E96C0AC5-A352-411C-92B1-72F29C14830C}" uniqueName="2" name="Total_Sales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FD57B7-1AF5-4CB8-A9CA-9F9EDB535728}" name="top5_profitable_product" displayName="top5_profitable_product" ref="E12:F17" tableType="queryTable" totalsRowShown="0">
  <autoFilter ref="E12:F17" xr:uid="{F5FD57B7-1AF5-4CB8-A9CA-9F9EDB535728}"/>
  <tableColumns count="2">
    <tableColumn id="1" xr3:uid="{4AD2DE4E-371A-41D5-A6ED-069AF5B54606}" uniqueName="1" name="Product_Name" queryTableFieldId="1" dataDxfId="0"/>
    <tableColumn id="2" xr3:uid="{8837ED59-037B-418D-8A90-32FEEB0200BE}" uniqueName="2" name="Total_Profi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ED90-6830-442D-A8E5-71BC9048A704}">
  <dimension ref="A1:M301"/>
  <sheetViews>
    <sheetView topLeftCell="G1" workbookViewId="0">
      <selection activeCell="M15" sqref="M15"/>
    </sheetView>
  </sheetViews>
  <sheetFormatPr defaultRowHeight="14.4" x14ac:dyDescent="0.3"/>
  <cols>
    <col min="1" max="1" width="9.296875" bestFit="1" customWidth="1"/>
    <col min="2" max="2" width="9.5" bestFit="1" customWidth="1"/>
    <col min="3" max="3" width="12.5" bestFit="1" customWidth="1"/>
    <col min="5" max="5" width="19.59765625" bestFit="1" customWidth="1"/>
    <col min="6" max="6" width="12.09765625" bestFit="1" customWidth="1"/>
    <col min="7" max="7" width="15.19921875" bestFit="1" customWidth="1"/>
    <col min="8" max="8" width="7.8984375" bestFit="1" customWidth="1"/>
    <col min="11" max="11" width="12.5" bestFit="1" customWidth="1"/>
    <col min="12" max="12" width="15.69921875" bestFit="1" customWidth="1"/>
    <col min="13" max="13" width="13.3984375" bestFit="1" customWidth="1"/>
    <col min="14" max="14" width="10.59765625" bestFit="1" customWidth="1"/>
    <col min="15" max="15" width="13.5" bestFit="1" customWidth="1"/>
    <col min="16" max="16" width="13.3984375" bestFit="1" customWidth="1"/>
  </cols>
  <sheetData>
    <row r="1" spans="1:13" x14ac:dyDescent="0.3">
      <c r="A1" t="s">
        <v>92</v>
      </c>
      <c r="B1" t="s">
        <v>93</v>
      </c>
      <c r="C1" t="s">
        <v>94</v>
      </c>
      <c r="D1" t="s">
        <v>21</v>
      </c>
      <c r="E1" t="s">
        <v>17</v>
      </c>
      <c r="F1" t="s">
        <v>95</v>
      </c>
      <c r="G1" t="s">
        <v>96</v>
      </c>
      <c r="H1" t="s">
        <v>97</v>
      </c>
      <c r="K1" t="s">
        <v>94</v>
      </c>
      <c r="L1" t="s">
        <v>5</v>
      </c>
      <c r="M1" t="s">
        <v>108</v>
      </c>
    </row>
    <row r="2" spans="1:13" x14ac:dyDescent="0.3">
      <c r="A2">
        <v>1</v>
      </c>
      <c r="B2" s="1">
        <v>45333</v>
      </c>
      <c r="C2" t="s">
        <v>98</v>
      </c>
      <c r="D2" t="s">
        <v>25</v>
      </c>
      <c r="E2" t="s">
        <v>18</v>
      </c>
      <c r="F2">
        <v>12</v>
      </c>
      <c r="G2">
        <v>4308</v>
      </c>
      <c r="H2">
        <v>818.6</v>
      </c>
      <c r="K2" t="s">
        <v>104</v>
      </c>
      <c r="L2" t="s">
        <v>12</v>
      </c>
      <c r="M2" t="s">
        <v>109</v>
      </c>
    </row>
    <row r="3" spans="1:13" x14ac:dyDescent="0.3">
      <c r="A3">
        <v>2</v>
      </c>
      <c r="B3" s="1">
        <v>45402</v>
      </c>
      <c r="C3" t="s">
        <v>99</v>
      </c>
      <c r="D3" t="s">
        <v>22</v>
      </c>
      <c r="E3" t="s">
        <v>18</v>
      </c>
      <c r="F3">
        <v>5</v>
      </c>
      <c r="G3">
        <v>2095</v>
      </c>
      <c r="H3">
        <v>326.89</v>
      </c>
      <c r="K3" t="s">
        <v>101</v>
      </c>
      <c r="L3" t="s">
        <v>13</v>
      </c>
      <c r="M3" t="s">
        <v>109</v>
      </c>
    </row>
    <row r="4" spans="1:13" x14ac:dyDescent="0.3">
      <c r="A4">
        <v>3</v>
      </c>
      <c r="B4" s="1">
        <v>45343</v>
      </c>
      <c r="C4" t="s">
        <v>100</v>
      </c>
      <c r="D4" t="s">
        <v>23</v>
      </c>
      <c r="E4" t="s">
        <v>19</v>
      </c>
      <c r="F4">
        <v>8</v>
      </c>
      <c r="G4">
        <v>4608</v>
      </c>
      <c r="H4">
        <v>782.37</v>
      </c>
      <c r="K4" t="s">
        <v>106</v>
      </c>
      <c r="L4" t="s">
        <v>14</v>
      </c>
      <c r="M4" t="s">
        <v>110</v>
      </c>
    </row>
    <row r="5" spans="1:13" x14ac:dyDescent="0.3">
      <c r="A5">
        <v>4</v>
      </c>
      <c r="B5" s="1">
        <v>45416</v>
      </c>
      <c r="C5" t="s">
        <v>100</v>
      </c>
      <c r="D5" t="s">
        <v>22</v>
      </c>
      <c r="E5" t="s">
        <v>19</v>
      </c>
      <c r="F5">
        <v>19</v>
      </c>
      <c r="G5">
        <v>15485</v>
      </c>
      <c r="H5">
        <v>2536.9499999999998</v>
      </c>
      <c r="K5" t="s">
        <v>99</v>
      </c>
      <c r="L5" t="s">
        <v>9</v>
      </c>
      <c r="M5" t="s">
        <v>111</v>
      </c>
    </row>
    <row r="6" spans="1:13" x14ac:dyDescent="0.3">
      <c r="A6">
        <v>5</v>
      </c>
      <c r="B6" s="1">
        <v>45430</v>
      </c>
      <c r="C6" t="s">
        <v>100</v>
      </c>
      <c r="D6" t="s">
        <v>22</v>
      </c>
      <c r="E6" t="s">
        <v>20</v>
      </c>
      <c r="F6">
        <v>16</v>
      </c>
      <c r="G6">
        <v>8928</v>
      </c>
      <c r="H6">
        <v>1316.92</v>
      </c>
      <c r="K6" t="s">
        <v>103</v>
      </c>
      <c r="L6" t="s">
        <v>16</v>
      </c>
      <c r="M6" t="s">
        <v>110</v>
      </c>
    </row>
    <row r="7" spans="1:13" x14ac:dyDescent="0.3">
      <c r="A7">
        <v>6</v>
      </c>
      <c r="B7" s="1">
        <v>45355</v>
      </c>
      <c r="C7" t="s">
        <v>101</v>
      </c>
      <c r="D7" t="s">
        <v>25</v>
      </c>
      <c r="E7" t="s">
        <v>19</v>
      </c>
      <c r="F7">
        <v>8</v>
      </c>
      <c r="G7">
        <v>3416</v>
      </c>
      <c r="H7">
        <v>882.56</v>
      </c>
      <c r="K7" t="s">
        <v>102</v>
      </c>
      <c r="L7" t="s">
        <v>15</v>
      </c>
      <c r="M7" t="s">
        <v>111</v>
      </c>
    </row>
    <row r="8" spans="1:13" x14ac:dyDescent="0.3">
      <c r="A8">
        <v>7</v>
      </c>
      <c r="B8" s="1">
        <v>45324</v>
      </c>
      <c r="C8" t="s">
        <v>101</v>
      </c>
      <c r="D8" t="s">
        <v>23</v>
      </c>
      <c r="E8" t="s">
        <v>18</v>
      </c>
      <c r="F8">
        <v>16</v>
      </c>
      <c r="G8">
        <v>14400</v>
      </c>
      <c r="H8">
        <v>3216.55</v>
      </c>
      <c r="K8" t="s">
        <v>107</v>
      </c>
      <c r="L8" t="s">
        <v>10</v>
      </c>
      <c r="M8" t="s">
        <v>109</v>
      </c>
    </row>
    <row r="9" spans="1:13" x14ac:dyDescent="0.3">
      <c r="A9">
        <v>8</v>
      </c>
      <c r="B9" s="1">
        <v>45357</v>
      </c>
      <c r="C9" t="s">
        <v>102</v>
      </c>
      <c r="D9" t="s">
        <v>22</v>
      </c>
      <c r="E9" t="s">
        <v>18</v>
      </c>
      <c r="F9">
        <v>20</v>
      </c>
      <c r="G9">
        <v>12180</v>
      </c>
      <c r="H9">
        <v>3233.57</v>
      </c>
      <c r="K9" t="s">
        <v>98</v>
      </c>
      <c r="L9" t="s">
        <v>8</v>
      </c>
      <c r="M9" t="s">
        <v>110</v>
      </c>
    </row>
    <row r="10" spans="1:13" x14ac:dyDescent="0.3">
      <c r="A10">
        <v>9</v>
      </c>
      <c r="B10" s="1">
        <v>45342</v>
      </c>
      <c r="C10" t="s">
        <v>101</v>
      </c>
      <c r="D10" t="s">
        <v>23</v>
      </c>
      <c r="E10" t="s">
        <v>20</v>
      </c>
      <c r="F10">
        <v>15</v>
      </c>
      <c r="G10">
        <v>7410</v>
      </c>
      <c r="H10">
        <v>979.67</v>
      </c>
      <c r="K10" t="s">
        <v>105</v>
      </c>
      <c r="L10" t="s">
        <v>7</v>
      </c>
      <c r="M10" t="s">
        <v>110</v>
      </c>
    </row>
    <row r="11" spans="1:13" x14ac:dyDescent="0.3">
      <c r="A11">
        <v>10</v>
      </c>
      <c r="B11" s="1">
        <v>45429</v>
      </c>
      <c r="C11" t="s">
        <v>103</v>
      </c>
      <c r="D11" t="s">
        <v>25</v>
      </c>
      <c r="E11" t="s">
        <v>19</v>
      </c>
      <c r="F11">
        <v>6</v>
      </c>
      <c r="G11">
        <v>1578</v>
      </c>
      <c r="H11">
        <v>169.73</v>
      </c>
      <c r="K11" t="s">
        <v>100</v>
      </c>
      <c r="L11" t="s">
        <v>11</v>
      </c>
      <c r="M11" t="s">
        <v>111</v>
      </c>
    </row>
    <row r="12" spans="1:13" x14ac:dyDescent="0.3">
      <c r="A12">
        <v>11</v>
      </c>
      <c r="B12" s="1">
        <v>45321</v>
      </c>
      <c r="C12" t="s">
        <v>98</v>
      </c>
      <c r="D12" t="s">
        <v>23</v>
      </c>
      <c r="E12" t="s">
        <v>18</v>
      </c>
      <c r="F12">
        <v>11</v>
      </c>
      <c r="G12">
        <v>4917</v>
      </c>
      <c r="H12">
        <v>1211.3699999999999</v>
      </c>
    </row>
    <row r="13" spans="1:13" x14ac:dyDescent="0.3">
      <c r="A13">
        <v>12</v>
      </c>
      <c r="B13" s="1">
        <v>45297</v>
      </c>
      <c r="C13" t="s">
        <v>98</v>
      </c>
      <c r="D13" t="s">
        <v>25</v>
      </c>
      <c r="E13" t="s">
        <v>19</v>
      </c>
      <c r="F13">
        <v>18</v>
      </c>
      <c r="G13">
        <v>5058</v>
      </c>
      <c r="H13">
        <v>992.82</v>
      </c>
    </row>
    <row r="14" spans="1:13" x14ac:dyDescent="0.3">
      <c r="A14">
        <v>13</v>
      </c>
      <c r="B14" s="1">
        <v>45347</v>
      </c>
      <c r="C14" t="s">
        <v>104</v>
      </c>
      <c r="D14" t="s">
        <v>22</v>
      </c>
      <c r="E14" t="s">
        <v>19</v>
      </c>
      <c r="F14">
        <v>9</v>
      </c>
      <c r="G14">
        <v>8730</v>
      </c>
      <c r="H14">
        <v>1964.31</v>
      </c>
    </row>
    <row r="15" spans="1:13" x14ac:dyDescent="0.3">
      <c r="A15">
        <v>14</v>
      </c>
      <c r="B15" s="1">
        <v>45383</v>
      </c>
      <c r="C15" t="s">
        <v>103</v>
      </c>
      <c r="D15" t="s">
        <v>25</v>
      </c>
      <c r="E15" t="s">
        <v>18</v>
      </c>
      <c r="F15">
        <v>3</v>
      </c>
      <c r="G15">
        <v>2841</v>
      </c>
      <c r="H15">
        <v>483.46</v>
      </c>
    </row>
    <row r="16" spans="1:13" x14ac:dyDescent="0.3">
      <c r="A16">
        <v>15</v>
      </c>
      <c r="B16" s="1">
        <v>45429</v>
      </c>
      <c r="C16" t="s">
        <v>100</v>
      </c>
      <c r="D16" t="s">
        <v>24</v>
      </c>
      <c r="E16" t="s">
        <v>19</v>
      </c>
      <c r="F16">
        <v>14</v>
      </c>
      <c r="G16">
        <v>10402</v>
      </c>
      <c r="H16">
        <v>1797.05</v>
      </c>
    </row>
    <row r="17" spans="1:8" x14ac:dyDescent="0.3">
      <c r="A17">
        <v>16</v>
      </c>
      <c r="B17" s="1">
        <v>45294</v>
      </c>
      <c r="C17" t="s">
        <v>100</v>
      </c>
      <c r="D17" t="s">
        <v>25</v>
      </c>
      <c r="E17" t="s">
        <v>18</v>
      </c>
      <c r="F17">
        <v>15</v>
      </c>
      <c r="G17">
        <v>14460</v>
      </c>
      <c r="H17">
        <v>2328.5700000000002</v>
      </c>
    </row>
    <row r="18" spans="1:8" x14ac:dyDescent="0.3">
      <c r="A18">
        <v>17</v>
      </c>
      <c r="B18" s="1">
        <v>45412</v>
      </c>
      <c r="C18" t="s">
        <v>105</v>
      </c>
      <c r="D18" t="s">
        <v>24</v>
      </c>
      <c r="E18" t="s">
        <v>20</v>
      </c>
      <c r="F18">
        <v>12</v>
      </c>
      <c r="G18">
        <v>5280</v>
      </c>
      <c r="H18">
        <v>1520</v>
      </c>
    </row>
    <row r="19" spans="1:8" x14ac:dyDescent="0.3">
      <c r="A19">
        <v>18</v>
      </c>
      <c r="B19" s="1">
        <v>45383</v>
      </c>
      <c r="C19" t="s">
        <v>104</v>
      </c>
      <c r="D19" t="s">
        <v>23</v>
      </c>
      <c r="E19" t="s">
        <v>20</v>
      </c>
      <c r="F19">
        <v>2</v>
      </c>
      <c r="G19">
        <v>1382</v>
      </c>
      <c r="H19">
        <v>379.52</v>
      </c>
    </row>
    <row r="20" spans="1:8" x14ac:dyDescent="0.3">
      <c r="A20">
        <v>19</v>
      </c>
      <c r="B20" s="1">
        <v>45430</v>
      </c>
      <c r="C20" t="s">
        <v>106</v>
      </c>
      <c r="D20" t="s">
        <v>24</v>
      </c>
      <c r="E20" t="s">
        <v>18</v>
      </c>
      <c r="F20">
        <v>12</v>
      </c>
      <c r="G20">
        <v>5136</v>
      </c>
      <c r="H20">
        <v>702.88</v>
      </c>
    </row>
    <row r="21" spans="1:8" x14ac:dyDescent="0.3">
      <c r="A21">
        <v>20</v>
      </c>
      <c r="B21" s="1">
        <v>45347</v>
      </c>
      <c r="C21" t="s">
        <v>100</v>
      </c>
      <c r="D21" t="s">
        <v>22</v>
      </c>
      <c r="E21" t="s">
        <v>19</v>
      </c>
      <c r="F21">
        <v>4</v>
      </c>
      <c r="G21">
        <v>1452</v>
      </c>
      <c r="H21">
        <v>395.09</v>
      </c>
    </row>
    <row r="22" spans="1:8" x14ac:dyDescent="0.3">
      <c r="A22">
        <v>21</v>
      </c>
      <c r="B22" s="1">
        <v>45399</v>
      </c>
      <c r="C22" t="s">
        <v>105</v>
      </c>
      <c r="D22" t="s">
        <v>25</v>
      </c>
      <c r="E22" t="s">
        <v>19</v>
      </c>
      <c r="F22">
        <v>10</v>
      </c>
      <c r="G22">
        <v>9080</v>
      </c>
      <c r="H22">
        <v>2356.8000000000002</v>
      </c>
    </row>
    <row r="23" spans="1:8" x14ac:dyDescent="0.3">
      <c r="A23">
        <v>22</v>
      </c>
      <c r="B23" s="1">
        <v>45326</v>
      </c>
      <c r="C23" t="s">
        <v>100</v>
      </c>
      <c r="D23" t="s">
        <v>22</v>
      </c>
      <c r="E23" t="s">
        <v>20</v>
      </c>
      <c r="F23">
        <v>3</v>
      </c>
      <c r="G23">
        <v>1011</v>
      </c>
      <c r="H23">
        <v>117.9</v>
      </c>
    </row>
    <row r="24" spans="1:8" x14ac:dyDescent="0.3">
      <c r="A24">
        <v>23</v>
      </c>
      <c r="B24" s="1">
        <v>45292</v>
      </c>
      <c r="C24" t="s">
        <v>103</v>
      </c>
      <c r="D24" t="s">
        <v>23</v>
      </c>
      <c r="E24" t="s">
        <v>19</v>
      </c>
      <c r="F24">
        <v>18</v>
      </c>
      <c r="G24">
        <v>12726</v>
      </c>
      <c r="H24">
        <v>3051.39</v>
      </c>
    </row>
    <row r="25" spans="1:8" x14ac:dyDescent="0.3">
      <c r="A25">
        <v>24</v>
      </c>
      <c r="B25" s="1">
        <v>45366</v>
      </c>
      <c r="C25" t="s">
        <v>101</v>
      </c>
      <c r="D25" t="s">
        <v>23</v>
      </c>
      <c r="E25" t="s">
        <v>19</v>
      </c>
      <c r="F25">
        <v>7</v>
      </c>
      <c r="G25">
        <v>5306</v>
      </c>
      <c r="H25">
        <v>946.98</v>
      </c>
    </row>
    <row r="26" spans="1:8" x14ac:dyDescent="0.3">
      <c r="A26">
        <v>25</v>
      </c>
      <c r="B26" s="1">
        <v>45362</v>
      </c>
      <c r="C26" t="s">
        <v>105</v>
      </c>
      <c r="D26" t="s">
        <v>24</v>
      </c>
      <c r="E26" t="s">
        <v>18</v>
      </c>
      <c r="F26">
        <v>6</v>
      </c>
      <c r="G26">
        <v>1644</v>
      </c>
      <c r="H26">
        <v>482.39</v>
      </c>
    </row>
    <row r="27" spans="1:8" x14ac:dyDescent="0.3">
      <c r="A27">
        <v>26</v>
      </c>
      <c r="B27" s="1">
        <v>45347</v>
      </c>
      <c r="C27" t="s">
        <v>101</v>
      </c>
      <c r="D27" t="s">
        <v>25</v>
      </c>
      <c r="E27" t="s">
        <v>18</v>
      </c>
      <c r="F27">
        <v>10</v>
      </c>
      <c r="G27">
        <v>4180</v>
      </c>
      <c r="H27">
        <v>520.17999999999995</v>
      </c>
    </row>
    <row r="28" spans="1:8" x14ac:dyDescent="0.3">
      <c r="A28">
        <v>27</v>
      </c>
      <c r="B28" s="1">
        <v>45368</v>
      </c>
      <c r="C28" t="s">
        <v>105</v>
      </c>
      <c r="D28" t="s">
        <v>22</v>
      </c>
      <c r="E28" t="s">
        <v>19</v>
      </c>
      <c r="F28">
        <v>1</v>
      </c>
      <c r="G28">
        <v>379</v>
      </c>
      <c r="H28">
        <v>40.22</v>
      </c>
    </row>
    <row r="29" spans="1:8" x14ac:dyDescent="0.3">
      <c r="A29">
        <v>28</v>
      </c>
      <c r="B29" s="1">
        <v>45407</v>
      </c>
      <c r="C29" t="s">
        <v>104</v>
      </c>
      <c r="D29" t="s">
        <v>25</v>
      </c>
      <c r="E29" t="s">
        <v>18</v>
      </c>
      <c r="F29">
        <v>10</v>
      </c>
      <c r="G29">
        <v>7010</v>
      </c>
      <c r="H29">
        <v>1512.28</v>
      </c>
    </row>
    <row r="30" spans="1:8" x14ac:dyDescent="0.3">
      <c r="A30">
        <v>29</v>
      </c>
      <c r="B30" s="1">
        <v>45323</v>
      </c>
      <c r="C30" t="s">
        <v>99</v>
      </c>
      <c r="D30" t="s">
        <v>22</v>
      </c>
      <c r="E30" t="s">
        <v>20</v>
      </c>
      <c r="F30">
        <v>14</v>
      </c>
      <c r="G30">
        <v>12012</v>
      </c>
      <c r="H30">
        <v>1817.27</v>
      </c>
    </row>
    <row r="31" spans="1:8" x14ac:dyDescent="0.3">
      <c r="A31">
        <v>30</v>
      </c>
      <c r="B31" s="1">
        <v>45293</v>
      </c>
      <c r="C31" t="s">
        <v>98</v>
      </c>
      <c r="D31" t="s">
        <v>23</v>
      </c>
      <c r="E31" t="s">
        <v>18</v>
      </c>
      <c r="F31">
        <v>9</v>
      </c>
      <c r="G31">
        <v>6246</v>
      </c>
      <c r="H31">
        <v>648.99</v>
      </c>
    </row>
    <row r="32" spans="1:8" x14ac:dyDescent="0.3">
      <c r="A32">
        <v>31</v>
      </c>
      <c r="B32" s="1">
        <v>45363</v>
      </c>
      <c r="C32" t="s">
        <v>100</v>
      </c>
      <c r="D32" t="s">
        <v>23</v>
      </c>
      <c r="E32" t="s">
        <v>18</v>
      </c>
      <c r="F32">
        <v>19</v>
      </c>
      <c r="G32">
        <v>6916</v>
      </c>
      <c r="H32">
        <v>1013.5</v>
      </c>
    </row>
    <row r="33" spans="1:8" x14ac:dyDescent="0.3">
      <c r="A33">
        <v>32</v>
      </c>
      <c r="B33" s="1">
        <v>45326</v>
      </c>
      <c r="C33" t="s">
        <v>105</v>
      </c>
      <c r="D33" t="s">
        <v>25</v>
      </c>
      <c r="E33" t="s">
        <v>19</v>
      </c>
      <c r="F33">
        <v>13</v>
      </c>
      <c r="G33">
        <v>3211</v>
      </c>
      <c r="H33">
        <v>412.37</v>
      </c>
    </row>
    <row r="34" spans="1:8" x14ac:dyDescent="0.3">
      <c r="A34">
        <v>33</v>
      </c>
      <c r="B34" s="1">
        <v>45335</v>
      </c>
      <c r="C34" t="s">
        <v>98</v>
      </c>
      <c r="D34" t="s">
        <v>25</v>
      </c>
      <c r="E34" t="s">
        <v>19</v>
      </c>
      <c r="F34">
        <v>12</v>
      </c>
      <c r="G34">
        <v>8556</v>
      </c>
      <c r="H34">
        <v>2341.31</v>
      </c>
    </row>
    <row r="35" spans="1:8" x14ac:dyDescent="0.3">
      <c r="A35">
        <v>34</v>
      </c>
      <c r="B35" s="1">
        <v>45423</v>
      </c>
      <c r="C35" t="s">
        <v>98</v>
      </c>
      <c r="D35" t="s">
        <v>24</v>
      </c>
      <c r="E35" t="s">
        <v>20</v>
      </c>
      <c r="F35">
        <v>14</v>
      </c>
      <c r="G35">
        <v>3724</v>
      </c>
      <c r="H35">
        <v>1075.58</v>
      </c>
    </row>
    <row r="36" spans="1:8" x14ac:dyDescent="0.3">
      <c r="A36">
        <v>35</v>
      </c>
      <c r="B36" s="1">
        <v>45345</v>
      </c>
      <c r="C36" t="s">
        <v>98</v>
      </c>
      <c r="D36" t="s">
        <v>22</v>
      </c>
      <c r="E36" t="s">
        <v>19</v>
      </c>
      <c r="F36">
        <v>19</v>
      </c>
      <c r="G36">
        <v>6631</v>
      </c>
      <c r="H36">
        <v>1279.3599999999999</v>
      </c>
    </row>
    <row r="37" spans="1:8" x14ac:dyDescent="0.3">
      <c r="A37">
        <v>36</v>
      </c>
      <c r="B37" s="1">
        <v>45384</v>
      </c>
      <c r="C37" t="s">
        <v>103</v>
      </c>
      <c r="D37" t="s">
        <v>22</v>
      </c>
      <c r="E37" t="s">
        <v>18</v>
      </c>
      <c r="F37">
        <v>5</v>
      </c>
      <c r="G37">
        <v>4560</v>
      </c>
      <c r="H37">
        <v>695.38</v>
      </c>
    </row>
    <row r="38" spans="1:8" x14ac:dyDescent="0.3">
      <c r="A38">
        <v>37</v>
      </c>
      <c r="B38" s="1">
        <v>45374</v>
      </c>
      <c r="C38" t="s">
        <v>100</v>
      </c>
      <c r="D38" t="s">
        <v>22</v>
      </c>
      <c r="E38" t="s">
        <v>18</v>
      </c>
      <c r="F38">
        <v>7</v>
      </c>
      <c r="G38">
        <v>1617</v>
      </c>
      <c r="H38">
        <v>481.92</v>
      </c>
    </row>
    <row r="39" spans="1:8" x14ac:dyDescent="0.3">
      <c r="A39">
        <v>38</v>
      </c>
      <c r="B39" s="1">
        <v>45385</v>
      </c>
      <c r="C39" t="s">
        <v>102</v>
      </c>
      <c r="D39" t="s">
        <v>24</v>
      </c>
      <c r="E39" t="s">
        <v>18</v>
      </c>
      <c r="F39">
        <v>13</v>
      </c>
      <c r="G39">
        <v>9373</v>
      </c>
      <c r="H39">
        <v>2272.2399999999998</v>
      </c>
    </row>
    <row r="40" spans="1:8" x14ac:dyDescent="0.3">
      <c r="A40">
        <v>39</v>
      </c>
      <c r="B40" s="1">
        <v>45315</v>
      </c>
      <c r="C40" t="s">
        <v>104</v>
      </c>
      <c r="D40" t="s">
        <v>23</v>
      </c>
      <c r="E40" t="s">
        <v>19</v>
      </c>
      <c r="F40">
        <v>19</v>
      </c>
      <c r="G40">
        <v>17974</v>
      </c>
      <c r="H40">
        <v>2727.05</v>
      </c>
    </row>
    <row r="41" spans="1:8" x14ac:dyDescent="0.3">
      <c r="A41">
        <v>40</v>
      </c>
      <c r="B41" s="1">
        <v>45319</v>
      </c>
      <c r="C41" t="s">
        <v>100</v>
      </c>
      <c r="D41" t="s">
        <v>22</v>
      </c>
      <c r="E41" t="s">
        <v>20</v>
      </c>
      <c r="F41">
        <v>13</v>
      </c>
      <c r="G41">
        <v>6721</v>
      </c>
      <c r="H41">
        <v>760.2</v>
      </c>
    </row>
    <row r="42" spans="1:8" x14ac:dyDescent="0.3">
      <c r="A42">
        <v>41</v>
      </c>
      <c r="B42" s="1">
        <v>45309</v>
      </c>
      <c r="C42" t="s">
        <v>102</v>
      </c>
      <c r="D42" t="s">
        <v>24</v>
      </c>
      <c r="E42" t="s">
        <v>18</v>
      </c>
      <c r="F42">
        <v>11</v>
      </c>
      <c r="G42">
        <v>5302</v>
      </c>
      <c r="H42">
        <v>1273.06</v>
      </c>
    </row>
    <row r="43" spans="1:8" x14ac:dyDescent="0.3">
      <c r="A43">
        <v>42</v>
      </c>
      <c r="B43" s="1">
        <v>45438</v>
      </c>
      <c r="C43" t="s">
        <v>105</v>
      </c>
      <c r="D43" t="s">
        <v>25</v>
      </c>
      <c r="E43" t="s">
        <v>18</v>
      </c>
      <c r="F43">
        <v>17</v>
      </c>
      <c r="G43">
        <v>6052</v>
      </c>
      <c r="H43">
        <v>908.82</v>
      </c>
    </row>
    <row r="44" spans="1:8" x14ac:dyDescent="0.3">
      <c r="A44">
        <v>43</v>
      </c>
      <c r="B44" s="1">
        <v>45363</v>
      </c>
      <c r="C44" t="s">
        <v>105</v>
      </c>
      <c r="D44" t="s">
        <v>25</v>
      </c>
      <c r="E44" t="s">
        <v>18</v>
      </c>
      <c r="F44">
        <v>1</v>
      </c>
      <c r="G44">
        <v>402</v>
      </c>
      <c r="H44">
        <v>65.36</v>
      </c>
    </row>
    <row r="45" spans="1:8" x14ac:dyDescent="0.3">
      <c r="A45">
        <v>44</v>
      </c>
      <c r="B45" s="1">
        <v>45416</v>
      </c>
      <c r="C45" t="s">
        <v>105</v>
      </c>
      <c r="D45" t="s">
        <v>22</v>
      </c>
      <c r="E45" t="s">
        <v>19</v>
      </c>
      <c r="F45">
        <v>7</v>
      </c>
      <c r="G45">
        <v>2233</v>
      </c>
      <c r="H45">
        <v>566.76</v>
      </c>
    </row>
    <row r="46" spans="1:8" x14ac:dyDescent="0.3">
      <c r="A46">
        <v>45</v>
      </c>
      <c r="B46" s="1">
        <v>45413</v>
      </c>
      <c r="C46" t="s">
        <v>103</v>
      </c>
      <c r="D46" t="s">
        <v>23</v>
      </c>
      <c r="E46" t="s">
        <v>19</v>
      </c>
      <c r="F46">
        <v>7</v>
      </c>
      <c r="G46">
        <v>2233</v>
      </c>
      <c r="H46">
        <v>274.2</v>
      </c>
    </row>
    <row r="47" spans="1:8" x14ac:dyDescent="0.3">
      <c r="A47">
        <v>46</v>
      </c>
      <c r="B47" s="1">
        <v>45419</v>
      </c>
      <c r="C47" t="s">
        <v>102</v>
      </c>
      <c r="D47" t="s">
        <v>25</v>
      </c>
      <c r="E47" t="s">
        <v>18</v>
      </c>
      <c r="F47">
        <v>4</v>
      </c>
      <c r="G47">
        <v>1720</v>
      </c>
      <c r="H47">
        <v>387.8</v>
      </c>
    </row>
    <row r="48" spans="1:8" x14ac:dyDescent="0.3">
      <c r="A48">
        <v>47</v>
      </c>
      <c r="B48" s="1">
        <v>45405</v>
      </c>
      <c r="C48" t="s">
        <v>105</v>
      </c>
      <c r="D48" t="s">
        <v>25</v>
      </c>
      <c r="E48" t="s">
        <v>20</v>
      </c>
      <c r="F48">
        <v>2</v>
      </c>
      <c r="G48">
        <v>1430</v>
      </c>
      <c r="H48">
        <v>244.45</v>
      </c>
    </row>
    <row r="49" spans="1:8" x14ac:dyDescent="0.3">
      <c r="A49">
        <v>48</v>
      </c>
      <c r="B49" s="1">
        <v>45367</v>
      </c>
      <c r="C49" t="s">
        <v>101</v>
      </c>
      <c r="D49" t="s">
        <v>25</v>
      </c>
      <c r="E49" t="s">
        <v>19</v>
      </c>
      <c r="F49">
        <v>16</v>
      </c>
      <c r="G49">
        <v>8176</v>
      </c>
      <c r="H49">
        <v>1016.89</v>
      </c>
    </row>
    <row r="50" spans="1:8" x14ac:dyDescent="0.3">
      <c r="A50">
        <v>49</v>
      </c>
      <c r="B50" s="1">
        <v>45426</v>
      </c>
      <c r="C50" t="s">
        <v>106</v>
      </c>
      <c r="D50" t="s">
        <v>23</v>
      </c>
      <c r="E50" t="s">
        <v>19</v>
      </c>
      <c r="F50">
        <v>2</v>
      </c>
      <c r="G50">
        <v>570</v>
      </c>
      <c r="H50">
        <v>87</v>
      </c>
    </row>
    <row r="51" spans="1:8" x14ac:dyDescent="0.3">
      <c r="A51">
        <v>50</v>
      </c>
      <c r="B51" s="1">
        <v>45371</v>
      </c>
      <c r="C51" t="s">
        <v>102</v>
      </c>
      <c r="D51" t="s">
        <v>22</v>
      </c>
      <c r="E51" t="s">
        <v>20</v>
      </c>
      <c r="F51">
        <v>20</v>
      </c>
      <c r="G51">
        <v>18080</v>
      </c>
      <c r="H51">
        <v>4442.75</v>
      </c>
    </row>
    <row r="52" spans="1:8" x14ac:dyDescent="0.3">
      <c r="A52">
        <v>51</v>
      </c>
      <c r="B52" s="1">
        <v>45343</v>
      </c>
      <c r="C52" t="s">
        <v>103</v>
      </c>
      <c r="D52" t="s">
        <v>22</v>
      </c>
      <c r="E52" t="s">
        <v>18</v>
      </c>
      <c r="F52">
        <v>16</v>
      </c>
      <c r="G52">
        <v>11376</v>
      </c>
      <c r="H52">
        <v>3304.18</v>
      </c>
    </row>
    <row r="53" spans="1:8" x14ac:dyDescent="0.3">
      <c r="A53">
        <v>52</v>
      </c>
      <c r="B53" s="1">
        <v>45374</v>
      </c>
      <c r="C53" t="s">
        <v>103</v>
      </c>
      <c r="D53" t="s">
        <v>23</v>
      </c>
      <c r="E53" t="s">
        <v>20</v>
      </c>
      <c r="F53">
        <v>18</v>
      </c>
      <c r="G53">
        <v>17352</v>
      </c>
      <c r="H53">
        <v>4178.32</v>
      </c>
    </row>
    <row r="54" spans="1:8" x14ac:dyDescent="0.3">
      <c r="A54">
        <v>53</v>
      </c>
      <c r="B54" s="1">
        <v>45372</v>
      </c>
      <c r="C54" t="s">
        <v>102</v>
      </c>
      <c r="D54" t="s">
        <v>24</v>
      </c>
      <c r="E54" t="s">
        <v>18</v>
      </c>
      <c r="F54">
        <v>16</v>
      </c>
      <c r="G54">
        <v>12320</v>
      </c>
      <c r="H54">
        <v>2988.64</v>
      </c>
    </row>
    <row r="55" spans="1:8" x14ac:dyDescent="0.3">
      <c r="A55">
        <v>54</v>
      </c>
      <c r="B55" s="1">
        <v>45379</v>
      </c>
      <c r="C55" t="s">
        <v>105</v>
      </c>
      <c r="D55" t="s">
        <v>24</v>
      </c>
      <c r="E55" t="s">
        <v>18</v>
      </c>
      <c r="F55">
        <v>2</v>
      </c>
      <c r="G55">
        <v>532</v>
      </c>
      <c r="H55">
        <v>126.37</v>
      </c>
    </row>
    <row r="56" spans="1:8" x14ac:dyDescent="0.3">
      <c r="A56">
        <v>55</v>
      </c>
      <c r="B56" s="1">
        <v>45406</v>
      </c>
      <c r="C56" t="s">
        <v>100</v>
      </c>
      <c r="D56" t="s">
        <v>23</v>
      </c>
      <c r="E56" t="s">
        <v>19</v>
      </c>
      <c r="F56">
        <v>8</v>
      </c>
      <c r="G56">
        <v>4232</v>
      </c>
      <c r="H56">
        <v>1056.42</v>
      </c>
    </row>
    <row r="57" spans="1:8" x14ac:dyDescent="0.3">
      <c r="A57">
        <v>56</v>
      </c>
      <c r="B57" s="1">
        <v>45425</v>
      </c>
      <c r="C57" t="s">
        <v>103</v>
      </c>
      <c r="D57" t="s">
        <v>24</v>
      </c>
      <c r="E57" t="s">
        <v>20</v>
      </c>
      <c r="F57">
        <v>2</v>
      </c>
      <c r="G57">
        <v>542</v>
      </c>
      <c r="H57">
        <v>108.65</v>
      </c>
    </row>
    <row r="58" spans="1:8" x14ac:dyDescent="0.3">
      <c r="A58">
        <v>57</v>
      </c>
      <c r="B58" s="1">
        <v>45402</v>
      </c>
      <c r="C58" t="s">
        <v>99</v>
      </c>
      <c r="D58" t="s">
        <v>24</v>
      </c>
      <c r="E58" t="s">
        <v>18</v>
      </c>
      <c r="F58">
        <v>3</v>
      </c>
      <c r="G58">
        <v>981</v>
      </c>
      <c r="H58">
        <v>207.06</v>
      </c>
    </row>
    <row r="59" spans="1:8" x14ac:dyDescent="0.3">
      <c r="A59">
        <v>58</v>
      </c>
      <c r="B59" s="1">
        <v>45303</v>
      </c>
      <c r="C59" t="s">
        <v>98</v>
      </c>
      <c r="D59" t="s">
        <v>24</v>
      </c>
      <c r="E59" t="s">
        <v>20</v>
      </c>
      <c r="F59">
        <v>2</v>
      </c>
      <c r="G59">
        <v>1874</v>
      </c>
      <c r="H59">
        <v>342</v>
      </c>
    </row>
    <row r="60" spans="1:8" x14ac:dyDescent="0.3">
      <c r="A60">
        <v>59</v>
      </c>
      <c r="B60" s="1">
        <v>45366</v>
      </c>
      <c r="C60" t="s">
        <v>107</v>
      </c>
      <c r="D60" t="s">
        <v>23</v>
      </c>
      <c r="E60" t="s">
        <v>19</v>
      </c>
      <c r="F60">
        <v>16</v>
      </c>
      <c r="G60">
        <v>12768</v>
      </c>
      <c r="H60">
        <v>1379.93</v>
      </c>
    </row>
    <row r="61" spans="1:8" x14ac:dyDescent="0.3">
      <c r="A61">
        <v>60</v>
      </c>
      <c r="B61" s="1">
        <v>45416</v>
      </c>
      <c r="C61" t="s">
        <v>107</v>
      </c>
      <c r="D61" t="s">
        <v>25</v>
      </c>
      <c r="E61" t="s">
        <v>18</v>
      </c>
      <c r="F61">
        <v>18</v>
      </c>
      <c r="G61">
        <v>5940</v>
      </c>
      <c r="H61">
        <v>968.19</v>
      </c>
    </row>
    <row r="62" spans="1:8" x14ac:dyDescent="0.3">
      <c r="A62">
        <v>61</v>
      </c>
      <c r="B62" s="1">
        <v>45336</v>
      </c>
      <c r="C62" t="s">
        <v>105</v>
      </c>
      <c r="D62" t="s">
        <v>22</v>
      </c>
      <c r="E62" t="s">
        <v>20</v>
      </c>
      <c r="F62">
        <v>10</v>
      </c>
      <c r="G62">
        <v>2260</v>
      </c>
      <c r="H62">
        <v>486.24</v>
      </c>
    </row>
    <row r="63" spans="1:8" x14ac:dyDescent="0.3">
      <c r="A63">
        <v>62</v>
      </c>
      <c r="B63" s="1">
        <v>45401</v>
      </c>
      <c r="C63" t="s">
        <v>101</v>
      </c>
      <c r="D63" t="s">
        <v>25</v>
      </c>
      <c r="E63" t="s">
        <v>18</v>
      </c>
      <c r="F63">
        <v>19</v>
      </c>
      <c r="G63">
        <v>16150</v>
      </c>
      <c r="H63">
        <v>3347.31</v>
      </c>
    </row>
    <row r="64" spans="1:8" x14ac:dyDescent="0.3">
      <c r="A64">
        <v>63</v>
      </c>
      <c r="B64" s="1">
        <v>45377</v>
      </c>
      <c r="C64" t="s">
        <v>103</v>
      </c>
      <c r="D64" t="s">
        <v>23</v>
      </c>
      <c r="E64" t="s">
        <v>18</v>
      </c>
      <c r="F64">
        <v>16</v>
      </c>
      <c r="G64">
        <v>8480</v>
      </c>
      <c r="H64">
        <v>1803.9</v>
      </c>
    </row>
    <row r="65" spans="1:8" x14ac:dyDescent="0.3">
      <c r="A65">
        <v>64</v>
      </c>
      <c r="B65" s="1">
        <v>45397</v>
      </c>
      <c r="C65" t="s">
        <v>101</v>
      </c>
      <c r="D65" t="s">
        <v>22</v>
      </c>
      <c r="E65" t="s">
        <v>19</v>
      </c>
      <c r="F65">
        <v>7</v>
      </c>
      <c r="G65">
        <v>1512</v>
      </c>
      <c r="H65">
        <v>431.71</v>
      </c>
    </row>
    <row r="66" spans="1:8" x14ac:dyDescent="0.3">
      <c r="A66">
        <v>65</v>
      </c>
      <c r="B66" s="1">
        <v>45321</v>
      </c>
      <c r="C66" t="s">
        <v>104</v>
      </c>
      <c r="D66" t="s">
        <v>24</v>
      </c>
      <c r="E66" t="s">
        <v>19</v>
      </c>
      <c r="F66">
        <v>10</v>
      </c>
      <c r="G66">
        <v>9090</v>
      </c>
      <c r="H66">
        <v>1120.51</v>
      </c>
    </row>
    <row r="67" spans="1:8" x14ac:dyDescent="0.3">
      <c r="A67">
        <v>66</v>
      </c>
      <c r="B67" s="1">
        <v>45331</v>
      </c>
      <c r="C67" t="s">
        <v>102</v>
      </c>
      <c r="D67" t="s">
        <v>24</v>
      </c>
      <c r="E67" t="s">
        <v>19</v>
      </c>
      <c r="F67">
        <v>2</v>
      </c>
      <c r="G67">
        <v>1168</v>
      </c>
      <c r="H67">
        <v>182.6</v>
      </c>
    </row>
    <row r="68" spans="1:8" x14ac:dyDescent="0.3">
      <c r="A68">
        <v>67</v>
      </c>
      <c r="B68" s="1">
        <v>45318</v>
      </c>
      <c r="C68" t="s">
        <v>104</v>
      </c>
      <c r="D68" t="s">
        <v>24</v>
      </c>
      <c r="E68" t="s">
        <v>19</v>
      </c>
      <c r="F68">
        <v>12</v>
      </c>
      <c r="G68">
        <v>11700</v>
      </c>
      <c r="H68">
        <v>2400.83</v>
      </c>
    </row>
    <row r="69" spans="1:8" x14ac:dyDescent="0.3">
      <c r="A69">
        <v>68</v>
      </c>
      <c r="B69" s="1">
        <v>45368</v>
      </c>
      <c r="C69" t="s">
        <v>106</v>
      </c>
      <c r="D69" t="s">
        <v>22</v>
      </c>
      <c r="E69" t="s">
        <v>20</v>
      </c>
      <c r="F69">
        <v>8</v>
      </c>
      <c r="G69">
        <v>7816</v>
      </c>
      <c r="H69">
        <v>956.49</v>
      </c>
    </row>
    <row r="70" spans="1:8" x14ac:dyDescent="0.3">
      <c r="A70">
        <v>69</v>
      </c>
      <c r="B70" s="1">
        <v>45417</v>
      </c>
      <c r="C70" t="s">
        <v>106</v>
      </c>
      <c r="D70" t="s">
        <v>25</v>
      </c>
      <c r="E70" t="s">
        <v>20</v>
      </c>
      <c r="F70">
        <v>3</v>
      </c>
      <c r="G70">
        <v>693</v>
      </c>
      <c r="H70">
        <v>174.43</v>
      </c>
    </row>
    <row r="71" spans="1:8" x14ac:dyDescent="0.3">
      <c r="A71">
        <v>70</v>
      </c>
      <c r="B71" s="1">
        <v>45360</v>
      </c>
      <c r="C71" t="s">
        <v>103</v>
      </c>
      <c r="D71" t="s">
        <v>22</v>
      </c>
      <c r="E71" t="s">
        <v>20</v>
      </c>
      <c r="F71">
        <v>6</v>
      </c>
      <c r="G71">
        <v>5070</v>
      </c>
      <c r="H71">
        <v>1214.8699999999999</v>
      </c>
    </row>
    <row r="72" spans="1:8" x14ac:dyDescent="0.3">
      <c r="A72">
        <v>71</v>
      </c>
      <c r="B72" s="1">
        <v>45431</v>
      </c>
      <c r="C72" t="s">
        <v>98</v>
      </c>
      <c r="D72" t="s">
        <v>23</v>
      </c>
      <c r="E72" t="s">
        <v>20</v>
      </c>
      <c r="F72">
        <v>14</v>
      </c>
      <c r="G72">
        <v>9954</v>
      </c>
      <c r="H72">
        <v>2573.79</v>
      </c>
    </row>
    <row r="73" spans="1:8" x14ac:dyDescent="0.3">
      <c r="A73">
        <v>72</v>
      </c>
      <c r="B73" s="1">
        <v>45337</v>
      </c>
      <c r="C73" t="s">
        <v>101</v>
      </c>
      <c r="D73" t="s">
        <v>24</v>
      </c>
      <c r="E73" t="s">
        <v>18</v>
      </c>
      <c r="F73">
        <v>5</v>
      </c>
      <c r="G73">
        <v>4565</v>
      </c>
      <c r="H73">
        <v>1280.9000000000001</v>
      </c>
    </row>
    <row r="74" spans="1:8" x14ac:dyDescent="0.3">
      <c r="A74">
        <v>73</v>
      </c>
      <c r="B74" s="1">
        <v>45393</v>
      </c>
      <c r="C74" t="s">
        <v>99</v>
      </c>
      <c r="D74" t="s">
        <v>22</v>
      </c>
      <c r="E74" t="s">
        <v>20</v>
      </c>
      <c r="F74">
        <v>14</v>
      </c>
      <c r="G74">
        <v>3346</v>
      </c>
      <c r="H74">
        <v>882.52</v>
      </c>
    </row>
    <row r="75" spans="1:8" x14ac:dyDescent="0.3">
      <c r="A75">
        <v>74</v>
      </c>
      <c r="B75" s="1">
        <v>45305</v>
      </c>
      <c r="C75" t="s">
        <v>102</v>
      </c>
      <c r="D75" t="s">
        <v>22</v>
      </c>
      <c r="E75" t="s">
        <v>20</v>
      </c>
      <c r="F75">
        <v>1</v>
      </c>
      <c r="G75">
        <v>988</v>
      </c>
      <c r="H75">
        <v>248.17</v>
      </c>
    </row>
    <row r="76" spans="1:8" x14ac:dyDescent="0.3">
      <c r="A76">
        <v>75</v>
      </c>
      <c r="B76" s="1">
        <v>45347</v>
      </c>
      <c r="C76" t="s">
        <v>99</v>
      </c>
      <c r="D76" t="s">
        <v>23</v>
      </c>
      <c r="E76" t="s">
        <v>20</v>
      </c>
      <c r="F76">
        <v>1</v>
      </c>
      <c r="G76">
        <v>692</v>
      </c>
      <c r="H76">
        <v>191.22</v>
      </c>
    </row>
    <row r="77" spans="1:8" x14ac:dyDescent="0.3">
      <c r="A77">
        <v>76</v>
      </c>
      <c r="B77" s="1">
        <v>45404</v>
      </c>
      <c r="C77" t="s">
        <v>105</v>
      </c>
      <c r="D77" t="s">
        <v>25</v>
      </c>
      <c r="E77" t="s">
        <v>19</v>
      </c>
      <c r="F77">
        <v>19</v>
      </c>
      <c r="G77">
        <v>12711</v>
      </c>
      <c r="H77">
        <v>3306.35</v>
      </c>
    </row>
    <row r="78" spans="1:8" x14ac:dyDescent="0.3">
      <c r="A78">
        <v>77</v>
      </c>
      <c r="B78" s="1">
        <v>45357</v>
      </c>
      <c r="C78" t="s">
        <v>105</v>
      </c>
      <c r="D78" t="s">
        <v>24</v>
      </c>
      <c r="E78" t="s">
        <v>19</v>
      </c>
      <c r="F78">
        <v>9</v>
      </c>
      <c r="G78">
        <v>2160</v>
      </c>
      <c r="H78">
        <v>537.15</v>
      </c>
    </row>
    <row r="79" spans="1:8" x14ac:dyDescent="0.3">
      <c r="A79">
        <v>78</v>
      </c>
      <c r="B79" s="1">
        <v>45336</v>
      </c>
      <c r="C79" t="s">
        <v>107</v>
      </c>
      <c r="D79" t="s">
        <v>22</v>
      </c>
      <c r="E79" t="s">
        <v>19</v>
      </c>
      <c r="F79">
        <v>14</v>
      </c>
      <c r="G79">
        <v>8134</v>
      </c>
      <c r="H79">
        <v>1587.6</v>
      </c>
    </row>
    <row r="80" spans="1:8" x14ac:dyDescent="0.3">
      <c r="A80">
        <v>79</v>
      </c>
      <c r="B80" s="1">
        <v>45400</v>
      </c>
      <c r="C80" t="s">
        <v>107</v>
      </c>
      <c r="D80" t="s">
        <v>23</v>
      </c>
      <c r="E80" t="s">
        <v>18</v>
      </c>
      <c r="F80">
        <v>9</v>
      </c>
      <c r="G80">
        <v>7929</v>
      </c>
      <c r="H80">
        <v>892.5</v>
      </c>
    </row>
    <row r="81" spans="1:8" x14ac:dyDescent="0.3">
      <c r="A81">
        <v>80</v>
      </c>
      <c r="B81" s="1">
        <v>45418</v>
      </c>
      <c r="C81" t="s">
        <v>100</v>
      </c>
      <c r="D81" t="s">
        <v>25</v>
      </c>
      <c r="E81" t="s">
        <v>19</v>
      </c>
      <c r="F81">
        <v>13</v>
      </c>
      <c r="G81">
        <v>7826</v>
      </c>
      <c r="H81">
        <v>1231.95</v>
      </c>
    </row>
    <row r="82" spans="1:8" x14ac:dyDescent="0.3">
      <c r="A82">
        <v>81</v>
      </c>
      <c r="B82" s="1">
        <v>45329</v>
      </c>
      <c r="C82" t="s">
        <v>102</v>
      </c>
      <c r="D82" t="s">
        <v>23</v>
      </c>
      <c r="E82" t="s">
        <v>19</v>
      </c>
      <c r="F82">
        <v>9</v>
      </c>
      <c r="G82">
        <v>6291</v>
      </c>
      <c r="H82">
        <v>1545.2</v>
      </c>
    </row>
    <row r="83" spans="1:8" x14ac:dyDescent="0.3">
      <c r="A83">
        <v>82</v>
      </c>
      <c r="B83" s="1">
        <v>45349</v>
      </c>
      <c r="C83" t="s">
        <v>101</v>
      </c>
      <c r="D83" t="s">
        <v>23</v>
      </c>
      <c r="E83" t="s">
        <v>18</v>
      </c>
      <c r="F83">
        <v>1</v>
      </c>
      <c r="G83">
        <v>221</v>
      </c>
      <c r="H83">
        <v>39.9</v>
      </c>
    </row>
    <row r="84" spans="1:8" x14ac:dyDescent="0.3">
      <c r="A84">
        <v>83</v>
      </c>
      <c r="B84" s="1">
        <v>45332</v>
      </c>
      <c r="C84" t="s">
        <v>98</v>
      </c>
      <c r="D84" t="s">
        <v>24</v>
      </c>
      <c r="E84" t="s">
        <v>19</v>
      </c>
      <c r="F84">
        <v>2</v>
      </c>
      <c r="G84">
        <v>1162</v>
      </c>
      <c r="H84">
        <v>325.36</v>
      </c>
    </row>
    <row r="85" spans="1:8" x14ac:dyDescent="0.3">
      <c r="A85">
        <v>84</v>
      </c>
      <c r="B85" s="1">
        <v>45433</v>
      </c>
      <c r="C85" t="s">
        <v>101</v>
      </c>
      <c r="D85" t="s">
        <v>25</v>
      </c>
      <c r="E85" t="s">
        <v>20</v>
      </c>
      <c r="F85">
        <v>1</v>
      </c>
      <c r="G85">
        <v>782</v>
      </c>
      <c r="H85">
        <v>117.6</v>
      </c>
    </row>
    <row r="86" spans="1:8" x14ac:dyDescent="0.3">
      <c r="A86">
        <v>85</v>
      </c>
      <c r="B86" s="1">
        <v>45304</v>
      </c>
      <c r="C86" t="s">
        <v>102</v>
      </c>
      <c r="D86" t="s">
        <v>23</v>
      </c>
      <c r="E86" t="s">
        <v>18</v>
      </c>
      <c r="F86">
        <v>5</v>
      </c>
      <c r="G86">
        <v>3390</v>
      </c>
      <c r="H86">
        <v>446.43</v>
      </c>
    </row>
    <row r="87" spans="1:8" x14ac:dyDescent="0.3">
      <c r="A87">
        <v>86</v>
      </c>
      <c r="B87" s="1">
        <v>45388</v>
      </c>
      <c r="C87" t="s">
        <v>106</v>
      </c>
      <c r="D87" t="s">
        <v>24</v>
      </c>
      <c r="E87" t="s">
        <v>18</v>
      </c>
      <c r="F87">
        <v>5</v>
      </c>
      <c r="G87">
        <v>1815</v>
      </c>
      <c r="H87">
        <v>461.83</v>
      </c>
    </row>
    <row r="88" spans="1:8" x14ac:dyDescent="0.3">
      <c r="A88">
        <v>87</v>
      </c>
      <c r="B88" s="1">
        <v>45420</v>
      </c>
      <c r="C88" t="s">
        <v>98</v>
      </c>
      <c r="D88" t="s">
        <v>22</v>
      </c>
      <c r="E88" t="s">
        <v>19</v>
      </c>
      <c r="F88">
        <v>13</v>
      </c>
      <c r="G88">
        <v>9971</v>
      </c>
      <c r="H88">
        <v>2582.85</v>
      </c>
    </row>
    <row r="89" spans="1:8" x14ac:dyDescent="0.3">
      <c r="A89">
        <v>88</v>
      </c>
      <c r="B89" s="1">
        <v>45425</v>
      </c>
      <c r="C89" t="s">
        <v>101</v>
      </c>
      <c r="D89" t="s">
        <v>22</v>
      </c>
      <c r="E89" t="s">
        <v>18</v>
      </c>
      <c r="F89">
        <v>9</v>
      </c>
      <c r="G89">
        <v>7767</v>
      </c>
      <c r="H89">
        <v>1212.26</v>
      </c>
    </row>
    <row r="90" spans="1:8" x14ac:dyDescent="0.3">
      <c r="A90">
        <v>89</v>
      </c>
      <c r="B90" s="1">
        <v>45414</v>
      </c>
      <c r="C90" t="s">
        <v>101</v>
      </c>
      <c r="D90" t="s">
        <v>24</v>
      </c>
      <c r="E90" t="s">
        <v>20</v>
      </c>
      <c r="F90">
        <v>4</v>
      </c>
      <c r="G90">
        <v>1760</v>
      </c>
      <c r="H90">
        <v>350.71</v>
      </c>
    </row>
    <row r="91" spans="1:8" x14ac:dyDescent="0.3">
      <c r="A91">
        <v>90</v>
      </c>
      <c r="B91" s="1">
        <v>45440</v>
      </c>
      <c r="C91" t="s">
        <v>104</v>
      </c>
      <c r="D91" t="s">
        <v>25</v>
      </c>
      <c r="E91" t="s">
        <v>18</v>
      </c>
      <c r="F91">
        <v>20</v>
      </c>
      <c r="G91">
        <v>4120</v>
      </c>
      <c r="H91">
        <v>776.19</v>
      </c>
    </row>
    <row r="92" spans="1:8" x14ac:dyDescent="0.3">
      <c r="A92">
        <v>91</v>
      </c>
      <c r="B92" s="1">
        <v>45349</v>
      </c>
      <c r="C92" t="s">
        <v>100</v>
      </c>
      <c r="D92" t="s">
        <v>25</v>
      </c>
      <c r="E92" t="s">
        <v>20</v>
      </c>
      <c r="F92">
        <v>1</v>
      </c>
      <c r="G92">
        <v>618</v>
      </c>
      <c r="H92">
        <v>79.44</v>
      </c>
    </row>
    <row r="93" spans="1:8" x14ac:dyDescent="0.3">
      <c r="A93">
        <v>92</v>
      </c>
      <c r="B93" s="1">
        <v>45340</v>
      </c>
      <c r="C93" t="s">
        <v>104</v>
      </c>
      <c r="D93" t="s">
        <v>24</v>
      </c>
      <c r="E93" t="s">
        <v>20</v>
      </c>
      <c r="F93">
        <v>6</v>
      </c>
      <c r="G93">
        <v>5982</v>
      </c>
      <c r="H93">
        <v>626.16</v>
      </c>
    </row>
    <row r="94" spans="1:8" x14ac:dyDescent="0.3">
      <c r="A94">
        <v>93</v>
      </c>
      <c r="B94" s="1">
        <v>45434</v>
      </c>
      <c r="C94" t="s">
        <v>102</v>
      </c>
      <c r="D94" t="s">
        <v>23</v>
      </c>
      <c r="E94" t="s">
        <v>20</v>
      </c>
      <c r="F94">
        <v>1</v>
      </c>
      <c r="G94">
        <v>551</v>
      </c>
      <c r="H94">
        <v>132.12</v>
      </c>
    </row>
    <row r="95" spans="1:8" x14ac:dyDescent="0.3">
      <c r="A95">
        <v>94</v>
      </c>
      <c r="B95" s="1">
        <v>45312</v>
      </c>
      <c r="C95" t="s">
        <v>98</v>
      </c>
      <c r="D95" t="s">
        <v>23</v>
      </c>
      <c r="E95" t="s">
        <v>18</v>
      </c>
      <c r="F95">
        <v>13</v>
      </c>
      <c r="G95">
        <v>9295</v>
      </c>
      <c r="H95">
        <v>1288.26</v>
      </c>
    </row>
    <row r="96" spans="1:8" x14ac:dyDescent="0.3">
      <c r="A96">
        <v>95</v>
      </c>
      <c r="B96" s="1">
        <v>45416</v>
      </c>
      <c r="C96" t="s">
        <v>101</v>
      </c>
      <c r="D96" t="s">
        <v>25</v>
      </c>
      <c r="E96" t="s">
        <v>18</v>
      </c>
      <c r="F96">
        <v>15</v>
      </c>
      <c r="G96">
        <v>5310</v>
      </c>
      <c r="H96">
        <v>1395.3</v>
      </c>
    </row>
    <row r="97" spans="1:8" x14ac:dyDescent="0.3">
      <c r="A97">
        <v>96</v>
      </c>
      <c r="B97" s="1">
        <v>45393</v>
      </c>
      <c r="C97" t="s">
        <v>107</v>
      </c>
      <c r="D97" t="s">
        <v>24</v>
      </c>
      <c r="E97" t="s">
        <v>20</v>
      </c>
      <c r="F97">
        <v>2</v>
      </c>
      <c r="G97">
        <v>1640</v>
      </c>
      <c r="H97">
        <v>241.25</v>
      </c>
    </row>
    <row r="98" spans="1:8" x14ac:dyDescent="0.3">
      <c r="A98">
        <v>97</v>
      </c>
      <c r="B98" s="1">
        <v>45366</v>
      </c>
      <c r="C98" t="s">
        <v>104</v>
      </c>
      <c r="D98" t="s">
        <v>25</v>
      </c>
      <c r="E98" t="s">
        <v>18</v>
      </c>
      <c r="F98">
        <v>17</v>
      </c>
      <c r="G98">
        <v>4250</v>
      </c>
      <c r="H98">
        <v>482.83</v>
      </c>
    </row>
    <row r="99" spans="1:8" x14ac:dyDescent="0.3">
      <c r="A99">
        <v>98</v>
      </c>
      <c r="B99" s="1">
        <v>45421</v>
      </c>
      <c r="C99" t="s">
        <v>98</v>
      </c>
      <c r="D99" t="s">
        <v>22</v>
      </c>
      <c r="E99" t="s">
        <v>18</v>
      </c>
      <c r="F99">
        <v>15</v>
      </c>
      <c r="G99">
        <v>13275</v>
      </c>
      <c r="H99">
        <v>1964.35</v>
      </c>
    </row>
    <row r="100" spans="1:8" x14ac:dyDescent="0.3">
      <c r="A100">
        <v>99</v>
      </c>
      <c r="B100" s="1">
        <v>45382</v>
      </c>
      <c r="C100" t="s">
        <v>98</v>
      </c>
      <c r="D100" t="s">
        <v>23</v>
      </c>
      <c r="E100" t="s">
        <v>19</v>
      </c>
      <c r="F100">
        <v>20</v>
      </c>
      <c r="G100">
        <v>6140</v>
      </c>
      <c r="H100">
        <v>1738.26</v>
      </c>
    </row>
    <row r="101" spans="1:8" x14ac:dyDescent="0.3">
      <c r="A101">
        <v>100</v>
      </c>
      <c r="B101" s="1">
        <v>45308</v>
      </c>
      <c r="C101" t="s">
        <v>106</v>
      </c>
      <c r="D101" t="s">
        <v>24</v>
      </c>
      <c r="E101" t="s">
        <v>19</v>
      </c>
      <c r="F101">
        <v>16</v>
      </c>
      <c r="G101">
        <v>11712</v>
      </c>
      <c r="H101">
        <v>1223.46</v>
      </c>
    </row>
    <row r="102" spans="1:8" x14ac:dyDescent="0.3">
      <c r="A102">
        <v>101</v>
      </c>
      <c r="B102" s="1">
        <v>45393</v>
      </c>
      <c r="C102" t="s">
        <v>99</v>
      </c>
      <c r="D102" t="s">
        <v>22</v>
      </c>
      <c r="E102" t="s">
        <v>20</v>
      </c>
      <c r="F102">
        <v>4</v>
      </c>
      <c r="G102">
        <v>2768</v>
      </c>
      <c r="H102">
        <v>578.14</v>
      </c>
    </row>
    <row r="103" spans="1:8" x14ac:dyDescent="0.3">
      <c r="A103">
        <v>102</v>
      </c>
      <c r="B103" s="1">
        <v>45431</v>
      </c>
      <c r="C103" t="s">
        <v>101</v>
      </c>
      <c r="D103" t="s">
        <v>24</v>
      </c>
      <c r="E103" t="s">
        <v>18</v>
      </c>
      <c r="F103">
        <v>20</v>
      </c>
      <c r="G103">
        <v>13560</v>
      </c>
      <c r="H103">
        <v>3718.31</v>
      </c>
    </row>
    <row r="104" spans="1:8" x14ac:dyDescent="0.3">
      <c r="A104">
        <v>103</v>
      </c>
      <c r="B104" s="1">
        <v>45364</v>
      </c>
      <c r="C104" t="s">
        <v>100</v>
      </c>
      <c r="D104" t="s">
        <v>24</v>
      </c>
      <c r="E104" t="s">
        <v>20</v>
      </c>
      <c r="F104">
        <v>14</v>
      </c>
      <c r="G104">
        <v>13328</v>
      </c>
      <c r="H104">
        <v>3988.53</v>
      </c>
    </row>
    <row r="105" spans="1:8" x14ac:dyDescent="0.3">
      <c r="A105">
        <v>104</v>
      </c>
      <c r="B105" s="1">
        <v>45298</v>
      </c>
      <c r="C105" t="s">
        <v>101</v>
      </c>
      <c r="D105" t="s">
        <v>25</v>
      </c>
      <c r="E105" t="s">
        <v>20</v>
      </c>
      <c r="F105">
        <v>13</v>
      </c>
      <c r="G105">
        <v>5603</v>
      </c>
      <c r="H105">
        <v>813.27</v>
      </c>
    </row>
    <row r="106" spans="1:8" x14ac:dyDescent="0.3">
      <c r="A106">
        <v>105</v>
      </c>
      <c r="B106" s="1">
        <v>45398</v>
      </c>
      <c r="C106" t="s">
        <v>99</v>
      </c>
      <c r="D106" t="s">
        <v>24</v>
      </c>
      <c r="E106" t="s">
        <v>18</v>
      </c>
      <c r="F106">
        <v>17</v>
      </c>
      <c r="G106">
        <v>16575</v>
      </c>
      <c r="H106">
        <v>2590.89</v>
      </c>
    </row>
    <row r="107" spans="1:8" x14ac:dyDescent="0.3">
      <c r="A107">
        <v>106</v>
      </c>
      <c r="B107" s="1">
        <v>45348</v>
      </c>
      <c r="C107" t="s">
        <v>106</v>
      </c>
      <c r="D107" t="s">
        <v>24</v>
      </c>
      <c r="E107" t="s">
        <v>18</v>
      </c>
      <c r="F107">
        <v>8</v>
      </c>
      <c r="G107">
        <v>7936</v>
      </c>
      <c r="H107">
        <v>1814.46</v>
      </c>
    </row>
    <row r="108" spans="1:8" x14ac:dyDescent="0.3">
      <c r="A108">
        <v>107</v>
      </c>
      <c r="B108" s="1">
        <v>45409</v>
      </c>
      <c r="C108" t="s">
        <v>103</v>
      </c>
      <c r="D108" t="s">
        <v>24</v>
      </c>
      <c r="E108" t="s">
        <v>18</v>
      </c>
      <c r="F108">
        <v>3</v>
      </c>
      <c r="G108">
        <v>1566</v>
      </c>
      <c r="H108">
        <v>320.05</v>
      </c>
    </row>
    <row r="109" spans="1:8" x14ac:dyDescent="0.3">
      <c r="A109">
        <v>108</v>
      </c>
      <c r="B109" s="1">
        <v>45401</v>
      </c>
      <c r="C109" t="s">
        <v>99</v>
      </c>
      <c r="D109" t="s">
        <v>24</v>
      </c>
      <c r="E109" t="s">
        <v>18</v>
      </c>
      <c r="F109">
        <v>13</v>
      </c>
      <c r="G109">
        <v>7254</v>
      </c>
      <c r="H109">
        <v>962.06</v>
      </c>
    </row>
    <row r="110" spans="1:8" x14ac:dyDescent="0.3">
      <c r="A110">
        <v>109</v>
      </c>
      <c r="B110" s="1">
        <v>45415</v>
      </c>
      <c r="C110" t="s">
        <v>107</v>
      </c>
      <c r="D110" t="s">
        <v>24</v>
      </c>
      <c r="E110" t="s">
        <v>19</v>
      </c>
      <c r="F110">
        <v>7</v>
      </c>
      <c r="G110">
        <v>1764</v>
      </c>
      <c r="H110">
        <v>369.38</v>
      </c>
    </row>
    <row r="111" spans="1:8" x14ac:dyDescent="0.3">
      <c r="A111">
        <v>110</v>
      </c>
      <c r="B111" s="1">
        <v>45301</v>
      </c>
      <c r="C111" t="s">
        <v>106</v>
      </c>
      <c r="D111" t="s">
        <v>22</v>
      </c>
      <c r="E111" t="s">
        <v>18</v>
      </c>
      <c r="F111">
        <v>2</v>
      </c>
      <c r="G111">
        <v>744</v>
      </c>
      <c r="H111">
        <v>165.98</v>
      </c>
    </row>
    <row r="112" spans="1:8" x14ac:dyDescent="0.3">
      <c r="A112">
        <v>111</v>
      </c>
      <c r="B112" s="1">
        <v>45347</v>
      </c>
      <c r="C112" t="s">
        <v>107</v>
      </c>
      <c r="D112" t="s">
        <v>22</v>
      </c>
      <c r="E112" t="s">
        <v>18</v>
      </c>
      <c r="F112">
        <v>5</v>
      </c>
      <c r="G112">
        <v>3415</v>
      </c>
      <c r="H112">
        <v>672.91</v>
      </c>
    </row>
    <row r="113" spans="1:8" x14ac:dyDescent="0.3">
      <c r="A113">
        <v>112</v>
      </c>
      <c r="B113" s="1">
        <v>45378</v>
      </c>
      <c r="C113" t="s">
        <v>101</v>
      </c>
      <c r="D113" t="s">
        <v>23</v>
      </c>
      <c r="E113" t="s">
        <v>18</v>
      </c>
      <c r="F113">
        <v>1</v>
      </c>
      <c r="G113">
        <v>425</v>
      </c>
      <c r="H113">
        <v>95.17</v>
      </c>
    </row>
    <row r="114" spans="1:8" x14ac:dyDescent="0.3">
      <c r="A114">
        <v>113</v>
      </c>
      <c r="B114" s="1">
        <v>45363</v>
      </c>
      <c r="C114" t="s">
        <v>107</v>
      </c>
      <c r="D114" t="s">
        <v>25</v>
      </c>
      <c r="E114" t="s">
        <v>20</v>
      </c>
      <c r="F114">
        <v>7</v>
      </c>
      <c r="G114">
        <v>3689</v>
      </c>
      <c r="H114">
        <v>1105.46</v>
      </c>
    </row>
    <row r="115" spans="1:8" x14ac:dyDescent="0.3">
      <c r="A115">
        <v>114</v>
      </c>
      <c r="B115" s="1">
        <v>45392</v>
      </c>
      <c r="C115" t="s">
        <v>98</v>
      </c>
      <c r="D115" t="s">
        <v>23</v>
      </c>
      <c r="E115" t="s">
        <v>19</v>
      </c>
      <c r="F115">
        <v>18</v>
      </c>
      <c r="G115">
        <v>14580</v>
      </c>
      <c r="H115">
        <v>3642.73</v>
      </c>
    </row>
    <row r="116" spans="1:8" x14ac:dyDescent="0.3">
      <c r="A116">
        <v>115</v>
      </c>
      <c r="B116" s="1">
        <v>45320</v>
      </c>
      <c r="C116" t="s">
        <v>106</v>
      </c>
      <c r="D116" t="s">
        <v>22</v>
      </c>
      <c r="E116" t="s">
        <v>19</v>
      </c>
      <c r="F116">
        <v>20</v>
      </c>
      <c r="G116">
        <v>19880</v>
      </c>
      <c r="H116">
        <v>3449.12</v>
      </c>
    </row>
    <row r="117" spans="1:8" x14ac:dyDescent="0.3">
      <c r="A117">
        <v>116</v>
      </c>
      <c r="B117" s="1">
        <v>45377</v>
      </c>
      <c r="C117" t="s">
        <v>103</v>
      </c>
      <c r="D117" t="s">
        <v>25</v>
      </c>
      <c r="E117" t="s">
        <v>19</v>
      </c>
      <c r="F117">
        <v>19</v>
      </c>
      <c r="G117">
        <v>4351</v>
      </c>
      <c r="H117">
        <v>1267.28</v>
      </c>
    </row>
    <row r="118" spans="1:8" x14ac:dyDescent="0.3">
      <c r="A118">
        <v>117</v>
      </c>
      <c r="B118" s="1">
        <v>45294</v>
      </c>
      <c r="C118" t="s">
        <v>107</v>
      </c>
      <c r="D118" t="s">
        <v>25</v>
      </c>
      <c r="E118" t="s">
        <v>19</v>
      </c>
      <c r="F118">
        <v>15</v>
      </c>
      <c r="G118">
        <v>14580</v>
      </c>
      <c r="H118">
        <v>3191.26</v>
      </c>
    </row>
    <row r="119" spans="1:8" x14ac:dyDescent="0.3">
      <c r="A119">
        <v>118</v>
      </c>
      <c r="B119" s="1">
        <v>45385</v>
      </c>
      <c r="C119" t="s">
        <v>103</v>
      </c>
      <c r="D119" t="s">
        <v>23</v>
      </c>
      <c r="E119" t="s">
        <v>19</v>
      </c>
      <c r="F119">
        <v>4</v>
      </c>
      <c r="G119">
        <v>3632</v>
      </c>
      <c r="H119">
        <v>1066.92</v>
      </c>
    </row>
    <row r="120" spans="1:8" x14ac:dyDescent="0.3">
      <c r="A120">
        <v>119</v>
      </c>
      <c r="B120" s="1">
        <v>45438</v>
      </c>
      <c r="C120" t="s">
        <v>103</v>
      </c>
      <c r="D120" t="s">
        <v>23</v>
      </c>
      <c r="E120" t="s">
        <v>19</v>
      </c>
      <c r="F120">
        <v>7</v>
      </c>
      <c r="G120">
        <v>3871</v>
      </c>
      <c r="H120">
        <v>423.37</v>
      </c>
    </row>
    <row r="121" spans="1:8" x14ac:dyDescent="0.3">
      <c r="A121">
        <v>120</v>
      </c>
      <c r="B121" s="1">
        <v>45376</v>
      </c>
      <c r="C121" t="s">
        <v>107</v>
      </c>
      <c r="D121" t="s">
        <v>25</v>
      </c>
      <c r="E121" t="s">
        <v>19</v>
      </c>
      <c r="F121">
        <v>13</v>
      </c>
      <c r="G121">
        <v>6162</v>
      </c>
      <c r="H121">
        <v>1259.9000000000001</v>
      </c>
    </row>
    <row r="122" spans="1:8" x14ac:dyDescent="0.3">
      <c r="A122">
        <v>121</v>
      </c>
      <c r="B122" s="1">
        <v>45432</v>
      </c>
      <c r="C122" t="s">
        <v>107</v>
      </c>
      <c r="D122" t="s">
        <v>23</v>
      </c>
      <c r="E122" t="s">
        <v>18</v>
      </c>
      <c r="F122">
        <v>20</v>
      </c>
      <c r="G122">
        <v>6500</v>
      </c>
      <c r="H122">
        <v>1483.72</v>
      </c>
    </row>
    <row r="123" spans="1:8" x14ac:dyDescent="0.3">
      <c r="A123">
        <v>122</v>
      </c>
      <c r="B123" s="1">
        <v>45374</v>
      </c>
      <c r="C123" t="s">
        <v>102</v>
      </c>
      <c r="D123" t="s">
        <v>25</v>
      </c>
      <c r="E123" t="s">
        <v>20</v>
      </c>
      <c r="F123">
        <v>3</v>
      </c>
      <c r="G123">
        <v>1581</v>
      </c>
      <c r="H123">
        <v>337.79</v>
      </c>
    </row>
    <row r="124" spans="1:8" x14ac:dyDescent="0.3">
      <c r="A124">
        <v>123</v>
      </c>
      <c r="B124" s="1">
        <v>45439</v>
      </c>
      <c r="C124" t="s">
        <v>101</v>
      </c>
      <c r="D124" t="s">
        <v>23</v>
      </c>
      <c r="E124" t="s">
        <v>18</v>
      </c>
      <c r="F124">
        <v>17</v>
      </c>
      <c r="G124">
        <v>5457</v>
      </c>
      <c r="H124">
        <v>1282.18</v>
      </c>
    </row>
    <row r="125" spans="1:8" x14ac:dyDescent="0.3">
      <c r="A125">
        <v>124</v>
      </c>
      <c r="B125" s="1">
        <v>45355</v>
      </c>
      <c r="C125" t="s">
        <v>103</v>
      </c>
      <c r="D125" t="s">
        <v>24</v>
      </c>
      <c r="E125" t="s">
        <v>20</v>
      </c>
      <c r="F125">
        <v>19</v>
      </c>
      <c r="G125">
        <v>6232</v>
      </c>
      <c r="H125">
        <v>1268.72</v>
      </c>
    </row>
    <row r="126" spans="1:8" x14ac:dyDescent="0.3">
      <c r="A126">
        <v>125</v>
      </c>
      <c r="B126" s="1">
        <v>45373</v>
      </c>
      <c r="C126" t="s">
        <v>99</v>
      </c>
      <c r="D126" t="s">
        <v>22</v>
      </c>
      <c r="E126" t="s">
        <v>20</v>
      </c>
      <c r="F126">
        <v>15</v>
      </c>
      <c r="G126">
        <v>9600</v>
      </c>
      <c r="H126">
        <v>2407.25</v>
      </c>
    </row>
    <row r="127" spans="1:8" x14ac:dyDescent="0.3">
      <c r="A127">
        <v>126</v>
      </c>
      <c r="B127" s="1">
        <v>45357</v>
      </c>
      <c r="C127" t="s">
        <v>100</v>
      </c>
      <c r="D127" t="s">
        <v>24</v>
      </c>
      <c r="E127" t="s">
        <v>18</v>
      </c>
      <c r="F127">
        <v>6</v>
      </c>
      <c r="G127">
        <v>5424</v>
      </c>
      <c r="H127">
        <v>642.62</v>
      </c>
    </row>
    <row r="128" spans="1:8" x14ac:dyDescent="0.3">
      <c r="A128">
        <v>127</v>
      </c>
      <c r="B128" s="1">
        <v>45418</v>
      </c>
      <c r="C128" t="s">
        <v>106</v>
      </c>
      <c r="D128" t="s">
        <v>23</v>
      </c>
      <c r="E128" t="s">
        <v>18</v>
      </c>
      <c r="F128">
        <v>15</v>
      </c>
      <c r="G128">
        <v>6945</v>
      </c>
      <c r="H128">
        <v>1510.35</v>
      </c>
    </row>
    <row r="129" spans="1:8" x14ac:dyDescent="0.3">
      <c r="A129">
        <v>128</v>
      </c>
      <c r="B129" s="1">
        <v>45293</v>
      </c>
      <c r="C129" t="s">
        <v>102</v>
      </c>
      <c r="D129" t="s">
        <v>24</v>
      </c>
      <c r="E129" t="s">
        <v>20</v>
      </c>
      <c r="F129">
        <v>17</v>
      </c>
      <c r="G129">
        <v>4301</v>
      </c>
      <c r="H129">
        <v>533.71</v>
      </c>
    </row>
    <row r="130" spans="1:8" x14ac:dyDescent="0.3">
      <c r="A130">
        <v>129</v>
      </c>
      <c r="B130" s="1">
        <v>45373</v>
      </c>
      <c r="C130" t="s">
        <v>107</v>
      </c>
      <c r="D130" t="s">
        <v>25</v>
      </c>
      <c r="E130" t="s">
        <v>19</v>
      </c>
      <c r="F130">
        <v>6</v>
      </c>
      <c r="G130">
        <v>3546</v>
      </c>
      <c r="H130">
        <v>641.1</v>
      </c>
    </row>
    <row r="131" spans="1:8" x14ac:dyDescent="0.3">
      <c r="A131">
        <v>130</v>
      </c>
      <c r="B131" s="1">
        <v>45294</v>
      </c>
      <c r="C131" t="s">
        <v>104</v>
      </c>
      <c r="D131" t="s">
        <v>24</v>
      </c>
      <c r="E131" t="s">
        <v>19</v>
      </c>
      <c r="F131">
        <v>20</v>
      </c>
      <c r="G131">
        <v>8160</v>
      </c>
      <c r="H131">
        <v>1145.76</v>
      </c>
    </row>
    <row r="132" spans="1:8" x14ac:dyDescent="0.3">
      <c r="A132">
        <v>131</v>
      </c>
      <c r="B132" s="1">
        <v>45302</v>
      </c>
      <c r="C132" t="s">
        <v>100</v>
      </c>
      <c r="D132" t="s">
        <v>23</v>
      </c>
      <c r="E132" t="s">
        <v>19</v>
      </c>
      <c r="F132">
        <v>2</v>
      </c>
      <c r="G132">
        <v>470</v>
      </c>
      <c r="H132">
        <v>131.34</v>
      </c>
    </row>
    <row r="133" spans="1:8" x14ac:dyDescent="0.3">
      <c r="A133">
        <v>132</v>
      </c>
      <c r="B133" s="1">
        <v>45377</v>
      </c>
      <c r="C133" t="s">
        <v>105</v>
      </c>
      <c r="D133" t="s">
        <v>24</v>
      </c>
      <c r="E133" t="s">
        <v>20</v>
      </c>
      <c r="F133">
        <v>2</v>
      </c>
      <c r="G133">
        <v>1142</v>
      </c>
      <c r="H133">
        <v>239.31</v>
      </c>
    </row>
    <row r="134" spans="1:8" x14ac:dyDescent="0.3">
      <c r="A134">
        <v>133</v>
      </c>
      <c r="B134" s="1">
        <v>45431</v>
      </c>
      <c r="C134" t="s">
        <v>98</v>
      </c>
      <c r="D134" t="s">
        <v>25</v>
      </c>
      <c r="E134" t="s">
        <v>20</v>
      </c>
      <c r="F134">
        <v>9</v>
      </c>
      <c r="G134">
        <v>2988</v>
      </c>
      <c r="H134">
        <v>479.53</v>
      </c>
    </row>
    <row r="135" spans="1:8" x14ac:dyDescent="0.3">
      <c r="A135">
        <v>134</v>
      </c>
      <c r="B135" s="1">
        <v>45354</v>
      </c>
      <c r="C135" t="s">
        <v>107</v>
      </c>
      <c r="D135" t="s">
        <v>24</v>
      </c>
      <c r="E135" t="s">
        <v>20</v>
      </c>
      <c r="F135">
        <v>9</v>
      </c>
      <c r="G135">
        <v>4851</v>
      </c>
      <c r="H135">
        <v>540.75</v>
      </c>
    </row>
    <row r="136" spans="1:8" x14ac:dyDescent="0.3">
      <c r="A136">
        <v>135</v>
      </c>
      <c r="B136" s="1">
        <v>45421</v>
      </c>
      <c r="C136" t="s">
        <v>107</v>
      </c>
      <c r="D136" t="s">
        <v>22</v>
      </c>
      <c r="E136" t="s">
        <v>20</v>
      </c>
      <c r="F136">
        <v>7</v>
      </c>
      <c r="G136">
        <v>2926</v>
      </c>
      <c r="H136">
        <v>687.73</v>
      </c>
    </row>
    <row r="137" spans="1:8" x14ac:dyDescent="0.3">
      <c r="A137">
        <v>136</v>
      </c>
      <c r="B137" s="1">
        <v>45300</v>
      </c>
      <c r="C137" t="s">
        <v>105</v>
      </c>
      <c r="D137" t="s">
        <v>22</v>
      </c>
      <c r="E137" t="s">
        <v>20</v>
      </c>
      <c r="F137">
        <v>20</v>
      </c>
      <c r="G137">
        <v>7500</v>
      </c>
      <c r="H137">
        <v>1638.04</v>
      </c>
    </row>
    <row r="138" spans="1:8" x14ac:dyDescent="0.3">
      <c r="A138">
        <v>137</v>
      </c>
      <c r="B138" s="1">
        <v>45339</v>
      </c>
      <c r="C138" t="s">
        <v>106</v>
      </c>
      <c r="D138" t="s">
        <v>23</v>
      </c>
      <c r="E138" t="s">
        <v>18</v>
      </c>
      <c r="F138">
        <v>11</v>
      </c>
      <c r="G138">
        <v>7370</v>
      </c>
      <c r="H138">
        <v>1066.01</v>
      </c>
    </row>
    <row r="139" spans="1:8" x14ac:dyDescent="0.3">
      <c r="A139">
        <v>138</v>
      </c>
      <c r="B139" s="1">
        <v>45438</v>
      </c>
      <c r="C139" t="s">
        <v>105</v>
      </c>
      <c r="D139" t="s">
        <v>22</v>
      </c>
      <c r="E139" t="s">
        <v>20</v>
      </c>
      <c r="F139">
        <v>19</v>
      </c>
      <c r="G139">
        <v>9025</v>
      </c>
      <c r="H139">
        <v>2699.11</v>
      </c>
    </row>
    <row r="140" spans="1:8" x14ac:dyDescent="0.3">
      <c r="A140">
        <v>139</v>
      </c>
      <c r="B140" s="1">
        <v>45404</v>
      </c>
      <c r="C140" t="s">
        <v>107</v>
      </c>
      <c r="D140" t="s">
        <v>24</v>
      </c>
      <c r="E140" t="s">
        <v>20</v>
      </c>
      <c r="F140">
        <v>17</v>
      </c>
      <c r="G140">
        <v>14382</v>
      </c>
      <c r="H140">
        <v>3444.18</v>
      </c>
    </row>
    <row r="141" spans="1:8" x14ac:dyDescent="0.3">
      <c r="A141">
        <v>140</v>
      </c>
      <c r="B141" s="1">
        <v>45326</v>
      </c>
      <c r="C141" t="s">
        <v>98</v>
      </c>
      <c r="D141" t="s">
        <v>25</v>
      </c>
      <c r="E141" t="s">
        <v>20</v>
      </c>
      <c r="F141">
        <v>4</v>
      </c>
      <c r="G141">
        <v>3136</v>
      </c>
      <c r="H141">
        <v>811.74</v>
      </c>
    </row>
    <row r="142" spans="1:8" x14ac:dyDescent="0.3">
      <c r="A142">
        <v>141</v>
      </c>
      <c r="B142" s="1">
        <v>45333</v>
      </c>
      <c r="C142" t="s">
        <v>99</v>
      </c>
      <c r="D142" t="s">
        <v>22</v>
      </c>
      <c r="E142" t="s">
        <v>20</v>
      </c>
      <c r="F142">
        <v>12</v>
      </c>
      <c r="G142">
        <v>6048</v>
      </c>
      <c r="H142">
        <v>1707.39</v>
      </c>
    </row>
    <row r="143" spans="1:8" x14ac:dyDescent="0.3">
      <c r="A143">
        <v>142</v>
      </c>
      <c r="B143" s="1">
        <v>45344</v>
      </c>
      <c r="C143" t="s">
        <v>100</v>
      </c>
      <c r="D143" t="s">
        <v>22</v>
      </c>
      <c r="E143" t="s">
        <v>19</v>
      </c>
      <c r="F143">
        <v>1</v>
      </c>
      <c r="G143">
        <v>377</v>
      </c>
      <c r="H143">
        <v>55.04</v>
      </c>
    </row>
    <row r="144" spans="1:8" x14ac:dyDescent="0.3">
      <c r="A144">
        <v>143</v>
      </c>
      <c r="B144" s="1">
        <v>45419</v>
      </c>
      <c r="C144" t="s">
        <v>100</v>
      </c>
      <c r="D144" t="s">
        <v>23</v>
      </c>
      <c r="E144" t="s">
        <v>20</v>
      </c>
      <c r="F144">
        <v>18</v>
      </c>
      <c r="G144">
        <v>7272</v>
      </c>
      <c r="H144">
        <v>2059.15</v>
      </c>
    </row>
    <row r="145" spans="1:8" x14ac:dyDescent="0.3">
      <c r="A145">
        <v>144</v>
      </c>
      <c r="B145" s="1">
        <v>45304</v>
      </c>
      <c r="C145" t="s">
        <v>105</v>
      </c>
      <c r="D145" t="s">
        <v>23</v>
      </c>
      <c r="E145" t="s">
        <v>20</v>
      </c>
      <c r="F145">
        <v>11</v>
      </c>
      <c r="G145">
        <v>6589</v>
      </c>
      <c r="H145">
        <v>1187.82</v>
      </c>
    </row>
    <row r="146" spans="1:8" x14ac:dyDescent="0.3">
      <c r="A146">
        <v>145</v>
      </c>
      <c r="B146" s="1">
        <v>45424</v>
      </c>
      <c r="C146" t="s">
        <v>102</v>
      </c>
      <c r="D146" t="s">
        <v>25</v>
      </c>
      <c r="E146" t="s">
        <v>18</v>
      </c>
      <c r="F146">
        <v>2</v>
      </c>
      <c r="G146">
        <v>1916</v>
      </c>
      <c r="H146">
        <v>391.62</v>
      </c>
    </row>
    <row r="147" spans="1:8" x14ac:dyDescent="0.3">
      <c r="A147">
        <v>146</v>
      </c>
      <c r="B147" s="1">
        <v>45375</v>
      </c>
      <c r="C147" t="s">
        <v>98</v>
      </c>
      <c r="D147" t="s">
        <v>23</v>
      </c>
      <c r="E147" t="s">
        <v>18</v>
      </c>
      <c r="F147">
        <v>16</v>
      </c>
      <c r="G147">
        <v>10208</v>
      </c>
      <c r="H147">
        <v>2095.6799999999998</v>
      </c>
    </row>
    <row r="148" spans="1:8" x14ac:dyDescent="0.3">
      <c r="A148">
        <v>147</v>
      </c>
      <c r="B148" s="1">
        <v>45381</v>
      </c>
      <c r="C148" t="s">
        <v>103</v>
      </c>
      <c r="D148" t="s">
        <v>22</v>
      </c>
      <c r="E148" t="s">
        <v>19</v>
      </c>
      <c r="F148">
        <v>3</v>
      </c>
      <c r="G148">
        <v>2037</v>
      </c>
      <c r="H148">
        <v>516.61</v>
      </c>
    </row>
    <row r="149" spans="1:8" x14ac:dyDescent="0.3">
      <c r="A149">
        <v>148</v>
      </c>
      <c r="B149" s="1">
        <v>45296</v>
      </c>
      <c r="C149" t="s">
        <v>103</v>
      </c>
      <c r="D149" t="s">
        <v>23</v>
      </c>
      <c r="E149" t="s">
        <v>20</v>
      </c>
      <c r="F149">
        <v>17</v>
      </c>
      <c r="G149">
        <v>15300</v>
      </c>
      <c r="H149">
        <v>2826.31</v>
      </c>
    </row>
    <row r="150" spans="1:8" x14ac:dyDescent="0.3">
      <c r="A150">
        <v>149</v>
      </c>
      <c r="B150" s="1">
        <v>45436</v>
      </c>
      <c r="C150" t="s">
        <v>107</v>
      </c>
      <c r="D150" t="s">
        <v>25</v>
      </c>
      <c r="E150" t="s">
        <v>19</v>
      </c>
      <c r="F150">
        <v>6</v>
      </c>
      <c r="G150">
        <v>1668</v>
      </c>
      <c r="H150">
        <v>424.64</v>
      </c>
    </row>
    <row r="151" spans="1:8" x14ac:dyDescent="0.3">
      <c r="A151">
        <v>150</v>
      </c>
      <c r="B151" s="1">
        <v>45409</v>
      </c>
      <c r="C151" t="s">
        <v>99</v>
      </c>
      <c r="D151" t="s">
        <v>24</v>
      </c>
      <c r="E151" t="s">
        <v>19</v>
      </c>
      <c r="F151">
        <v>12</v>
      </c>
      <c r="G151">
        <v>2616</v>
      </c>
      <c r="H151">
        <v>315.72000000000003</v>
      </c>
    </row>
    <row r="152" spans="1:8" x14ac:dyDescent="0.3">
      <c r="A152">
        <v>151</v>
      </c>
      <c r="B152" s="1">
        <v>45300</v>
      </c>
      <c r="C152" t="s">
        <v>106</v>
      </c>
      <c r="D152" t="s">
        <v>24</v>
      </c>
      <c r="E152" t="s">
        <v>18</v>
      </c>
      <c r="F152">
        <v>4</v>
      </c>
      <c r="G152">
        <v>3160</v>
      </c>
      <c r="H152">
        <v>507.67</v>
      </c>
    </row>
    <row r="153" spans="1:8" x14ac:dyDescent="0.3">
      <c r="A153">
        <v>152</v>
      </c>
      <c r="B153" s="1">
        <v>45296</v>
      </c>
      <c r="C153" t="s">
        <v>107</v>
      </c>
      <c r="D153" t="s">
        <v>23</v>
      </c>
      <c r="E153" t="s">
        <v>20</v>
      </c>
      <c r="F153">
        <v>7</v>
      </c>
      <c r="G153">
        <v>2023</v>
      </c>
      <c r="H153">
        <v>401.54</v>
      </c>
    </row>
    <row r="154" spans="1:8" x14ac:dyDescent="0.3">
      <c r="A154">
        <v>153</v>
      </c>
      <c r="B154" s="1">
        <v>45365</v>
      </c>
      <c r="C154" t="s">
        <v>105</v>
      </c>
      <c r="D154" t="s">
        <v>25</v>
      </c>
      <c r="E154" t="s">
        <v>20</v>
      </c>
      <c r="F154">
        <v>16</v>
      </c>
      <c r="G154">
        <v>15280</v>
      </c>
      <c r="H154">
        <v>2568.27</v>
      </c>
    </row>
    <row r="155" spans="1:8" x14ac:dyDescent="0.3">
      <c r="A155">
        <v>154</v>
      </c>
      <c r="B155" s="1">
        <v>45385</v>
      </c>
      <c r="C155" t="s">
        <v>104</v>
      </c>
      <c r="D155" t="s">
        <v>23</v>
      </c>
      <c r="E155" t="s">
        <v>19</v>
      </c>
      <c r="F155">
        <v>11</v>
      </c>
      <c r="G155">
        <v>4026</v>
      </c>
      <c r="H155">
        <v>767.53</v>
      </c>
    </row>
    <row r="156" spans="1:8" x14ac:dyDescent="0.3">
      <c r="A156">
        <v>155</v>
      </c>
      <c r="B156" s="1">
        <v>45372</v>
      </c>
      <c r="C156" t="s">
        <v>101</v>
      </c>
      <c r="D156" t="s">
        <v>24</v>
      </c>
      <c r="E156" t="s">
        <v>20</v>
      </c>
      <c r="F156">
        <v>13</v>
      </c>
      <c r="G156">
        <v>7553</v>
      </c>
      <c r="H156">
        <v>1158.4000000000001</v>
      </c>
    </row>
    <row r="157" spans="1:8" x14ac:dyDescent="0.3">
      <c r="A157">
        <v>156</v>
      </c>
      <c r="B157" s="1">
        <v>45338</v>
      </c>
      <c r="C157" t="s">
        <v>106</v>
      </c>
      <c r="D157" t="s">
        <v>22</v>
      </c>
      <c r="E157" t="s">
        <v>19</v>
      </c>
      <c r="F157">
        <v>6</v>
      </c>
      <c r="G157">
        <v>5736</v>
      </c>
      <c r="H157">
        <v>1458.02</v>
      </c>
    </row>
    <row r="158" spans="1:8" x14ac:dyDescent="0.3">
      <c r="A158">
        <v>157</v>
      </c>
      <c r="B158" s="1">
        <v>45339</v>
      </c>
      <c r="C158" t="s">
        <v>102</v>
      </c>
      <c r="D158" t="s">
        <v>25</v>
      </c>
      <c r="E158" t="s">
        <v>18</v>
      </c>
      <c r="F158">
        <v>9</v>
      </c>
      <c r="G158">
        <v>2565</v>
      </c>
      <c r="H158">
        <v>453.26</v>
      </c>
    </row>
    <row r="159" spans="1:8" x14ac:dyDescent="0.3">
      <c r="A159">
        <v>158</v>
      </c>
      <c r="B159" s="1">
        <v>45327</v>
      </c>
      <c r="C159" t="s">
        <v>107</v>
      </c>
      <c r="D159" t="s">
        <v>24</v>
      </c>
      <c r="E159" t="s">
        <v>18</v>
      </c>
      <c r="F159">
        <v>15</v>
      </c>
      <c r="G159">
        <v>5205</v>
      </c>
      <c r="H159">
        <v>631.77</v>
      </c>
    </row>
    <row r="160" spans="1:8" x14ac:dyDescent="0.3">
      <c r="A160">
        <v>159</v>
      </c>
      <c r="B160" s="1">
        <v>45391</v>
      </c>
      <c r="C160" t="s">
        <v>104</v>
      </c>
      <c r="D160" t="s">
        <v>25</v>
      </c>
      <c r="E160" t="s">
        <v>18</v>
      </c>
      <c r="F160">
        <v>16</v>
      </c>
      <c r="G160">
        <v>12416</v>
      </c>
      <c r="H160">
        <v>2905.7</v>
      </c>
    </row>
    <row r="161" spans="1:8" x14ac:dyDescent="0.3">
      <c r="A161">
        <v>160</v>
      </c>
      <c r="B161" s="1">
        <v>45341</v>
      </c>
      <c r="C161" t="s">
        <v>107</v>
      </c>
      <c r="D161" t="s">
        <v>25</v>
      </c>
      <c r="E161" t="s">
        <v>19</v>
      </c>
      <c r="F161">
        <v>20</v>
      </c>
      <c r="G161">
        <v>6600</v>
      </c>
      <c r="H161">
        <v>1052.56</v>
      </c>
    </row>
    <row r="162" spans="1:8" x14ac:dyDescent="0.3">
      <c r="A162">
        <v>161</v>
      </c>
      <c r="B162" s="1">
        <v>45397</v>
      </c>
      <c r="C162" t="s">
        <v>106</v>
      </c>
      <c r="D162" t="s">
        <v>24</v>
      </c>
      <c r="E162" t="s">
        <v>20</v>
      </c>
      <c r="F162">
        <v>16</v>
      </c>
      <c r="G162">
        <v>3328</v>
      </c>
      <c r="H162">
        <v>415.78</v>
      </c>
    </row>
    <row r="163" spans="1:8" x14ac:dyDescent="0.3">
      <c r="A163">
        <v>162</v>
      </c>
      <c r="B163" s="1">
        <v>45437</v>
      </c>
      <c r="C163" t="s">
        <v>106</v>
      </c>
      <c r="D163" t="s">
        <v>22</v>
      </c>
      <c r="E163" t="s">
        <v>19</v>
      </c>
      <c r="F163">
        <v>17</v>
      </c>
      <c r="G163">
        <v>13906</v>
      </c>
      <c r="H163">
        <v>1459.38</v>
      </c>
    </row>
    <row r="164" spans="1:8" x14ac:dyDescent="0.3">
      <c r="A164">
        <v>163</v>
      </c>
      <c r="B164" s="1">
        <v>45302</v>
      </c>
      <c r="C164" t="s">
        <v>100</v>
      </c>
      <c r="D164" t="s">
        <v>24</v>
      </c>
      <c r="E164" t="s">
        <v>20</v>
      </c>
      <c r="F164">
        <v>15</v>
      </c>
      <c r="G164">
        <v>8730</v>
      </c>
      <c r="H164">
        <v>1215.8599999999999</v>
      </c>
    </row>
    <row r="165" spans="1:8" x14ac:dyDescent="0.3">
      <c r="A165">
        <v>164</v>
      </c>
      <c r="B165" s="1">
        <v>45417</v>
      </c>
      <c r="C165" t="s">
        <v>99</v>
      </c>
      <c r="D165" t="s">
        <v>22</v>
      </c>
      <c r="E165" t="s">
        <v>18</v>
      </c>
      <c r="F165">
        <v>19</v>
      </c>
      <c r="G165">
        <v>4332</v>
      </c>
      <c r="H165">
        <v>569.51</v>
      </c>
    </row>
    <row r="166" spans="1:8" x14ac:dyDescent="0.3">
      <c r="A166">
        <v>165</v>
      </c>
      <c r="B166" s="1">
        <v>45437</v>
      </c>
      <c r="C166" t="s">
        <v>101</v>
      </c>
      <c r="D166" t="s">
        <v>25</v>
      </c>
      <c r="E166" t="s">
        <v>20</v>
      </c>
      <c r="F166">
        <v>19</v>
      </c>
      <c r="G166">
        <v>12198</v>
      </c>
      <c r="H166">
        <v>3302.37</v>
      </c>
    </row>
    <row r="167" spans="1:8" x14ac:dyDescent="0.3">
      <c r="A167">
        <v>166</v>
      </c>
      <c r="B167" s="1">
        <v>45320</v>
      </c>
      <c r="C167" t="s">
        <v>100</v>
      </c>
      <c r="D167" t="s">
        <v>22</v>
      </c>
      <c r="E167" t="s">
        <v>20</v>
      </c>
      <c r="F167">
        <v>19</v>
      </c>
      <c r="G167">
        <v>3914</v>
      </c>
      <c r="H167">
        <v>587.70000000000005</v>
      </c>
    </row>
    <row r="168" spans="1:8" x14ac:dyDescent="0.3">
      <c r="A168">
        <v>167</v>
      </c>
      <c r="B168" s="1">
        <v>45357</v>
      </c>
      <c r="C168" t="s">
        <v>102</v>
      </c>
      <c r="D168" t="s">
        <v>22</v>
      </c>
      <c r="E168" t="s">
        <v>18</v>
      </c>
      <c r="F168">
        <v>16</v>
      </c>
      <c r="G168">
        <v>8416</v>
      </c>
      <c r="H168">
        <v>1552.09</v>
      </c>
    </row>
    <row r="169" spans="1:8" x14ac:dyDescent="0.3">
      <c r="A169">
        <v>168</v>
      </c>
      <c r="B169" s="1">
        <v>45442</v>
      </c>
      <c r="C169" t="s">
        <v>99</v>
      </c>
      <c r="D169" t="s">
        <v>25</v>
      </c>
      <c r="E169" t="s">
        <v>20</v>
      </c>
      <c r="F169">
        <v>15</v>
      </c>
      <c r="G169">
        <v>3360</v>
      </c>
      <c r="H169">
        <v>889.38</v>
      </c>
    </row>
    <row r="170" spans="1:8" x14ac:dyDescent="0.3">
      <c r="A170">
        <v>169</v>
      </c>
      <c r="B170" s="1">
        <v>45348</v>
      </c>
      <c r="C170" t="s">
        <v>101</v>
      </c>
      <c r="D170" t="s">
        <v>23</v>
      </c>
      <c r="E170" t="s">
        <v>19</v>
      </c>
      <c r="F170">
        <v>4</v>
      </c>
      <c r="G170">
        <v>1256</v>
      </c>
      <c r="H170">
        <v>325.77</v>
      </c>
    </row>
    <row r="171" spans="1:8" x14ac:dyDescent="0.3">
      <c r="A171">
        <v>170</v>
      </c>
      <c r="B171" s="1">
        <v>45307</v>
      </c>
      <c r="C171" t="s">
        <v>103</v>
      </c>
      <c r="D171" t="s">
        <v>25</v>
      </c>
      <c r="E171" t="s">
        <v>18</v>
      </c>
      <c r="F171">
        <v>5</v>
      </c>
      <c r="G171">
        <v>2975</v>
      </c>
      <c r="H171">
        <v>300.48</v>
      </c>
    </row>
    <row r="172" spans="1:8" x14ac:dyDescent="0.3">
      <c r="A172">
        <v>171</v>
      </c>
      <c r="B172" s="1">
        <v>45380</v>
      </c>
      <c r="C172" t="s">
        <v>104</v>
      </c>
      <c r="D172" t="s">
        <v>22</v>
      </c>
      <c r="E172" t="s">
        <v>20</v>
      </c>
      <c r="F172">
        <v>15</v>
      </c>
      <c r="G172">
        <v>11535</v>
      </c>
      <c r="H172">
        <v>1870.43</v>
      </c>
    </row>
    <row r="173" spans="1:8" x14ac:dyDescent="0.3">
      <c r="A173">
        <v>172</v>
      </c>
      <c r="B173" s="1">
        <v>45329</v>
      </c>
      <c r="C173" t="s">
        <v>102</v>
      </c>
      <c r="D173" t="s">
        <v>23</v>
      </c>
      <c r="E173" t="s">
        <v>18</v>
      </c>
      <c r="F173">
        <v>12</v>
      </c>
      <c r="G173">
        <v>11556</v>
      </c>
      <c r="H173">
        <v>2955.29</v>
      </c>
    </row>
    <row r="174" spans="1:8" x14ac:dyDescent="0.3">
      <c r="A174">
        <v>173</v>
      </c>
      <c r="B174" s="1">
        <v>45364</v>
      </c>
      <c r="C174" t="s">
        <v>103</v>
      </c>
      <c r="D174" t="s">
        <v>25</v>
      </c>
      <c r="E174" t="s">
        <v>18</v>
      </c>
      <c r="F174">
        <v>1</v>
      </c>
      <c r="G174">
        <v>632</v>
      </c>
      <c r="H174">
        <v>178.47</v>
      </c>
    </row>
    <row r="175" spans="1:8" x14ac:dyDescent="0.3">
      <c r="A175">
        <v>174</v>
      </c>
      <c r="B175" s="1">
        <v>45438</v>
      </c>
      <c r="C175" t="s">
        <v>105</v>
      </c>
      <c r="D175" t="s">
        <v>22</v>
      </c>
      <c r="E175" t="s">
        <v>19</v>
      </c>
      <c r="F175">
        <v>3</v>
      </c>
      <c r="G175">
        <v>2349</v>
      </c>
      <c r="H175">
        <v>303.17</v>
      </c>
    </row>
    <row r="176" spans="1:8" x14ac:dyDescent="0.3">
      <c r="A176">
        <v>175</v>
      </c>
      <c r="B176" s="1">
        <v>45340</v>
      </c>
      <c r="C176" t="s">
        <v>100</v>
      </c>
      <c r="D176" t="s">
        <v>25</v>
      </c>
      <c r="E176" t="s">
        <v>20</v>
      </c>
      <c r="F176">
        <v>14</v>
      </c>
      <c r="G176">
        <v>9128</v>
      </c>
      <c r="H176">
        <v>1545.44</v>
      </c>
    </row>
    <row r="177" spans="1:8" x14ac:dyDescent="0.3">
      <c r="A177">
        <v>176</v>
      </c>
      <c r="B177" s="1">
        <v>45363</v>
      </c>
      <c r="C177" t="s">
        <v>105</v>
      </c>
      <c r="D177" t="s">
        <v>23</v>
      </c>
      <c r="E177" t="s">
        <v>20</v>
      </c>
      <c r="F177">
        <v>4</v>
      </c>
      <c r="G177">
        <v>3644</v>
      </c>
      <c r="H177">
        <v>441.52</v>
      </c>
    </row>
    <row r="178" spans="1:8" x14ac:dyDescent="0.3">
      <c r="A178">
        <v>177</v>
      </c>
      <c r="B178" s="1">
        <v>45345</v>
      </c>
      <c r="C178" t="s">
        <v>103</v>
      </c>
      <c r="D178" t="s">
        <v>23</v>
      </c>
      <c r="E178" t="s">
        <v>18</v>
      </c>
      <c r="F178">
        <v>1</v>
      </c>
      <c r="G178">
        <v>943</v>
      </c>
      <c r="H178">
        <v>154.47</v>
      </c>
    </row>
    <row r="179" spans="1:8" x14ac:dyDescent="0.3">
      <c r="A179">
        <v>178</v>
      </c>
      <c r="B179" s="1">
        <v>45383</v>
      </c>
      <c r="C179" t="s">
        <v>103</v>
      </c>
      <c r="D179" t="s">
        <v>22</v>
      </c>
      <c r="E179" t="s">
        <v>20</v>
      </c>
      <c r="F179">
        <v>12</v>
      </c>
      <c r="G179">
        <v>4164</v>
      </c>
      <c r="H179">
        <v>947.86</v>
      </c>
    </row>
    <row r="180" spans="1:8" x14ac:dyDescent="0.3">
      <c r="A180">
        <v>179</v>
      </c>
      <c r="B180" s="1">
        <v>45330</v>
      </c>
      <c r="C180" t="s">
        <v>106</v>
      </c>
      <c r="D180" t="s">
        <v>23</v>
      </c>
      <c r="E180" t="s">
        <v>18</v>
      </c>
      <c r="F180">
        <v>15</v>
      </c>
      <c r="G180">
        <v>8205</v>
      </c>
      <c r="H180">
        <v>989.55</v>
      </c>
    </row>
    <row r="181" spans="1:8" x14ac:dyDescent="0.3">
      <c r="A181">
        <v>180</v>
      </c>
      <c r="B181" s="1">
        <v>45341</v>
      </c>
      <c r="C181" t="s">
        <v>103</v>
      </c>
      <c r="D181" t="s">
        <v>24</v>
      </c>
      <c r="E181" t="s">
        <v>20</v>
      </c>
      <c r="F181">
        <v>15</v>
      </c>
      <c r="G181">
        <v>10305</v>
      </c>
      <c r="H181">
        <v>1307.45</v>
      </c>
    </row>
    <row r="182" spans="1:8" x14ac:dyDescent="0.3">
      <c r="A182">
        <v>181</v>
      </c>
      <c r="B182" s="1">
        <v>45304</v>
      </c>
      <c r="C182" t="s">
        <v>104</v>
      </c>
      <c r="D182" t="s">
        <v>24</v>
      </c>
      <c r="E182" t="s">
        <v>19</v>
      </c>
      <c r="F182">
        <v>15</v>
      </c>
      <c r="G182">
        <v>12720</v>
      </c>
      <c r="H182">
        <v>1425.63</v>
      </c>
    </row>
    <row r="183" spans="1:8" x14ac:dyDescent="0.3">
      <c r="A183">
        <v>182</v>
      </c>
      <c r="B183" s="1">
        <v>45303</v>
      </c>
      <c r="C183" t="s">
        <v>106</v>
      </c>
      <c r="D183" t="s">
        <v>24</v>
      </c>
      <c r="E183" t="s">
        <v>18</v>
      </c>
      <c r="F183">
        <v>14</v>
      </c>
      <c r="G183">
        <v>3024</v>
      </c>
      <c r="H183">
        <v>689.28</v>
      </c>
    </row>
    <row r="184" spans="1:8" x14ac:dyDescent="0.3">
      <c r="A184">
        <v>183</v>
      </c>
      <c r="B184" s="1">
        <v>45424</v>
      </c>
      <c r="C184" t="s">
        <v>105</v>
      </c>
      <c r="D184" t="s">
        <v>22</v>
      </c>
      <c r="E184" t="s">
        <v>19</v>
      </c>
      <c r="F184">
        <v>2</v>
      </c>
      <c r="G184">
        <v>1776</v>
      </c>
      <c r="H184">
        <v>282.38</v>
      </c>
    </row>
    <row r="185" spans="1:8" x14ac:dyDescent="0.3">
      <c r="A185">
        <v>184</v>
      </c>
      <c r="B185" s="1">
        <v>45420</v>
      </c>
      <c r="C185" t="s">
        <v>107</v>
      </c>
      <c r="D185" t="s">
        <v>24</v>
      </c>
      <c r="E185" t="s">
        <v>20</v>
      </c>
      <c r="F185">
        <v>13</v>
      </c>
      <c r="G185">
        <v>4472</v>
      </c>
      <c r="H185">
        <v>594.23</v>
      </c>
    </row>
    <row r="186" spans="1:8" x14ac:dyDescent="0.3">
      <c r="A186">
        <v>185</v>
      </c>
      <c r="B186" s="1">
        <v>45330</v>
      </c>
      <c r="C186" t="s">
        <v>104</v>
      </c>
      <c r="D186" t="s">
        <v>24</v>
      </c>
      <c r="E186" t="s">
        <v>19</v>
      </c>
      <c r="F186">
        <v>2</v>
      </c>
      <c r="G186">
        <v>1966</v>
      </c>
      <c r="H186">
        <v>574.6</v>
      </c>
    </row>
    <row r="187" spans="1:8" x14ac:dyDescent="0.3">
      <c r="A187">
        <v>186</v>
      </c>
      <c r="B187" s="1">
        <v>45404</v>
      </c>
      <c r="C187" t="s">
        <v>101</v>
      </c>
      <c r="D187" t="s">
        <v>23</v>
      </c>
      <c r="E187" t="s">
        <v>20</v>
      </c>
      <c r="F187">
        <v>4</v>
      </c>
      <c r="G187">
        <v>884</v>
      </c>
      <c r="H187">
        <v>211.37</v>
      </c>
    </row>
    <row r="188" spans="1:8" x14ac:dyDescent="0.3">
      <c r="A188">
        <v>187</v>
      </c>
      <c r="B188" s="1">
        <v>45386</v>
      </c>
      <c r="C188" t="s">
        <v>105</v>
      </c>
      <c r="D188" t="s">
        <v>25</v>
      </c>
      <c r="E188" t="s">
        <v>20</v>
      </c>
      <c r="F188">
        <v>11</v>
      </c>
      <c r="G188">
        <v>8767</v>
      </c>
      <c r="H188">
        <v>1642.14</v>
      </c>
    </row>
    <row r="189" spans="1:8" x14ac:dyDescent="0.3">
      <c r="A189">
        <v>188</v>
      </c>
      <c r="B189" s="1">
        <v>45347</v>
      </c>
      <c r="C189" t="s">
        <v>104</v>
      </c>
      <c r="D189" t="s">
        <v>25</v>
      </c>
      <c r="E189" t="s">
        <v>20</v>
      </c>
      <c r="F189">
        <v>13</v>
      </c>
      <c r="G189">
        <v>11544</v>
      </c>
      <c r="H189">
        <v>2311.92</v>
      </c>
    </row>
    <row r="190" spans="1:8" x14ac:dyDescent="0.3">
      <c r="A190">
        <v>189</v>
      </c>
      <c r="B190" s="1">
        <v>45393</v>
      </c>
      <c r="C190" t="s">
        <v>102</v>
      </c>
      <c r="D190" t="s">
        <v>24</v>
      </c>
      <c r="E190" t="s">
        <v>20</v>
      </c>
      <c r="F190">
        <v>3</v>
      </c>
      <c r="G190">
        <v>1101</v>
      </c>
      <c r="H190">
        <v>304.02999999999997</v>
      </c>
    </row>
    <row r="191" spans="1:8" x14ac:dyDescent="0.3">
      <c r="A191">
        <v>190</v>
      </c>
      <c r="B191" s="1">
        <v>45338</v>
      </c>
      <c r="C191" t="s">
        <v>98</v>
      </c>
      <c r="D191" t="s">
        <v>22</v>
      </c>
      <c r="E191" t="s">
        <v>20</v>
      </c>
      <c r="F191">
        <v>14</v>
      </c>
      <c r="G191">
        <v>7182</v>
      </c>
      <c r="H191">
        <v>1359.44</v>
      </c>
    </row>
    <row r="192" spans="1:8" x14ac:dyDescent="0.3">
      <c r="A192">
        <v>191</v>
      </c>
      <c r="B192" s="1">
        <v>45420</v>
      </c>
      <c r="C192" t="s">
        <v>102</v>
      </c>
      <c r="D192" t="s">
        <v>24</v>
      </c>
      <c r="E192" t="s">
        <v>18</v>
      </c>
      <c r="F192">
        <v>13</v>
      </c>
      <c r="G192">
        <v>7930</v>
      </c>
      <c r="H192">
        <v>1686.79</v>
      </c>
    </row>
    <row r="193" spans="1:8" x14ac:dyDescent="0.3">
      <c r="A193">
        <v>192</v>
      </c>
      <c r="B193" s="1">
        <v>45436</v>
      </c>
      <c r="C193" t="s">
        <v>101</v>
      </c>
      <c r="D193" t="s">
        <v>24</v>
      </c>
      <c r="E193" t="s">
        <v>20</v>
      </c>
      <c r="F193">
        <v>19</v>
      </c>
      <c r="G193">
        <v>9044</v>
      </c>
      <c r="H193">
        <v>1459.45</v>
      </c>
    </row>
    <row r="194" spans="1:8" x14ac:dyDescent="0.3">
      <c r="A194">
        <v>193</v>
      </c>
      <c r="B194" s="1">
        <v>45299</v>
      </c>
      <c r="C194" t="s">
        <v>105</v>
      </c>
      <c r="D194" t="s">
        <v>24</v>
      </c>
      <c r="E194" t="s">
        <v>20</v>
      </c>
      <c r="F194">
        <v>4</v>
      </c>
      <c r="G194">
        <v>3592</v>
      </c>
      <c r="H194">
        <v>537.97</v>
      </c>
    </row>
    <row r="195" spans="1:8" x14ac:dyDescent="0.3">
      <c r="A195">
        <v>194</v>
      </c>
      <c r="B195" s="1">
        <v>45412</v>
      </c>
      <c r="C195" t="s">
        <v>104</v>
      </c>
      <c r="D195" t="s">
        <v>24</v>
      </c>
      <c r="E195" t="s">
        <v>20</v>
      </c>
      <c r="F195">
        <v>9</v>
      </c>
      <c r="G195">
        <v>8055</v>
      </c>
      <c r="H195">
        <v>1532.29</v>
      </c>
    </row>
    <row r="196" spans="1:8" x14ac:dyDescent="0.3">
      <c r="A196">
        <v>195</v>
      </c>
      <c r="B196" s="1">
        <v>45404</v>
      </c>
      <c r="C196" t="s">
        <v>105</v>
      </c>
      <c r="D196" t="s">
        <v>23</v>
      </c>
      <c r="E196" t="s">
        <v>20</v>
      </c>
      <c r="F196">
        <v>11</v>
      </c>
      <c r="G196">
        <v>10989</v>
      </c>
      <c r="H196">
        <v>3127.71</v>
      </c>
    </row>
    <row r="197" spans="1:8" x14ac:dyDescent="0.3">
      <c r="A197">
        <v>196</v>
      </c>
      <c r="B197" s="1">
        <v>45379</v>
      </c>
      <c r="C197" t="s">
        <v>107</v>
      </c>
      <c r="D197" t="s">
        <v>23</v>
      </c>
      <c r="E197" t="s">
        <v>20</v>
      </c>
      <c r="F197">
        <v>6</v>
      </c>
      <c r="G197">
        <v>2868</v>
      </c>
      <c r="H197">
        <v>806.22</v>
      </c>
    </row>
    <row r="198" spans="1:8" x14ac:dyDescent="0.3">
      <c r="A198">
        <v>197</v>
      </c>
      <c r="B198" s="1">
        <v>45296</v>
      </c>
      <c r="C198" t="s">
        <v>101</v>
      </c>
      <c r="D198" t="s">
        <v>24</v>
      </c>
      <c r="E198" t="s">
        <v>18</v>
      </c>
      <c r="F198">
        <v>6</v>
      </c>
      <c r="G198">
        <v>1806</v>
      </c>
      <c r="H198">
        <v>213.49</v>
      </c>
    </row>
    <row r="199" spans="1:8" x14ac:dyDescent="0.3">
      <c r="A199">
        <v>198</v>
      </c>
      <c r="B199" s="1">
        <v>45419</v>
      </c>
      <c r="C199" t="s">
        <v>105</v>
      </c>
      <c r="D199" t="s">
        <v>23</v>
      </c>
      <c r="E199" t="s">
        <v>18</v>
      </c>
      <c r="F199">
        <v>12</v>
      </c>
      <c r="G199">
        <v>7536</v>
      </c>
      <c r="H199">
        <v>1290.6199999999999</v>
      </c>
    </row>
    <row r="200" spans="1:8" x14ac:dyDescent="0.3">
      <c r="A200">
        <v>199</v>
      </c>
      <c r="B200" s="1">
        <v>45312</v>
      </c>
      <c r="C200" t="s">
        <v>102</v>
      </c>
      <c r="D200" t="s">
        <v>22</v>
      </c>
      <c r="E200" t="s">
        <v>18</v>
      </c>
      <c r="F200">
        <v>19</v>
      </c>
      <c r="G200">
        <v>9500</v>
      </c>
      <c r="H200">
        <v>2223.88</v>
      </c>
    </row>
    <row r="201" spans="1:8" x14ac:dyDescent="0.3">
      <c r="A201">
        <v>200</v>
      </c>
      <c r="B201" s="1">
        <v>45435</v>
      </c>
      <c r="C201" t="s">
        <v>107</v>
      </c>
      <c r="D201" t="s">
        <v>22</v>
      </c>
      <c r="E201" t="s">
        <v>18</v>
      </c>
      <c r="F201">
        <v>15</v>
      </c>
      <c r="G201">
        <v>12435</v>
      </c>
      <c r="H201">
        <v>2907.86</v>
      </c>
    </row>
    <row r="202" spans="1:8" x14ac:dyDescent="0.3">
      <c r="A202">
        <v>201</v>
      </c>
      <c r="B202" s="1">
        <v>45357</v>
      </c>
      <c r="C202" t="s">
        <v>105</v>
      </c>
      <c r="D202" t="s">
        <v>23</v>
      </c>
      <c r="E202" t="s">
        <v>18</v>
      </c>
      <c r="F202">
        <v>5</v>
      </c>
      <c r="G202">
        <v>1175</v>
      </c>
      <c r="H202">
        <v>235.25</v>
      </c>
    </row>
    <row r="203" spans="1:8" x14ac:dyDescent="0.3">
      <c r="A203">
        <v>202</v>
      </c>
      <c r="B203" s="1">
        <v>45316</v>
      </c>
      <c r="C203" t="s">
        <v>105</v>
      </c>
      <c r="D203" t="s">
        <v>22</v>
      </c>
      <c r="E203" t="s">
        <v>19</v>
      </c>
      <c r="F203">
        <v>7</v>
      </c>
      <c r="G203">
        <v>3220</v>
      </c>
      <c r="H203">
        <v>645.27</v>
      </c>
    </row>
    <row r="204" spans="1:8" x14ac:dyDescent="0.3">
      <c r="A204">
        <v>203</v>
      </c>
      <c r="B204" s="1">
        <v>45437</v>
      </c>
      <c r="C204" t="s">
        <v>107</v>
      </c>
      <c r="D204" t="s">
        <v>23</v>
      </c>
      <c r="E204" t="s">
        <v>18</v>
      </c>
      <c r="F204">
        <v>10</v>
      </c>
      <c r="G204">
        <v>4160</v>
      </c>
      <c r="H204">
        <v>602.11</v>
      </c>
    </row>
    <row r="205" spans="1:8" x14ac:dyDescent="0.3">
      <c r="A205">
        <v>204</v>
      </c>
      <c r="B205" s="1">
        <v>45352</v>
      </c>
      <c r="C205" t="s">
        <v>107</v>
      </c>
      <c r="D205" t="s">
        <v>23</v>
      </c>
      <c r="E205" t="s">
        <v>20</v>
      </c>
      <c r="F205">
        <v>19</v>
      </c>
      <c r="G205">
        <v>14060</v>
      </c>
      <c r="H205">
        <v>3758.52</v>
      </c>
    </row>
    <row r="206" spans="1:8" x14ac:dyDescent="0.3">
      <c r="A206">
        <v>205</v>
      </c>
      <c r="B206" s="1">
        <v>45440</v>
      </c>
      <c r="C206" t="s">
        <v>99</v>
      </c>
      <c r="D206" t="s">
        <v>22</v>
      </c>
      <c r="E206" t="s">
        <v>18</v>
      </c>
      <c r="F206">
        <v>8</v>
      </c>
      <c r="G206">
        <v>4920</v>
      </c>
      <c r="H206">
        <v>1002.47</v>
      </c>
    </row>
    <row r="207" spans="1:8" x14ac:dyDescent="0.3">
      <c r="A207">
        <v>206</v>
      </c>
      <c r="B207" s="1">
        <v>45423</v>
      </c>
      <c r="C207" t="s">
        <v>100</v>
      </c>
      <c r="D207" t="s">
        <v>25</v>
      </c>
      <c r="E207" t="s">
        <v>18</v>
      </c>
      <c r="F207">
        <v>10</v>
      </c>
      <c r="G207">
        <v>6010</v>
      </c>
      <c r="H207">
        <v>1590.19</v>
      </c>
    </row>
    <row r="208" spans="1:8" x14ac:dyDescent="0.3">
      <c r="A208">
        <v>207</v>
      </c>
      <c r="B208" s="1">
        <v>45405</v>
      </c>
      <c r="C208" t="s">
        <v>104</v>
      </c>
      <c r="D208" t="s">
        <v>22</v>
      </c>
      <c r="E208" t="s">
        <v>20</v>
      </c>
      <c r="F208">
        <v>12</v>
      </c>
      <c r="G208">
        <v>4212</v>
      </c>
      <c r="H208">
        <v>1232.52</v>
      </c>
    </row>
    <row r="209" spans="1:8" x14ac:dyDescent="0.3">
      <c r="A209">
        <v>208</v>
      </c>
      <c r="B209" s="1">
        <v>45352</v>
      </c>
      <c r="C209" t="s">
        <v>107</v>
      </c>
      <c r="D209" t="s">
        <v>22</v>
      </c>
      <c r="E209" t="s">
        <v>19</v>
      </c>
      <c r="F209">
        <v>4</v>
      </c>
      <c r="G209">
        <v>1052</v>
      </c>
      <c r="H209">
        <v>294.14</v>
      </c>
    </row>
    <row r="210" spans="1:8" x14ac:dyDescent="0.3">
      <c r="A210">
        <v>209</v>
      </c>
      <c r="B210" s="1">
        <v>45338</v>
      </c>
      <c r="C210" t="s">
        <v>103</v>
      </c>
      <c r="D210" t="s">
        <v>22</v>
      </c>
      <c r="E210" t="s">
        <v>20</v>
      </c>
      <c r="F210">
        <v>5</v>
      </c>
      <c r="G210">
        <v>4070</v>
      </c>
      <c r="H210">
        <v>788.74</v>
      </c>
    </row>
    <row r="211" spans="1:8" x14ac:dyDescent="0.3">
      <c r="A211">
        <v>210</v>
      </c>
      <c r="B211" s="1">
        <v>45335</v>
      </c>
      <c r="C211" t="s">
        <v>99</v>
      </c>
      <c r="D211" t="s">
        <v>25</v>
      </c>
      <c r="E211" t="s">
        <v>19</v>
      </c>
      <c r="F211">
        <v>1</v>
      </c>
      <c r="G211">
        <v>596</v>
      </c>
      <c r="H211">
        <v>157.4</v>
      </c>
    </row>
    <row r="212" spans="1:8" x14ac:dyDescent="0.3">
      <c r="A212">
        <v>211</v>
      </c>
      <c r="B212" s="1">
        <v>45323</v>
      </c>
      <c r="C212" t="s">
        <v>102</v>
      </c>
      <c r="D212" t="s">
        <v>24</v>
      </c>
      <c r="E212" t="s">
        <v>19</v>
      </c>
      <c r="F212">
        <v>2</v>
      </c>
      <c r="G212">
        <v>1014</v>
      </c>
      <c r="H212">
        <v>203.31</v>
      </c>
    </row>
    <row r="213" spans="1:8" x14ac:dyDescent="0.3">
      <c r="A213">
        <v>212</v>
      </c>
      <c r="B213" s="1">
        <v>45424</v>
      </c>
      <c r="C213" t="s">
        <v>99</v>
      </c>
      <c r="D213" t="s">
        <v>24</v>
      </c>
      <c r="E213" t="s">
        <v>19</v>
      </c>
      <c r="F213">
        <v>6</v>
      </c>
      <c r="G213">
        <v>2334</v>
      </c>
      <c r="H213">
        <v>288.64</v>
      </c>
    </row>
    <row r="214" spans="1:8" x14ac:dyDescent="0.3">
      <c r="A214">
        <v>213</v>
      </c>
      <c r="B214" s="1">
        <v>45292</v>
      </c>
      <c r="C214" t="s">
        <v>105</v>
      </c>
      <c r="D214" t="s">
        <v>25</v>
      </c>
      <c r="E214" t="s">
        <v>19</v>
      </c>
      <c r="F214">
        <v>2</v>
      </c>
      <c r="G214">
        <v>1944</v>
      </c>
      <c r="H214">
        <v>288.76</v>
      </c>
    </row>
    <row r="215" spans="1:8" x14ac:dyDescent="0.3">
      <c r="A215">
        <v>214</v>
      </c>
      <c r="B215" s="1">
        <v>45315</v>
      </c>
      <c r="C215" t="s">
        <v>107</v>
      </c>
      <c r="D215" t="s">
        <v>22</v>
      </c>
      <c r="E215" t="s">
        <v>18</v>
      </c>
      <c r="F215">
        <v>6</v>
      </c>
      <c r="G215">
        <v>2796</v>
      </c>
      <c r="H215">
        <v>739.21</v>
      </c>
    </row>
    <row r="216" spans="1:8" x14ac:dyDescent="0.3">
      <c r="A216">
        <v>215</v>
      </c>
      <c r="B216" s="1">
        <v>45435</v>
      </c>
      <c r="C216" t="s">
        <v>105</v>
      </c>
      <c r="D216" t="s">
        <v>22</v>
      </c>
      <c r="E216" t="s">
        <v>18</v>
      </c>
      <c r="F216">
        <v>14</v>
      </c>
      <c r="G216">
        <v>4942</v>
      </c>
      <c r="H216">
        <v>828.58</v>
      </c>
    </row>
    <row r="217" spans="1:8" x14ac:dyDescent="0.3">
      <c r="A217">
        <v>216</v>
      </c>
      <c r="B217" s="1">
        <v>45295</v>
      </c>
      <c r="C217" t="s">
        <v>106</v>
      </c>
      <c r="D217" t="s">
        <v>25</v>
      </c>
      <c r="E217" t="s">
        <v>20</v>
      </c>
      <c r="F217">
        <v>17</v>
      </c>
      <c r="G217">
        <v>9724</v>
      </c>
      <c r="H217">
        <v>2150.4299999999998</v>
      </c>
    </row>
    <row r="218" spans="1:8" x14ac:dyDescent="0.3">
      <c r="A218">
        <v>217</v>
      </c>
      <c r="B218" s="1">
        <v>45320</v>
      </c>
      <c r="C218" t="s">
        <v>107</v>
      </c>
      <c r="D218" t="s">
        <v>25</v>
      </c>
      <c r="E218" t="s">
        <v>18</v>
      </c>
      <c r="F218">
        <v>20</v>
      </c>
      <c r="G218">
        <v>13300</v>
      </c>
      <c r="H218">
        <v>3767.15</v>
      </c>
    </row>
    <row r="219" spans="1:8" x14ac:dyDescent="0.3">
      <c r="A219">
        <v>218</v>
      </c>
      <c r="B219" s="1">
        <v>45323</v>
      </c>
      <c r="C219" t="s">
        <v>104</v>
      </c>
      <c r="D219" t="s">
        <v>24</v>
      </c>
      <c r="E219" t="s">
        <v>18</v>
      </c>
      <c r="F219">
        <v>6</v>
      </c>
      <c r="G219">
        <v>2514</v>
      </c>
      <c r="H219">
        <v>364.17</v>
      </c>
    </row>
    <row r="220" spans="1:8" x14ac:dyDescent="0.3">
      <c r="A220">
        <v>219</v>
      </c>
      <c r="B220" s="1">
        <v>45432</v>
      </c>
      <c r="C220" t="s">
        <v>105</v>
      </c>
      <c r="D220" t="s">
        <v>23</v>
      </c>
      <c r="E220" t="s">
        <v>18</v>
      </c>
      <c r="F220">
        <v>16</v>
      </c>
      <c r="G220">
        <v>12240</v>
      </c>
      <c r="H220">
        <v>1750.06</v>
      </c>
    </row>
    <row r="221" spans="1:8" x14ac:dyDescent="0.3">
      <c r="A221">
        <v>220</v>
      </c>
      <c r="B221" s="1">
        <v>45349</v>
      </c>
      <c r="C221" t="s">
        <v>106</v>
      </c>
      <c r="D221" t="s">
        <v>22</v>
      </c>
      <c r="E221" t="s">
        <v>18</v>
      </c>
      <c r="F221">
        <v>1</v>
      </c>
      <c r="G221">
        <v>410</v>
      </c>
      <c r="H221">
        <v>71.34</v>
      </c>
    </row>
    <row r="222" spans="1:8" x14ac:dyDescent="0.3">
      <c r="A222">
        <v>221</v>
      </c>
      <c r="B222" s="1">
        <v>45360</v>
      </c>
      <c r="C222" t="s">
        <v>106</v>
      </c>
      <c r="D222" t="s">
        <v>24</v>
      </c>
      <c r="E222" t="s">
        <v>19</v>
      </c>
      <c r="F222">
        <v>11</v>
      </c>
      <c r="G222">
        <v>2200</v>
      </c>
      <c r="H222">
        <v>543.54</v>
      </c>
    </row>
    <row r="223" spans="1:8" x14ac:dyDescent="0.3">
      <c r="A223">
        <v>222</v>
      </c>
      <c r="B223" s="1">
        <v>45419</v>
      </c>
      <c r="C223" t="s">
        <v>99</v>
      </c>
      <c r="D223" t="s">
        <v>22</v>
      </c>
      <c r="E223" t="s">
        <v>18</v>
      </c>
      <c r="F223">
        <v>15</v>
      </c>
      <c r="G223">
        <v>9870</v>
      </c>
      <c r="H223">
        <v>2942.37</v>
      </c>
    </row>
    <row r="224" spans="1:8" x14ac:dyDescent="0.3">
      <c r="A224">
        <v>223</v>
      </c>
      <c r="B224" s="1">
        <v>45320</v>
      </c>
      <c r="C224" t="s">
        <v>101</v>
      </c>
      <c r="D224" t="s">
        <v>24</v>
      </c>
      <c r="E224" t="s">
        <v>20</v>
      </c>
      <c r="F224">
        <v>9</v>
      </c>
      <c r="G224">
        <v>7569</v>
      </c>
      <c r="H224">
        <v>1990.12</v>
      </c>
    </row>
    <row r="225" spans="1:8" x14ac:dyDescent="0.3">
      <c r="A225">
        <v>224</v>
      </c>
      <c r="B225" s="1">
        <v>45383</v>
      </c>
      <c r="C225" t="s">
        <v>99</v>
      </c>
      <c r="D225" t="s">
        <v>25</v>
      </c>
      <c r="E225" t="s">
        <v>20</v>
      </c>
      <c r="F225">
        <v>4</v>
      </c>
      <c r="G225">
        <v>2324</v>
      </c>
      <c r="H225">
        <v>451.54</v>
      </c>
    </row>
    <row r="226" spans="1:8" x14ac:dyDescent="0.3">
      <c r="A226">
        <v>225</v>
      </c>
      <c r="B226" s="1">
        <v>45314</v>
      </c>
      <c r="C226" t="s">
        <v>102</v>
      </c>
      <c r="D226" t="s">
        <v>23</v>
      </c>
      <c r="E226" t="s">
        <v>20</v>
      </c>
      <c r="F226">
        <v>18</v>
      </c>
      <c r="G226">
        <v>3798</v>
      </c>
      <c r="H226">
        <v>772.26</v>
      </c>
    </row>
    <row r="227" spans="1:8" x14ac:dyDescent="0.3">
      <c r="A227">
        <v>226</v>
      </c>
      <c r="B227" s="1">
        <v>45401</v>
      </c>
      <c r="C227" t="s">
        <v>100</v>
      </c>
      <c r="D227" t="s">
        <v>24</v>
      </c>
      <c r="E227" t="s">
        <v>19</v>
      </c>
      <c r="F227">
        <v>7</v>
      </c>
      <c r="G227">
        <v>4942</v>
      </c>
      <c r="H227">
        <v>727.47</v>
      </c>
    </row>
    <row r="228" spans="1:8" x14ac:dyDescent="0.3">
      <c r="A228">
        <v>227</v>
      </c>
      <c r="B228" s="1">
        <v>45380</v>
      </c>
      <c r="C228" t="s">
        <v>100</v>
      </c>
      <c r="D228" t="s">
        <v>22</v>
      </c>
      <c r="E228" t="s">
        <v>19</v>
      </c>
      <c r="F228">
        <v>17</v>
      </c>
      <c r="G228">
        <v>12410</v>
      </c>
      <c r="H228">
        <v>2430.02</v>
      </c>
    </row>
    <row r="229" spans="1:8" x14ac:dyDescent="0.3">
      <c r="A229">
        <v>228</v>
      </c>
      <c r="B229" s="1">
        <v>45321</v>
      </c>
      <c r="C229" t="s">
        <v>98</v>
      </c>
      <c r="D229" t="s">
        <v>23</v>
      </c>
      <c r="E229" t="s">
        <v>19</v>
      </c>
      <c r="F229">
        <v>8</v>
      </c>
      <c r="G229">
        <v>3824</v>
      </c>
      <c r="H229">
        <v>739.94</v>
      </c>
    </row>
    <row r="230" spans="1:8" x14ac:dyDescent="0.3">
      <c r="A230">
        <v>229</v>
      </c>
      <c r="B230" s="1">
        <v>45335</v>
      </c>
      <c r="C230" t="s">
        <v>100</v>
      </c>
      <c r="D230" t="s">
        <v>23</v>
      </c>
      <c r="E230" t="s">
        <v>20</v>
      </c>
      <c r="F230">
        <v>3</v>
      </c>
      <c r="G230">
        <v>1113</v>
      </c>
      <c r="H230">
        <v>255.5</v>
      </c>
    </row>
    <row r="231" spans="1:8" x14ac:dyDescent="0.3">
      <c r="A231">
        <v>230</v>
      </c>
      <c r="B231" s="1">
        <v>45297</v>
      </c>
      <c r="C231" t="s">
        <v>98</v>
      </c>
      <c r="D231" t="s">
        <v>25</v>
      </c>
      <c r="E231" t="s">
        <v>20</v>
      </c>
      <c r="F231">
        <v>20</v>
      </c>
      <c r="G231">
        <v>16040</v>
      </c>
      <c r="H231">
        <v>2788.99</v>
      </c>
    </row>
    <row r="232" spans="1:8" x14ac:dyDescent="0.3">
      <c r="A232">
        <v>231</v>
      </c>
      <c r="B232" s="1">
        <v>45391</v>
      </c>
      <c r="C232" t="s">
        <v>105</v>
      </c>
      <c r="D232" t="s">
        <v>23</v>
      </c>
      <c r="E232" t="s">
        <v>19</v>
      </c>
      <c r="F232">
        <v>16</v>
      </c>
      <c r="G232">
        <v>13248</v>
      </c>
      <c r="H232">
        <v>2377.8200000000002</v>
      </c>
    </row>
    <row r="233" spans="1:8" x14ac:dyDescent="0.3">
      <c r="A233">
        <v>232</v>
      </c>
      <c r="B233" s="1">
        <v>45413</v>
      </c>
      <c r="C233" t="s">
        <v>101</v>
      </c>
      <c r="D233" t="s">
        <v>25</v>
      </c>
      <c r="E233" t="s">
        <v>19</v>
      </c>
      <c r="F233">
        <v>4</v>
      </c>
      <c r="G233">
        <v>3316</v>
      </c>
      <c r="H233">
        <v>562.98</v>
      </c>
    </row>
    <row r="234" spans="1:8" x14ac:dyDescent="0.3">
      <c r="A234">
        <v>233</v>
      </c>
      <c r="B234" s="1">
        <v>45350</v>
      </c>
      <c r="C234" t="s">
        <v>104</v>
      </c>
      <c r="D234" t="s">
        <v>22</v>
      </c>
      <c r="E234" t="s">
        <v>18</v>
      </c>
      <c r="F234">
        <v>7</v>
      </c>
      <c r="G234">
        <v>1918</v>
      </c>
      <c r="H234">
        <v>528.04999999999995</v>
      </c>
    </row>
    <row r="235" spans="1:8" x14ac:dyDescent="0.3">
      <c r="A235">
        <v>234</v>
      </c>
      <c r="B235" s="1">
        <v>45434</v>
      </c>
      <c r="C235" t="s">
        <v>100</v>
      </c>
      <c r="D235" t="s">
        <v>23</v>
      </c>
      <c r="E235" t="s">
        <v>20</v>
      </c>
      <c r="F235">
        <v>3</v>
      </c>
      <c r="G235">
        <v>885</v>
      </c>
      <c r="H235">
        <v>109.7</v>
      </c>
    </row>
    <row r="236" spans="1:8" x14ac:dyDescent="0.3">
      <c r="A236">
        <v>235</v>
      </c>
      <c r="B236" s="1">
        <v>45319</v>
      </c>
      <c r="C236" t="s">
        <v>101</v>
      </c>
      <c r="D236" t="s">
        <v>24</v>
      </c>
      <c r="E236" t="s">
        <v>19</v>
      </c>
      <c r="F236">
        <v>3</v>
      </c>
      <c r="G236">
        <v>1530</v>
      </c>
      <c r="H236">
        <v>257.22000000000003</v>
      </c>
    </row>
    <row r="237" spans="1:8" x14ac:dyDescent="0.3">
      <c r="A237">
        <v>236</v>
      </c>
      <c r="B237" s="1">
        <v>45432</v>
      </c>
      <c r="C237" t="s">
        <v>99</v>
      </c>
      <c r="D237" t="s">
        <v>23</v>
      </c>
      <c r="E237" t="s">
        <v>18</v>
      </c>
      <c r="F237">
        <v>18</v>
      </c>
      <c r="G237">
        <v>15336</v>
      </c>
      <c r="H237">
        <v>2175.6</v>
      </c>
    </row>
    <row r="238" spans="1:8" x14ac:dyDescent="0.3">
      <c r="A238">
        <v>237</v>
      </c>
      <c r="B238" s="1">
        <v>45296</v>
      </c>
      <c r="C238" t="s">
        <v>101</v>
      </c>
      <c r="D238" t="s">
        <v>24</v>
      </c>
      <c r="E238" t="s">
        <v>19</v>
      </c>
      <c r="F238">
        <v>7</v>
      </c>
      <c r="G238">
        <v>2786</v>
      </c>
      <c r="H238">
        <v>337.47</v>
      </c>
    </row>
    <row r="239" spans="1:8" x14ac:dyDescent="0.3">
      <c r="A239">
        <v>238</v>
      </c>
      <c r="B239" s="1">
        <v>45351</v>
      </c>
      <c r="C239" t="s">
        <v>98</v>
      </c>
      <c r="D239" t="s">
        <v>23</v>
      </c>
      <c r="E239" t="s">
        <v>18</v>
      </c>
      <c r="F239">
        <v>10</v>
      </c>
      <c r="G239">
        <v>5460</v>
      </c>
      <c r="H239">
        <v>621.04999999999995</v>
      </c>
    </row>
    <row r="240" spans="1:8" x14ac:dyDescent="0.3">
      <c r="A240">
        <v>239</v>
      </c>
      <c r="B240" s="1">
        <v>45430</v>
      </c>
      <c r="C240" t="s">
        <v>105</v>
      </c>
      <c r="D240" t="s">
        <v>23</v>
      </c>
      <c r="E240" t="s">
        <v>20</v>
      </c>
      <c r="F240">
        <v>6</v>
      </c>
      <c r="G240">
        <v>3270</v>
      </c>
      <c r="H240">
        <v>565.83000000000004</v>
      </c>
    </row>
    <row r="241" spans="1:8" x14ac:dyDescent="0.3">
      <c r="A241">
        <v>240</v>
      </c>
      <c r="B241" s="1">
        <v>45303</v>
      </c>
      <c r="C241" t="s">
        <v>105</v>
      </c>
      <c r="D241" t="s">
        <v>25</v>
      </c>
      <c r="E241" t="s">
        <v>20</v>
      </c>
      <c r="F241">
        <v>15</v>
      </c>
      <c r="G241">
        <v>13515</v>
      </c>
      <c r="H241">
        <v>3706.43</v>
      </c>
    </row>
    <row r="242" spans="1:8" x14ac:dyDescent="0.3">
      <c r="A242">
        <v>241</v>
      </c>
      <c r="B242" s="1">
        <v>45435</v>
      </c>
      <c r="C242" t="s">
        <v>105</v>
      </c>
      <c r="D242" t="s">
        <v>22</v>
      </c>
      <c r="E242" t="s">
        <v>20</v>
      </c>
      <c r="F242">
        <v>2</v>
      </c>
      <c r="G242">
        <v>1186</v>
      </c>
      <c r="H242">
        <v>181.34</v>
      </c>
    </row>
    <row r="243" spans="1:8" x14ac:dyDescent="0.3">
      <c r="A243">
        <v>242</v>
      </c>
      <c r="B243" s="1">
        <v>45345</v>
      </c>
      <c r="C243" t="s">
        <v>102</v>
      </c>
      <c r="D243" t="s">
        <v>23</v>
      </c>
      <c r="E243" t="s">
        <v>20</v>
      </c>
      <c r="F243">
        <v>15</v>
      </c>
      <c r="G243">
        <v>13230</v>
      </c>
      <c r="H243">
        <v>1863.38</v>
      </c>
    </row>
    <row r="244" spans="1:8" x14ac:dyDescent="0.3">
      <c r="A244">
        <v>243</v>
      </c>
      <c r="B244" s="1">
        <v>45398</v>
      </c>
      <c r="C244" t="s">
        <v>98</v>
      </c>
      <c r="D244" t="s">
        <v>23</v>
      </c>
      <c r="E244" t="s">
        <v>18</v>
      </c>
      <c r="F244">
        <v>13</v>
      </c>
      <c r="G244">
        <v>12168</v>
      </c>
      <c r="H244">
        <v>2979.79</v>
      </c>
    </row>
    <row r="245" spans="1:8" x14ac:dyDescent="0.3">
      <c r="A245">
        <v>244</v>
      </c>
      <c r="B245" s="1">
        <v>45398</v>
      </c>
      <c r="C245" t="s">
        <v>98</v>
      </c>
      <c r="D245" t="s">
        <v>23</v>
      </c>
      <c r="E245" t="s">
        <v>19</v>
      </c>
      <c r="F245">
        <v>5</v>
      </c>
      <c r="G245">
        <v>3255</v>
      </c>
      <c r="H245">
        <v>541.26</v>
      </c>
    </row>
    <row r="246" spans="1:8" x14ac:dyDescent="0.3">
      <c r="A246">
        <v>245</v>
      </c>
      <c r="B246" s="1">
        <v>45376</v>
      </c>
      <c r="C246" t="s">
        <v>99</v>
      </c>
      <c r="D246" t="s">
        <v>22</v>
      </c>
      <c r="E246" t="s">
        <v>19</v>
      </c>
      <c r="F246">
        <v>17</v>
      </c>
      <c r="G246">
        <v>15946</v>
      </c>
      <c r="H246">
        <v>3092.06</v>
      </c>
    </row>
    <row r="247" spans="1:8" x14ac:dyDescent="0.3">
      <c r="A247">
        <v>246</v>
      </c>
      <c r="B247" s="1">
        <v>45430</v>
      </c>
      <c r="C247" t="s">
        <v>99</v>
      </c>
      <c r="D247" t="s">
        <v>24</v>
      </c>
      <c r="E247" t="s">
        <v>20</v>
      </c>
      <c r="F247">
        <v>15</v>
      </c>
      <c r="G247">
        <v>11010</v>
      </c>
      <c r="H247">
        <v>3012.12</v>
      </c>
    </row>
    <row r="248" spans="1:8" x14ac:dyDescent="0.3">
      <c r="A248">
        <v>247</v>
      </c>
      <c r="B248" s="1">
        <v>45323</v>
      </c>
      <c r="C248" t="s">
        <v>98</v>
      </c>
      <c r="D248" t="s">
        <v>22</v>
      </c>
      <c r="E248" t="s">
        <v>19</v>
      </c>
      <c r="F248">
        <v>2</v>
      </c>
      <c r="G248">
        <v>1088</v>
      </c>
      <c r="H248">
        <v>184.11</v>
      </c>
    </row>
    <row r="249" spans="1:8" x14ac:dyDescent="0.3">
      <c r="A249">
        <v>248</v>
      </c>
      <c r="B249" s="1">
        <v>45341</v>
      </c>
      <c r="C249" t="s">
        <v>99</v>
      </c>
      <c r="D249" t="s">
        <v>25</v>
      </c>
      <c r="E249" t="s">
        <v>19</v>
      </c>
      <c r="F249">
        <v>17</v>
      </c>
      <c r="G249">
        <v>12070</v>
      </c>
      <c r="H249">
        <v>2863.77</v>
      </c>
    </row>
    <row r="250" spans="1:8" x14ac:dyDescent="0.3">
      <c r="A250">
        <v>249</v>
      </c>
      <c r="B250" s="1">
        <v>45378</v>
      </c>
      <c r="C250" t="s">
        <v>104</v>
      </c>
      <c r="D250" t="s">
        <v>25</v>
      </c>
      <c r="E250" t="s">
        <v>20</v>
      </c>
      <c r="F250">
        <v>1</v>
      </c>
      <c r="G250">
        <v>832</v>
      </c>
      <c r="H250">
        <v>125.31</v>
      </c>
    </row>
    <row r="251" spans="1:8" x14ac:dyDescent="0.3">
      <c r="A251">
        <v>250</v>
      </c>
      <c r="B251" s="1">
        <v>45376</v>
      </c>
      <c r="C251" t="s">
        <v>105</v>
      </c>
      <c r="D251" t="s">
        <v>25</v>
      </c>
      <c r="E251" t="s">
        <v>19</v>
      </c>
      <c r="F251">
        <v>10</v>
      </c>
      <c r="G251">
        <v>9910</v>
      </c>
      <c r="H251">
        <v>1849.82</v>
      </c>
    </row>
    <row r="252" spans="1:8" x14ac:dyDescent="0.3">
      <c r="A252">
        <v>251</v>
      </c>
      <c r="B252" s="1">
        <v>45416</v>
      </c>
      <c r="C252" t="s">
        <v>99</v>
      </c>
      <c r="D252" t="s">
        <v>24</v>
      </c>
      <c r="E252" t="s">
        <v>18</v>
      </c>
      <c r="F252">
        <v>7</v>
      </c>
      <c r="G252">
        <v>6986</v>
      </c>
      <c r="H252">
        <v>1680.05</v>
      </c>
    </row>
    <row r="253" spans="1:8" x14ac:dyDescent="0.3">
      <c r="A253">
        <v>252</v>
      </c>
      <c r="B253" s="1">
        <v>45425</v>
      </c>
      <c r="C253" t="s">
        <v>104</v>
      </c>
      <c r="D253" t="s">
        <v>24</v>
      </c>
      <c r="E253" t="s">
        <v>20</v>
      </c>
      <c r="F253">
        <v>5</v>
      </c>
      <c r="G253">
        <v>3695</v>
      </c>
      <c r="H253">
        <v>914.54</v>
      </c>
    </row>
    <row r="254" spans="1:8" x14ac:dyDescent="0.3">
      <c r="A254">
        <v>253</v>
      </c>
      <c r="B254" s="1">
        <v>45358</v>
      </c>
      <c r="C254" t="s">
        <v>105</v>
      </c>
      <c r="D254" t="s">
        <v>23</v>
      </c>
      <c r="E254" t="s">
        <v>18</v>
      </c>
      <c r="F254">
        <v>15</v>
      </c>
      <c r="G254">
        <v>4470</v>
      </c>
      <c r="H254">
        <v>756.82</v>
      </c>
    </row>
    <row r="255" spans="1:8" x14ac:dyDescent="0.3">
      <c r="A255">
        <v>254</v>
      </c>
      <c r="B255" s="1">
        <v>45337</v>
      </c>
      <c r="C255" t="s">
        <v>106</v>
      </c>
      <c r="D255" t="s">
        <v>23</v>
      </c>
      <c r="E255" t="s">
        <v>18</v>
      </c>
      <c r="F255">
        <v>10</v>
      </c>
      <c r="G255">
        <v>3180</v>
      </c>
      <c r="H255">
        <v>864.76</v>
      </c>
    </row>
    <row r="256" spans="1:8" x14ac:dyDescent="0.3">
      <c r="A256">
        <v>255</v>
      </c>
      <c r="B256" s="1">
        <v>45376</v>
      </c>
      <c r="C256" t="s">
        <v>104</v>
      </c>
      <c r="D256" t="s">
        <v>23</v>
      </c>
      <c r="E256" t="s">
        <v>20</v>
      </c>
      <c r="F256">
        <v>8</v>
      </c>
      <c r="G256">
        <v>6560</v>
      </c>
      <c r="H256">
        <v>1780.02</v>
      </c>
    </row>
    <row r="257" spans="1:8" x14ac:dyDescent="0.3">
      <c r="A257">
        <v>256</v>
      </c>
      <c r="B257" s="1">
        <v>45358</v>
      </c>
      <c r="C257" t="s">
        <v>103</v>
      </c>
      <c r="D257" t="s">
        <v>24</v>
      </c>
      <c r="E257" t="s">
        <v>18</v>
      </c>
      <c r="F257">
        <v>1</v>
      </c>
      <c r="G257">
        <v>628</v>
      </c>
      <c r="H257">
        <v>174.23</v>
      </c>
    </row>
    <row r="258" spans="1:8" x14ac:dyDescent="0.3">
      <c r="A258">
        <v>257</v>
      </c>
      <c r="B258" s="1">
        <v>45326</v>
      </c>
      <c r="C258" t="s">
        <v>101</v>
      </c>
      <c r="D258" t="s">
        <v>24</v>
      </c>
      <c r="E258" t="s">
        <v>18</v>
      </c>
      <c r="F258">
        <v>13</v>
      </c>
      <c r="G258">
        <v>3198</v>
      </c>
      <c r="H258">
        <v>595.19000000000005</v>
      </c>
    </row>
    <row r="259" spans="1:8" x14ac:dyDescent="0.3">
      <c r="A259">
        <v>258</v>
      </c>
      <c r="B259" s="1">
        <v>45345</v>
      </c>
      <c r="C259" t="s">
        <v>105</v>
      </c>
      <c r="D259" t="s">
        <v>22</v>
      </c>
      <c r="E259" t="s">
        <v>19</v>
      </c>
      <c r="F259">
        <v>19</v>
      </c>
      <c r="G259">
        <v>15979</v>
      </c>
      <c r="H259">
        <v>2604.7399999999998</v>
      </c>
    </row>
    <row r="260" spans="1:8" x14ac:dyDescent="0.3">
      <c r="A260">
        <v>259</v>
      </c>
      <c r="B260" s="1">
        <v>45349</v>
      </c>
      <c r="C260" t="s">
        <v>104</v>
      </c>
      <c r="D260" t="s">
        <v>25</v>
      </c>
      <c r="E260" t="s">
        <v>18</v>
      </c>
      <c r="F260">
        <v>10</v>
      </c>
      <c r="G260">
        <v>5030</v>
      </c>
      <c r="H260">
        <v>1349.26</v>
      </c>
    </row>
    <row r="261" spans="1:8" x14ac:dyDescent="0.3">
      <c r="A261">
        <v>260</v>
      </c>
      <c r="B261" s="1">
        <v>45331</v>
      </c>
      <c r="C261" t="s">
        <v>99</v>
      </c>
      <c r="D261" t="s">
        <v>25</v>
      </c>
      <c r="E261" t="s">
        <v>18</v>
      </c>
      <c r="F261">
        <v>15</v>
      </c>
      <c r="G261">
        <v>11595</v>
      </c>
      <c r="H261">
        <v>1976.89</v>
      </c>
    </row>
    <row r="262" spans="1:8" x14ac:dyDescent="0.3">
      <c r="A262">
        <v>261</v>
      </c>
      <c r="B262" s="1">
        <v>45389</v>
      </c>
      <c r="C262" t="s">
        <v>105</v>
      </c>
      <c r="D262" t="s">
        <v>23</v>
      </c>
      <c r="E262" t="s">
        <v>19</v>
      </c>
      <c r="F262">
        <v>14</v>
      </c>
      <c r="G262">
        <v>3752</v>
      </c>
      <c r="H262">
        <v>434.87</v>
      </c>
    </row>
    <row r="263" spans="1:8" x14ac:dyDescent="0.3">
      <c r="A263">
        <v>262</v>
      </c>
      <c r="B263" s="1">
        <v>45438</v>
      </c>
      <c r="C263" t="s">
        <v>107</v>
      </c>
      <c r="D263" t="s">
        <v>22</v>
      </c>
      <c r="E263" t="s">
        <v>18</v>
      </c>
      <c r="F263">
        <v>12</v>
      </c>
      <c r="G263">
        <v>8376</v>
      </c>
      <c r="H263">
        <v>1424.12</v>
      </c>
    </row>
    <row r="264" spans="1:8" x14ac:dyDescent="0.3">
      <c r="A264">
        <v>263</v>
      </c>
      <c r="B264" s="1">
        <v>45434</v>
      </c>
      <c r="C264" t="s">
        <v>99</v>
      </c>
      <c r="D264" t="s">
        <v>24</v>
      </c>
      <c r="E264" t="s">
        <v>18</v>
      </c>
      <c r="F264">
        <v>18</v>
      </c>
      <c r="G264">
        <v>15246</v>
      </c>
      <c r="H264">
        <v>3995.3</v>
      </c>
    </row>
    <row r="265" spans="1:8" x14ac:dyDescent="0.3">
      <c r="A265">
        <v>264</v>
      </c>
      <c r="B265" s="1">
        <v>45327</v>
      </c>
      <c r="C265" t="s">
        <v>99</v>
      </c>
      <c r="D265" t="s">
        <v>23</v>
      </c>
      <c r="E265" t="s">
        <v>19</v>
      </c>
      <c r="F265">
        <v>1</v>
      </c>
      <c r="G265">
        <v>309</v>
      </c>
      <c r="H265">
        <v>61.42</v>
      </c>
    </row>
    <row r="266" spans="1:8" x14ac:dyDescent="0.3">
      <c r="A266">
        <v>265</v>
      </c>
      <c r="B266" s="1">
        <v>45427</v>
      </c>
      <c r="C266" t="s">
        <v>100</v>
      </c>
      <c r="D266" t="s">
        <v>24</v>
      </c>
      <c r="E266" t="s">
        <v>19</v>
      </c>
      <c r="F266">
        <v>19</v>
      </c>
      <c r="G266">
        <v>4560</v>
      </c>
      <c r="H266">
        <v>1312.94</v>
      </c>
    </row>
    <row r="267" spans="1:8" x14ac:dyDescent="0.3">
      <c r="A267">
        <v>266</v>
      </c>
      <c r="B267" s="1">
        <v>45423</v>
      </c>
      <c r="C267" t="s">
        <v>104</v>
      </c>
      <c r="D267" t="s">
        <v>25</v>
      </c>
      <c r="E267" t="s">
        <v>19</v>
      </c>
      <c r="F267">
        <v>5</v>
      </c>
      <c r="G267">
        <v>3485</v>
      </c>
      <c r="H267">
        <v>773.99</v>
      </c>
    </row>
    <row r="268" spans="1:8" x14ac:dyDescent="0.3">
      <c r="A268">
        <v>267</v>
      </c>
      <c r="B268" s="1">
        <v>45440</v>
      </c>
      <c r="C268" t="s">
        <v>98</v>
      </c>
      <c r="D268" t="s">
        <v>23</v>
      </c>
      <c r="E268" t="s">
        <v>20</v>
      </c>
      <c r="F268">
        <v>5</v>
      </c>
      <c r="G268">
        <v>3485</v>
      </c>
      <c r="H268">
        <v>754.61</v>
      </c>
    </row>
    <row r="269" spans="1:8" x14ac:dyDescent="0.3">
      <c r="A269">
        <v>268</v>
      </c>
      <c r="B269" s="1">
        <v>45384</v>
      </c>
      <c r="C269" t="s">
        <v>107</v>
      </c>
      <c r="D269" t="s">
        <v>22</v>
      </c>
      <c r="E269" t="s">
        <v>19</v>
      </c>
      <c r="F269">
        <v>1</v>
      </c>
      <c r="G269">
        <v>675</v>
      </c>
      <c r="H269">
        <v>124.96</v>
      </c>
    </row>
    <row r="270" spans="1:8" x14ac:dyDescent="0.3">
      <c r="A270">
        <v>269</v>
      </c>
      <c r="B270" s="1">
        <v>45292</v>
      </c>
      <c r="C270" t="s">
        <v>101</v>
      </c>
      <c r="D270" t="s">
        <v>22</v>
      </c>
      <c r="E270" t="s">
        <v>19</v>
      </c>
      <c r="F270">
        <v>7</v>
      </c>
      <c r="G270">
        <v>3738</v>
      </c>
      <c r="H270">
        <v>762.78</v>
      </c>
    </row>
    <row r="271" spans="1:8" x14ac:dyDescent="0.3">
      <c r="A271">
        <v>270</v>
      </c>
      <c r="B271" s="1">
        <v>45381</v>
      </c>
      <c r="C271" t="s">
        <v>100</v>
      </c>
      <c r="D271" t="s">
        <v>23</v>
      </c>
      <c r="E271" t="s">
        <v>19</v>
      </c>
      <c r="F271">
        <v>11</v>
      </c>
      <c r="G271">
        <v>6666</v>
      </c>
      <c r="H271">
        <v>1122.92</v>
      </c>
    </row>
    <row r="272" spans="1:8" x14ac:dyDescent="0.3">
      <c r="A272">
        <v>271</v>
      </c>
      <c r="B272" s="1">
        <v>45324</v>
      </c>
      <c r="C272" t="s">
        <v>99</v>
      </c>
      <c r="D272" t="s">
        <v>25</v>
      </c>
      <c r="E272" t="s">
        <v>18</v>
      </c>
      <c r="F272">
        <v>16</v>
      </c>
      <c r="G272">
        <v>15312</v>
      </c>
      <c r="H272">
        <v>3811.71</v>
      </c>
    </row>
    <row r="273" spans="1:8" x14ac:dyDescent="0.3">
      <c r="A273">
        <v>272</v>
      </c>
      <c r="B273" s="1">
        <v>45309</v>
      </c>
      <c r="C273" t="s">
        <v>102</v>
      </c>
      <c r="D273" t="s">
        <v>23</v>
      </c>
      <c r="E273" t="s">
        <v>20</v>
      </c>
      <c r="F273">
        <v>1</v>
      </c>
      <c r="G273">
        <v>925</v>
      </c>
      <c r="H273">
        <v>263.52999999999997</v>
      </c>
    </row>
    <row r="274" spans="1:8" x14ac:dyDescent="0.3">
      <c r="A274">
        <v>273</v>
      </c>
      <c r="B274" s="1">
        <v>45352</v>
      </c>
      <c r="C274" t="s">
        <v>107</v>
      </c>
      <c r="D274" t="s">
        <v>23</v>
      </c>
      <c r="E274" t="s">
        <v>20</v>
      </c>
      <c r="F274">
        <v>13</v>
      </c>
      <c r="G274">
        <v>5850</v>
      </c>
      <c r="H274">
        <v>818.25</v>
      </c>
    </row>
    <row r="275" spans="1:8" x14ac:dyDescent="0.3">
      <c r="A275">
        <v>274</v>
      </c>
      <c r="B275" s="1">
        <v>45404</v>
      </c>
      <c r="C275" t="s">
        <v>103</v>
      </c>
      <c r="D275" t="s">
        <v>24</v>
      </c>
      <c r="E275" t="s">
        <v>19</v>
      </c>
      <c r="F275">
        <v>13</v>
      </c>
      <c r="G275">
        <v>7267</v>
      </c>
      <c r="H275">
        <v>1879.54</v>
      </c>
    </row>
    <row r="276" spans="1:8" x14ac:dyDescent="0.3">
      <c r="A276">
        <v>275</v>
      </c>
      <c r="B276" s="1">
        <v>45442</v>
      </c>
      <c r="C276" t="s">
        <v>104</v>
      </c>
      <c r="D276" t="s">
        <v>23</v>
      </c>
      <c r="E276" t="s">
        <v>19</v>
      </c>
      <c r="F276">
        <v>10</v>
      </c>
      <c r="G276">
        <v>6030</v>
      </c>
      <c r="H276">
        <v>967</v>
      </c>
    </row>
    <row r="277" spans="1:8" x14ac:dyDescent="0.3">
      <c r="A277">
        <v>276</v>
      </c>
      <c r="B277" s="1">
        <v>45317</v>
      </c>
      <c r="C277" t="s">
        <v>106</v>
      </c>
      <c r="D277" t="s">
        <v>22</v>
      </c>
      <c r="E277" t="s">
        <v>20</v>
      </c>
      <c r="F277">
        <v>15</v>
      </c>
      <c r="G277">
        <v>13440</v>
      </c>
      <c r="H277">
        <v>3223.34</v>
      </c>
    </row>
    <row r="278" spans="1:8" x14ac:dyDescent="0.3">
      <c r="A278">
        <v>277</v>
      </c>
      <c r="B278" s="1">
        <v>45341</v>
      </c>
      <c r="C278" t="s">
        <v>101</v>
      </c>
      <c r="D278" t="s">
        <v>23</v>
      </c>
      <c r="E278" t="s">
        <v>19</v>
      </c>
      <c r="F278">
        <v>11</v>
      </c>
      <c r="G278">
        <v>7964</v>
      </c>
      <c r="H278">
        <v>2233.94</v>
      </c>
    </row>
    <row r="279" spans="1:8" x14ac:dyDescent="0.3">
      <c r="A279">
        <v>278</v>
      </c>
      <c r="B279" s="1">
        <v>45439</v>
      </c>
      <c r="C279" t="s">
        <v>104</v>
      </c>
      <c r="D279" t="s">
        <v>22</v>
      </c>
      <c r="E279" t="s">
        <v>20</v>
      </c>
      <c r="F279">
        <v>3</v>
      </c>
      <c r="G279">
        <v>2697</v>
      </c>
      <c r="H279">
        <v>510.32</v>
      </c>
    </row>
    <row r="280" spans="1:8" x14ac:dyDescent="0.3">
      <c r="A280">
        <v>279</v>
      </c>
      <c r="B280" s="1">
        <v>45330</v>
      </c>
      <c r="C280" t="s">
        <v>106</v>
      </c>
      <c r="D280" t="s">
        <v>24</v>
      </c>
      <c r="E280" t="s">
        <v>20</v>
      </c>
      <c r="F280">
        <v>19</v>
      </c>
      <c r="G280">
        <v>12673</v>
      </c>
      <c r="H280">
        <v>2503.3200000000002</v>
      </c>
    </row>
    <row r="281" spans="1:8" x14ac:dyDescent="0.3">
      <c r="A281">
        <v>280</v>
      </c>
      <c r="B281" s="1">
        <v>45315</v>
      </c>
      <c r="C281" t="s">
        <v>100</v>
      </c>
      <c r="D281" t="s">
        <v>22</v>
      </c>
      <c r="E281" t="s">
        <v>19</v>
      </c>
      <c r="F281">
        <v>9</v>
      </c>
      <c r="G281">
        <v>6939</v>
      </c>
      <c r="H281">
        <v>840.43</v>
      </c>
    </row>
    <row r="282" spans="1:8" x14ac:dyDescent="0.3">
      <c r="A282">
        <v>281</v>
      </c>
      <c r="B282" s="1">
        <v>45309</v>
      </c>
      <c r="C282" t="s">
        <v>105</v>
      </c>
      <c r="D282" t="s">
        <v>24</v>
      </c>
      <c r="E282" t="s">
        <v>19</v>
      </c>
      <c r="F282">
        <v>12</v>
      </c>
      <c r="G282">
        <v>6360</v>
      </c>
      <c r="H282">
        <v>792.44</v>
      </c>
    </row>
    <row r="283" spans="1:8" x14ac:dyDescent="0.3">
      <c r="A283">
        <v>282</v>
      </c>
      <c r="B283" s="1">
        <v>45407</v>
      </c>
      <c r="C283" t="s">
        <v>102</v>
      </c>
      <c r="D283" t="s">
        <v>22</v>
      </c>
      <c r="E283" t="s">
        <v>20</v>
      </c>
      <c r="F283">
        <v>18</v>
      </c>
      <c r="G283">
        <v>17784</v>
      </c>
      <c r="H283">
        <v>3305.33</v>
      </c>
    </row>
    <row r="284" spans="1:8" x14ac:dyDescent="0.3">
      <c r="A284">
        <v>283</v>
      </c>
      <c r="B284" s="1">
        <v>45392</v>
      </c>
      <c r="C284" t="s">
        <v>106</v>
      </c>
      <c r="D284" t="s">
        <v>24</v>
      </c>
      <c r="E284" t="s">
        <v>19</v>
      </c>
      <c r="F284">
        <v>4</v>
      </c>
      <c r="G284">
        <v>1272</v>
      </c>
      <c r="H284">
        <v>355.09</v>
      </c>
    </row>
    <row r="285" spans="1:8" x14ac:dyDescent="0.3">
      <c r="A285">
        <v>284</v>
      </c>
      <c r="B285" s="1">
        <v>45310</v>
      </c>
      <c r="C285" t="s">
        <v>106</v>
      </c>
      <c r="D285" t="s">
        <v>24</v>
      </c>
      <c r="E285" t="s">
        <v>18</v>
      </c>
      <c r="F285">
        <v>19</v>
      </c>
      <c r="G285">
        <v>5377</v>
      </c>
      <c r="H285">
        <v>1590.04</v>
      </c>
    </row>
    <row r="286" spans="1:8" x14ac:dyDescent="0.3">
      <c r="A286">
        <v>285</v>
      </c>
      <c r="B286" s="1">
        <v>45375</v>
      </c>
      <c r="C286" t="s">
        <v>98</v>
      </c>
      <c r="D286" t="s">
        <v>22</v>
      </c>
      <c r="E286" t="s">
        <v>19</v>
      </c>
      <c r="F286">
        <v>20</v>
      </c>
      <c r="G286">
        <v>13960</v>
      </c>
      <c r="H286">
        <v>3294.04</v>
      </c>
    </row>
    <row r="287" spans="1:8" x14ac:dyDescent="0.3">
      <c r="A287">
        <v>286</v>
      </c>
      <c r="B287" s="1">
        <v>45335</v>
      </c>
      <c r="C287" t="s">
        <v>98</v>
      </c>
      <c r="D287" t="s">
        <v>23</v>
      </c>
      <c r="E287" t="s">
        <v>18</v>
      </c>
      <c r="F287">
        <v>18</v>
      </c>
      <c r="G287">
        <v>14544</v>
      </c>
      <c r="H287">
        <v>4208.49</v>
      </c>
    </row>
    <row r="288" spans="1:8" x14ac:dyDescent="0.3">
      <c r="A288">
        <v>287</v>
      </c>
      <c r="B288" s="1">
        <v>45296</v>
      </c>
      <c r="C288" t="s">
        <v>99</v>
      </c>
      <c r="D288" t="s">
        <v>23</v>
      </c>
      <c r="E288" t="s">
        <v>18</v>
      </c>
      <c r="F288">
        <v>16</v>
      </c>
      <c r="G288">
        <v>5328</v>
      </c>
      <c r="H288">
        <v>854.03</v>
      </c>
    </row>
    <row r="289" spans="1:8" x14ac:dyDescent="0.3">
      <c r="A289">
        <v>288</v>
      </c>
      <c r="B289" s="1">
        <v>45355</v>
      </c>
      <c r="C289" t="s">
        <v>105</v>
      </c>
      <c r="D289" t="s">
        <v>24</v>
      </c>
      <c r="E289" t="s">
        <v>18</v>
      </c>
      <c r="F289">
        <v>6</v>
      </c>
      <c r="G289">
        <v>4914</v>
      </c>
      <c r="H289">
        <v>1337.75</v>
      </c>
    </row>
    <row r="290" spans="1:8" x14ac:dyDescent="0.3">
      <c r="A290">
        <v>289</v>
      </c>
      <c r="B290" s="1">
        <v>45341</v>
      </c>
      <c r="C290" t="s">
        <v>103</v>
      </c>
      <c r="D290" t="s">
        <v>24</v>
      </c>
      <c r="E290" t="s">
        <v>19</v>
      </c>
      <c r="F290">
        <v>14</v>
      </c>
      <c r="G290">
        <v>11984</v>
      </c>
      <c r="H290">
        <v>2490.2199999999998</v>
      </c>
    </row>
    <row r="291" spans="1:8" x14ac:dyDescent="0.3">
      <c r="A291">
        <v>290</v>
      </c>
      <c r="B291" s="1">
        <v>45313</v>
      </c>
      <c r="C291" t="s">
        <v>104</v>
      </c>
      <c r="D291" t="s">
        <v>24</v>
      </c>
      <c r="E291" t="s">
        <v>19</v>
      </c>
      <c r="F291">
        <v>5</v>
      </c>
      <c r="G291">
        <v>1430</v>
      </c>
      <c r="H291">
        <v>252.58</v>
      </c>
    </row>
    <row r="292" spans="1:8" x14ac:dyDescent="0.3">
      <c r="A292">
        <v>291</v>
      </c>
      <c r="B292" s="1">
        <v>45432</v>
      </c>
      <c r="C292" t="s">
        <v>100</v>
      </c>
      <c r="D292" t="s">
        <v>25</v>
      </c>
      <c r="E292" t="s">
        <v>19</v>
      </c>
      <c r="F292">
        <v>2</v>
      </c>
      <c r="G292">
        <v>1552</v>
      </c>
      <c r="H292">
        <v>374.3</v>
      </c>
    </row>
    <row r="293" spans="1:8" x14ac:dyDescent="0.3">
      <c r="A293">
        <v>292</v>
      </c>
      <c r="B293" s="1">
        <v>45333</v>
      </c>
      <c r="C293" t="s">
        <v>98</v>
      </c>
      <c r="D293" t="s">
        <v>22</v>
      </c>
      <c r="E293" t="s">
        <v>19</v>
      </c>
      <c r="F293">
        <v>9</v>
      </c>
      <c r="G293">
        <v>5652</v>
      </c>
      <c r="H293">
        <v>1456.44</v>
      </c>
    </row>
    <row r="294" spans="1:8" x14ac:dyDescent="0.3">
      <c r="A294">
        <v>293</v>
      </c>
      <c r="B294" s="1">
        <v>45325</v>
      </c>
      <c r="C294" t="s">
        <v>103</v>
      </c>
      <c r="D294" t="s">
        <v>24</v>
      </c>
      <c r="E294" t="s">
        <v>20</v>
      </c>
      <c r="F294">
        <v>20</v>
      </c>
      <c r="G294">
        <v>7660</v>
      </c>
      <c r="H294">
        <v>979.61</v>
      </c>
    </row>
    <row r="295" spans="1:8" x14ac:dyDescent="0.3">
      <c r="A295">
        <v>294</v>
      </c>
      <c r="B295" s="1">
        <v>45429</v>
      </c>
      <c r="C295" t="s">
        <v>106</v>
      </c>
      <c r="D295" t="s">
        <v>22</v>
      </c>
      <c r="E295" t="s">
        <v>20</v>
      </c>
      <c r="F295">
        <v>4</v>
      </c>
      <c r="G295">
        <v>2540</v>
      </c>
      <c r="H295">
        <v>605.14</v>
      </c>
    </row>
    <row r="296" spans="1:8" x14ac:dyDescent="0.3">
      <c r="A296">
        <v>295</v>
      </c>
      <c r="B296" s="1">
        <v>45317</v>
      </c>
      <c r="C296" t="s">
        <v>100</v>
      </c>
      <c r="D296" t="s">
        <v>22</v>
      </c>
      <c r="E296" t="s">
        <v>18</v>
      </c>
      <c r="F296">
        <v>10</v>
      </c>
      <c r="G296">
        <v>8330</v>
      </c>
      <c r="H296">
        <v>1160.21</v>
      </c>
    </row>
    <row r="297" spans="1:8" x14ac:dyDescent="0.3">
      <c r="A297">
        <v>296</v>
      </c>
      <c r="B297" s="1">
        <v>45350</v>
      </c>
      <c r="C297" t="s">
        <v>102</v>
      </c>
      <c r="D297" t="s">
        <v>25</v>
      </c>
      <c r="E297" t="s">
        <v>18</v>
      </c>
      <c r="F297">
        <v>3</v>
      </c>
      <c r="G297">
        <v>993</v>
      </c>
      <c r="H297">
        <v>245.57</v>
      </c>
    </row>
    <row r="298" spans="1:8" x14ac:dyDescent="0.3">
      <c r="A298">
        <v>297</v>
      </c>
      <c r="B298" s="1">
        <v>45396</v>
      </c>
      <c r="C298" t="s">
        <v>101</v>
      </c>
      <c r="D298" t="s">
        <v>22</v>
      </c>
      <c r="E298" t="s">
        <v>19</v>
      </c>
      <c r="F298">
        <v>6</v>
      </c>
      <c r="G298">
        <v>5418</v>
      </c>
      <c r="H298">
        <v>1021.55</v>
      </c>
    </row>
    <row r="299" spans="1:8" x14ac:dyDescent="0.3">
      <c r="A299">
        <v>298</v>
      </c>
      <c r="B299" s="1">
        <v>45382</v>
      </c>
      <c r="C299" t="s">
        <v>105</v>
      </c>
      <c r="D299" t="s">
        <v>23</v>
      </c>
      <c r="E299" t="s">
        <v>19</v>
      </c>
      <c r="F299">
        <v>15</v>
      </c>
      <c r="G299">
        <v>6345</v>
      </c>
      <c r="H299">
        <v>1827.67</v>
      </c>
    </row>
    <row r="300" spans="1:8" x14ac:dyDescent="0.3">
      <c r="A300">
        <v>299</v>
      </c>
      <c r="B300" s="1">
        <v>45334</v>
      </c>
      <c r="C300" t="s">
        <v>107</v>
      </c>
      <c r="D300" t="s">
        <v>22</v>
      </c>
      <c r="E300" t="s">
        <v>20</v>
      </c>
      <c r="F300">
        <v>6</v>
      </c>
      <c r="G300">
        <v>4302</v>
      </c>
      <c r="H300">
        <v>1077.22</v>
      </c>
    </row>
    <row r="301" spans="1:8" x14ac:dyDescent="0.3">
      <c r="A301">
        <v>300</v>
      </c>
      <c r="B301" s="1">
        <v>45441</v>
      </c>
      <c r="C301" t="s">
        <v>103</v>
      </c>
      <c r="D301" t="s">
        <v>25</v>
      </c>
      <c r="E301" t="s">
        <v>20</v>
      </c>
      <c r="F301">
        <v>3</v>
      </c>
      <c r="G301">
        <v>795</v>
      </c>
      <c r="H301">
        <v>154.96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A3D2-8091-42AF-9E95-22ECEAAD7828}">
  <dimension ref="A1:F15"/>
  <sheetViews>
    <sheetView workbookViewId="0">
      <selection activeCell="H6" sqref="H6"/>
    </sheetView>
  </sheetViews>
  <sheetFormatPr defaultRowHeight="14.4" x14ac:dyDescent="0.3"/>
  <cols>
    <col min="1" max="1" width="15.796875" bestFit="1" customWidth="1"/>
    <col min="2" max="2" width="11.8984375" bestFit="1" customWidth="1"/>
    <col min="3" max="3" width="13.296875" bestFit="1" customWidth="1"/>
    <col min="5" max="5" width="15.796875" bestFit="1" customWidth="1"/>
    <col min="6" max="6" width="9.8984375" bestFit="1" customWidth="1"/>
  </cols>
  <sheetData>
    <row r="1" spans="1:6" x14ac:dyDescent="0.3">
      <c r="A1" s="2" t="s">
        <v>32</v>
      </c>
      <c r="B1" t="s">
        <v>33</v>
      </c>
      <c r="C1" t="s">
        <v>34</v>
      </c>
      <c r="E1" s="2" t="s">
        <v>38</v>
      </c>
      <c r="F1" t="s">
        <v>37</v>
      </c>
    </row>
    <row r="2" spans="1:6" x14ac:dyDescent="0.3">
      <c r="A2" s="3" t="s">
        <v>27</v>
      </c>
      <c r="B2">
        <v>387937</v>
      </c>
      <c r="C2">
        <v>71171.850219726563</v>
      </c>
      <c r="E2" s="3" t="s">
        <v>18</v>
      </c>
      <c r="F2">
        <v>641732</v>
      </c>
    </row>
    <row r="3" spans="1:6" x14ac:dyDescent="0.3">
      <c r="A3" s="3" t="s">
        <v>28</v>
      </c>
      <c r="B3">
        <v>393309</v>
      </c>
      <c r="C3">
        <v>79900.469856262207</v>
      </c>
      <c r="E3" s="3" t="s">
        <v>20</v>
      </c>
      <c r="F3">
        <v>609063</v>
      </c>
    </row>
    <row r="4" spans="1:6" x14ac:dyDescent="0.3">
      <c r="A4" s="3" t="s">
        <v>29</v>
      </c>
      <c r="B4">
        <v>364486</v>
      </c>
      <c r="C4">
        <v>76434.830009460449</v>
      </c>
      <c r="E4" s="3" t="s">
        <v>19</v>
      </c>
      <c r="F4">
        <v>590432</v>
      </c>
    </row>
    <row r="5" spans="1:6" x14ac:dyDescent="0.3">
      <c r="A5" s="3" t="s">
        <v>30</v>
      </c>
      <c r="B5">
        <v>286787</v>
      </c>
      <c r="C5">
        <v>60824.81029510498</v>
      </c>
      <c r="E5" s="3" t="s">
        <v>26</v>
      </c>
      <c r="F5">
        <v>1841227</v>
      </c>
    </row>
    <row r="6" spans="1:6" x14ac:dyDescent="0.3">
      <c r="A6" s="3" t="s">
        <v>31</v>
      </c>
      <c r="B6">
        <v>408708</v>
      </c>
      <c r="C6">
        <v>82765.570724487305</v>
      </c>
    </row>
    <row r="7" spans="1:6" x14ac:dyDescent="0.3">
      <c r="A7" s="3" t="s">
        <v>26</v>
      </c>
      <c r="B7">
        <v>1841227</v>
      </c>
      <c r="C7">
        <v>371097.5311050415</v>
      </c>
    </row>
    <row r="9" spans="1:6" x14ac:dyDescent="0.3">
      <c r="A9" s="2" t="s">
        <v>35</v>
      </c>
      <c r="B9" t="s">
        <v>36</v>
      </c>
      <c r="E9" s="2" t="s">
        <v>39</v>
      </c>
      <c r="F9" t="s">
        <v>37</v>
      </c>
    </row>
    <row r="10" spans="1:6" x14ac:dyDescent="0.3">
      <c r="A10" s="3" t="s">
        <v>7</v>
      </c>
      <c r="B10">
        <v>47194.790351867676</v>
      </c>
      <c r="E10" s="3" t="s">
        <v>25</v>
      </c>
      <c r="F10">
        <v>402906</v>
      </c>
    </row>
    <row r="11" spans="1:6" x14ac:dyDescent="0.3">
      <c r="A11" s="3" t="s">
        <v>8</v>
      </c>
      <c r="B11">
        <v>45140.740158081055</v>
      </c>
      <c r="E11" s="3" t="s">
        <v>24</v>
      </c>
      <c r="F11">
        <v>440095</v>
      </c>
    </row>
    <row r="12" spans="1:6" x14ac:dyDescent="0.3">
      <c r="A12" s="3" t="s">
        <v>9</v>
      </c>
      <c r="B12">
        <v>41810.670486450195</v>
      </c>
      <c r="E12" s="3" t="s">
        <v>23</v>
      </c>
      <c r="F12">
        <v>497162</v>
      </c>
    </row>
    <row r="13" spans="1:6" x14ac:dyDescent="0.3">
      <c r="A13" s="3" t="s">
        <v>10</v>
      </c>
      <c r="B13">
        <v>37890.359931945801</v>
      </c>
      <c r="E13" s="3" t="s">
        <v>22</v>
      </c>
      <c r="F13">
        <v>501064</v>
      </c>
    </row>
    <row r="14" spans="1:6" x14ac:dyDescent="0.3">
      <c r="A14" s="3" t="s">
        <v>13</v>
      </c>
      <c r="B14">
        <v>36079.55029296875</v>
      </c>
      <c r="E14" s="3" t="s">
        <v>26</v>
      </c>
      <c r="F14">
        <v>1841227</v>
      </c>
    </row>
    <row r="15" spans="1:6" x14ac:dyDescent="0.3">
      <c r="A15" s="3" t="s">
        <v>26</v>
      </c>
      <c r="B15">
        <v>208116.11122131348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42EC-F9A4-4890-933E-ADF328498104}">
  <dimension ref="A1:O46"/>
  <sheetViews>
    <sheetView tabSelected="1" zoomScale="82" zoomScaleNormal="82" workbookViewId="0">
      <selection activeCell="F2" sqref="F2:J4"/>
    </sheetView>
  </sheetViews>
  <sheetFormatPr defaultColWidth="0" defaultRowHeight="14.4" zeroHeight="1" x14ac:dyDescent="0.3"/>
  <cols>
    <col min="1" max="15" width="8.796875" customWidth="1"/>
    <col min="16" max="16" width="8.796875" hidden="1" customWidth="1"/>
    <col min="17" max="16384" width="8.796875" hidden="1"/>
  </cols>
  <sheetData>
    <row r="1" spans="1:15" ht="14.4" customHeight="1" x14ac:dyDescent="0.3">
      <c r="A1" s="14" t="s">
        <v>112</v>
      </c>
      <c r="B1" s="14"/>
      <c r="C1" s="14"/>
      <c r="D1" s="14"/>
      <c r="E1" s="14"/>
      <c r="F1" s="15" t="s">
        <v>113</v>
      </c>
      <c r="G1" s="15"/>
      <c r="H1" s="15"/>
      <c r="I1" s="15"/>
      <c r="J1" s="15"/>
      <c r="K1" s="17" t="s">
        <v>114</v>
      </c>
      <c r="L1" s="17"/>
      <c r="M1" s="17"/>
      <c r="N1" s="17"/>
      <c r="O1" s="17"/>
    </row>
    <row r="2" spans="1:15" ht="14.4" customHeight="1" x14ac:dyDescent="0.3">
      <c r="A2" s="13">
        <f>SUM(Sql_Results!F7:F10)</f>
        <v>1841227</v>
      </c>
      <c r="B2" s="13"/>
      <c r="C2" s="13"/>
      <c r="D2" s="13"/>
      <c r="E2" s="13"/>
      <c r="F2" s="16">
        <f>SUM(Sql_Results!B9)</f>
        <v>371097.5311050415</v>
      </c>
      <c r="G2" s="16"/>
      <c r="H2" s="16"/>
      <c r="I2" s="16"/>
      <c r="J2" s="16"/>
      <c r="K2" s="18" cm="1">
        <f t="array" ref="K2">SUM(1/COUNTIF(Raw_Data!A2:A301, Raw_Data!A2:A301))</f>
        <v>300</v>
      </c>
      <c r="L2" s="18"/>
      <c r="M2" s="18"/>
      <c r="N2" s="18"/>
      <c r="O2" s="18"/>
    </row>
    <row r="3" spans="1:15" ht="14.4" customHeight="1" x14ac:dyDescent="0.3">
      <c r="A3" s="13"/>
      <c r="B3" s="13"/>
      <c r="C3" s="13"/>
      <c r="D3" s="13"/>
      <c r="E3" s="13"/>
      <c r="F3" s="16"/>
      <c r="G3" s="16"/>
      <c r="H3" s="16"/>
      <c r="I3" s="16"/>
      <c r="J3" s="16"/>
      <c r="K3" s="18"/>
      <c r="L3" s="18"/>
      <c r="M3" s="18"/>
      <c r="N3" s="18"/>
      <c r="O3" s="18"/>
    </row>
    <row r="4" spans="1:15" ht="14.4" customHeight="1" x14ac:dyDescent="0.3">
      <c r="A4" s="13"/>
      <c r="B4" s="13"/>
      <c r="C4" s="13"/>
      <c r="D4" s="13"/>
      <c r="E4" s="13"/>
      <c r="F4" s="16"/>
      <c r="G4" s="16"/>
      <c r="H4" s="16"/>
      <c r="I4" s="16"/>
      <c r="J4" s="16"/>
      <c r="K4" s="18"/>
      <c r="L4" s="18"/>
      <c r="M4" s="18"/>
      <c r="N4" s="18"/>
      <c r="O4" s="18"/>
    </row>
    <row r="5" spans="1:15" x14ac:dyDescent="0.3"/>
    <row r="6" spans="1:15" x14ac:dyDescent="0.3"/>
    <row r="7" spans="1:15" x14ac:dyDescent="0.3"/>
    <row r="8" spans="1:15" x14ac:dyDescent="0.3"/>
    <row r="9" spans="1:15" x14ac:dyDescent="0.3"/>
    <row r="10" spans="1:15" x14ac:dyDescent="0.3"/>
    <row r="11" spans="1:15" x14ac:dyDescent="0.3"/>
    <row r="12" spans="1:15" x14ac:dyDescent="0.3"/>
    <row r="13" spans="1:15" x14ac:dyDescent="0.3"/>
    <row r="14" spans="1:15" x14ac:dyDescent="0.3"/>
    <row r="15" spans="1:15" x14ac:dyDescent="0.3"/>
    <row r="16" spans="1:15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hidden="1" x14ac:dyDescent="0.3"/>
    <row r="37" customFormat="1" hidden="1" x14ac:dyDescent="0.3"/>
    <row r="38" customFormat="1" hidden="1" x14ac:dyDescent="0.3"/>
    <row r="39" customFormat="1" hidden="1" x14ac:dyDescent="0.3"/>
    <row r="40" customFormat="1" hidden="1" x14ac:dyDescent="0.3"/>
    <row r="41" customFormat="1" hidden="1" x14ac:dyDescent="0.3"/>
    <row r="42" customFormat="1" hidden="1" x14ac:dyDescent="0.3"/>
    <row r="43" customFormat="1" hidden="1" x14ac:dyDescent="0.3"/>
    <row r="44" customFormat="1" hidden="1" x14ac:dyDescent="0.3"/>
    <row r="45" customFormat="1" hidden="1" x14ac:dyDescent="0.3"/>
    <row r="46" customFormat="1" hidden="1" x14ac:dyDescent="0.3"/>
  </sheetData>
  <mergeCells count="6">
    <mergeCell ref="K1:O1"/>
    <mergeCell ref="K2:O4"/>
    <mergeCell ref="F1:J1"/>
    <mergeCell ref="F2:J4"/>
    <mergeCell ref="A1:E1"/>
    <mergeCell ref="A2:E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C021-3C81-4AF1-A1C5-C6639B5DE5AA}">
  <dimension ref="A1:L27"/>
  <sheetViews>
    <sheetView workbookViewId="0">
      <selection activeCell="F1" sqref="F1:H1"/>
    </sheetView>
  </sheetViews>
  <sheetFormatPr defaultRowHeight="14.4" x14ac:dyDescent="0.3"/>
  <cols>
    <col min="1" max="1" width="10" customWidth="1"/>
    <col min="6" max="6" width="37.296875" bestFit="1" customWidth="1"/>
    <col min="8" max="8" width="45.8984375" bestFit="1" customWidth="1"/>
  </cols>
  <sheetData>
    <row r="1" spans="1:12" ht="24.95" x14ac:dyDescent="0.45">
      <c r="A1" s="6"/>
      <c r="F1" s="12" t="s">
        <v>50</v>
      </c>
      <c r="G1" s="12"/>
      <c r="H1" s="12"/>
      <c r="I1" s="11"/>
      <c r="J1" s="11"/>
      <c r="K1" s="11"/>
      <c r="L1" s="11"/>
    </row>
    <row r="3" spans="1:12" ht="17.2" x14ac:dyDescent="0.45">
      <c r="F3" s="10" t="s">
        <v>61</v>
      </c>
      <c r="H3" s="10" t="s">
        <v>78</v>
      </c>
    </row>
    <row r="4" spans="1:12" x14ac:dyDescent="0.3">
      <c r="F4" t="s">
        <v>62</v>
      </c>
      <c r="H4" t="s">
        <v>62</v>
      </c>
    </row>
    <row r="5" spans="1:12" x14ac:dyDescent="0.3">
      <c r="F5" t="s">
        <v>63</v>
      </c>
      <c r="H5" t="s">
        <v>79</v>
      </c>
    </row>
    <row r="6" spans="1:12" x14ac:dyDescent="0.3">
      <c r="F6" t="s">
        <v>64</v>
      </c>
      <c r="H6" t="s">
        <v>80</v>
      </c>
    </row>
    <row r="7" spans="1:12" x14ac:dyDescent="0.3">
      <c r="F7" t="s">
        <v>65</v>
      </c>
      <c r="H7" t="s">
        <v>81</v>
      </c>
    </row>
    <row r="8" spans="1:12" x14ac:dyDescent="0.3">
      <c r="H8" t="s">
        <v>82</v>
      </c>
    </row>
    <row r="9" spans="1:12" ht="17.2" x14ac:dyDescent="0.45">
      <c r="F9" s="10" t="s">
        <v>66</v>
      </c>
      <c r="H9" t="s">
        <v>83</v>
      </c>
    </row>
    <row r="10" spans="1:12" x14ac:dyDescent="0.3">
      <c r="F10" t="s">
        <v>62</v>
      </c>
      <c r="H10" t="s">
        <v>91</v>
      </c>
    </row>
    <row r="11" spans="1:12" x14ac:dyDescent="0.3">
      <c r="F11" t="s">
        <v>67</v>
      </c>
    </row>
    <row r="12" spans="1:12" ht="17.2" x14ac:dyDescent="0.45">
      <c r="F12" t="s">
        <v>68</v>
      </c>
      <c r="H12" s="10" t="s">
        <v>84</v>
      </c>
    </row>
    <row r="13" spans="1:12" x14ac:dyDescent="0.3">
      <c r="F13" t="s">
        <v>69</v>
      </c>
      <c r="H13" t="s">
        <v>62</v>
      </c>
    </row>
    <row r="14" spans="1:12" x14ac:dyDescent="0.3">
      <c r="F14" t="s">
        <v>70</v>
      </c>
      <c r="H14" t="s">
        <v>85</v>
      </c>
    </row>
    <row r="15" spans="1:12" x14ac:dyDescent="0.3">
      <c r="F15" t="s">
        <v>71</v>
      </c>
      <c r="H15" t="s">
        <v>75</v>
      </c>
    </row>
    <row r="16" spans="1:12" x14ac:dyDescent="0.3">
      <c r="F16" t="s">
        <v>72</v>
      </c>
      <c r="H16" t="s">
        <v>70</v>
      </c>
    </row>
    <row r="17" spans="6:8" x14ac:dyDescent="0.3">
      <c r="H17" t="s">
        <v>86</v>
      </c>
    </row>
    <row r="18" spans="6:8" ht="17.2" x14ac:dyDescent="0.45">
      <c r="F18" s="10" t="s">
        <v>73</v>
      </c>
    </row>
    <row r="19" spans="6:8" ht="17.2" x14ac:dyDescent="0.45">
      <c r="F19" t="s">
        <v>62</v>
      </c>
      <c r="H19" s="9" t="s">
        <v>87</v>
      </c>
    </row>
    <row r="20" spans="6:8" x14ac:dyDescent="0.3">
      <c r="F20" t="s">
        <v>74</v>
      </c>
      <c r="H20" t="s">
        <v>62</v>
      </c>
    </row>
    <row r="21" spans="6:8" x14ac:dyDescent="0.3">
      <c r="F21" t="s">
        <v>75</v>
      </c>
      <c r="H21" t="s">
        <v>79</v>
      </c>
    </row>
    <row r="22" spans="6:8" x14ac:dyDescent="0.3">
      <c r="F22" t="s">
        <v>70</v>
      </c>
      <c r="H22" t="s">
        <v>88</v>
      </c>
    </row>
    <row r="23" spans="6:8" x14ac:dyDescent="0.3">
      <c r="F23" t="s">
        <v>76</v>
      </c>
      <c r="H23" t="s">
        <v>81</v>
      </c>
    </row>
    <row r="24" spans="6:8" x14ac:dyDescent="0.3">
      <c r="F24" t="s">
        <v>77</v>
      </c>
      <c r="H24" t="s">
        <v>82</v>
      </c>
    </row>
    <row r="25" spans="6:8" x14ac:dyDescent="0.3">
      <c r="H25" t="s">
        <v>83</v>
      </c>
    </row>
    <row r="26" spans="6:8" x14ac:dyDescent="0.3">
      <c r="H26" t="s">
        <v>89</v>
      </c>
    </row>
    <row r="27" spans="6:8" x14ac:dyDescent="0.3">
      <c r="H27" t="s">
        <v>90</v>
      </c>
    </row>
  </sheetData>
  <mergeCells count="1"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AAF1-C53C-4146-B66D-67E813CC184F}">
  <dimension ref="A1:F21"/>
  <sheetViews>
    <sheetView workbookViewId="0">
      <selection activeCell="C6" sqref="C6"/>
    </sheetView>
  </sheetViews>
  <sheetFormatPr defaultRowHeight="14.4" x14ac:dyDescent="0.3"/>
  <cols>
    <col min="1" max="1" width="15.69921875" bestFit="1" customWidth="1"/>
    <col min="2" max="2" width="10.296875" bestFit="1" customWidth="1"/>
    <col min="3" max="3" width="16" bestFit="1" customWidth="1"/>
    <col min="5" max="5" width="15.69921875" bestFit="1" customWidth="1"/>
    <col min="6" max="6" width="13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17</v>
      </c>
      <c r="F1" t="s">
        <v>3</v>
      </c>
    </row>
    <row r="2" spans="1:6" x14ac:dyDescent="0.3">
      <c r="A2" s="1">
        <v>45292</v>
      </c>
      <c r="B2">
        <v>387937</v>
      </c>
      <c r="C2">
        <v>71171.850219726563</v>
      </c>
      <c r="E2" t="s">
        <v>18</v>
      </c>
      <c r="F2">
        <v>641732</v>
      </c>
    </row>
    <row r="3" spans="1:6" x14ac:dyDescent="0.3">
      <c r="A3" s="1">
        <v>45323</v>
      </c>
      <c r="B3">
        <v>393309</v>
      </c>
      <c r="C3">
        <v>79900.469856262207</v>
      </c>
      <c r="E3" t="s">
        <v>19</v>
      </c>
      <c r="F3">
        <v>590432</v>
      </c>
    </row>
    <row r="4" spans="1:6" x14ac:dyDescent="0.3">
      <c r="A4" s="1">
        <v>45352</v>
      </c>
      <c r="B4">
        <v>364486</v>
      </c>
      <c r="C4">
        <v>76434.830009460449</v>
      </c>
      <c r="E4" t="s">
        <v>20</v>
      </c>
      <c r="F4">
        <v>609063</v>
      </c>
    </row>
    <row r="5" spans="1:6" x14ac:dyDescent="0.3">
      <c r="A5" s="1">
        <v>45383</v>
      </c>
      <c r="B5">
        <v>286787</v>
      </c>
      <c r="C5">
        <v>60824.81029510498</v>
      </c>
    </row>
    <row r="6" spans="1:6" x14ac:dyDescent="0.3">
      <c r="A6" s="1">
        <v>45413</v>
      </c>
      <c r="B6">
        <v>408708</v>
      </c>
      <c r="C6">
        <v>82765.570724487305</v>
      </c>
      <c r="E6" t="s">
        <v>21</v>
      </c>
      <c r="F6" t="s">
        <v>3</v>
      </c>
    </row>
    <row r="7" spans="1:6" x14ac:dyDescent="0.3">
      <c r="E7" t="s">
        <v>22</v>
      </c>
      <c r="F7">
        <v>501064</v>
      </c>
    </row>
    <row r="8" spans="1:6" x14ac:dyDescent="0.3">
      <c r="A8" t="s">
        <v>3</v>
      </c>
      <c r="B8" t="s">
        <v>4</v>
      </c>
      <c r="E8" t="s">
        <v>23</v>
      </c>
      <c r="F8">
        <v>497162</v>
      </c>
    </row>
    <row r="9" spans="1:6" x14ac:dyDescent="0.3">
      <c r="A9">
        <v>1841227</v>
      </c>
      <c r="B9">
        <v>371097.5311050415</v>
      </c>
      <c r="E9" t="s">
        <v>24</v>
      </c>
      <c r="F9">
        <v>440095</v>
      </c>
    </row>
    <row r="10" spans="1:6" x14ac:dyDescent="0.3">
      <c r="E10" t="s">
        <v>25</v>
      </c>
      <c r="F10">
        <v>402906</v>
      </c>
    </row>
    <row r="11" spans="1:6" x14ac:dyDescent="0.3">
      <c r="A11" t="s">
        <v>5</v>
      </c>
      <c r="B11" t="s">
        <v>6</v>
      </c>
    </row>
    <row r="12" spans="1:6" x14ac:dyDescent="0.3">
      <c r="A12" t="s">
        <v>7</v>
      </c>
      <c r="B12">
        <v>232033</v>
      </c>
      <c r="E12" t="s">
        <v>5</v>
      </c>
      <c r="F12" t="s">
        <v>4</v>
      </c>
    </row>
    <row r="13" spans="1:6" x14ac:dyDescent="0.3">
      <c r="A13" t="s">
        <v>8</v>
      </c>
      <c r="B13">
        <v>208681</v>
      </c>
      <c r="E13" t="s">
        <v>7</v>
      </c>
      <c r="F13">
        <v>47194.790351867676</v>
      </c>
    </row>
    <row r="14" spans="1:6" x14ac:dyDescent="0.3">
      <c r="A14" t="s">
        <v>9</v>
      </c>
      <c r="B14">
        <v>200861</v>
      </c>
      <c r="E14" t="s">
        <v>8</v>
      </c>
      <c r="F14">
        <v>45140.740158081055</v>
      </c>
    </row>
    <row r="15" spans="1:6" x14ac:dyDescent="0.3">
      <c r="A15" t="s">
        <v>10</v>
      </c>
      <c r="B15">
        <v>188068</v>
      </c>
      <c r="E15" t="s">
        <v>9</v>
      </c>
      <c r="F15">
        <v>41810.670486450195</v>
      </c>
    </row>
    <row r="16" spans="1:6" x14ac:dyDescent="0.3">
      <c r="A16" t="s">
        <v>11</v>
      </c>
      <c r="B16">
        <v>186326</v>
      </c>
      <c r="E16" t="s">
        <v>10</v>
      </c>
      <c r="F16">
        <v>37890.359931945801</v>
      </c>
    </row>
    <row r="17" spans="1:6" x14ac:dyDescent="0.3">
      <c r="A17" t="s">
        <v>12</v>
      </c>
      <c r="B17">
        <v>179063</v>
      </c>
      <c r="E17" t="s">
        <v>13</v>
      </c>
      <c r="F17">
        <v>36079.55029296875</v>
      </c>
    </row>
    <row r="18" spans="1:6" x14ac:dyDescent="0.3">
      <c r="A18" t="s">
        <v>13</v>
      </c>
      <c r="B18">
        <v>174260</v>
      </c>
    </row>
    <row r="19" spans="1:6" x14ac:dyDescent="0.3">
      <c r="A19" t="s">
        <v>14</v>
      </c>
      <c r="B19">
        <v>158792</v>
      </c>
    </row>
    <row r="20" spans="1:6" x14ac:dyDescent="0.3">
      <c r="A20" t="s">
        <v>15</v>
      </c>
      <c r="B20">
        <v>157973</v>
      </c>
    </row>
    <row r="21" spans="1:6" x14ac:dyDescent="0.3">
      <c r="A21" t="s">
        <v>16</v>
      </c>
      <c r="B21">
        <v>155170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E5A8-9335-40C9-B9A2-5CDC6D7DAFA6}">
  <dimension ref="A1:C29"/>
  <sheetViews>
    <sheetView zoomScale="85" zoomScaleNormal="85" workbookViewId="0">
      <selection activeCell="C5" sqref="C5"/>
    </sheetView>
  </sheetViews>
  <sheetFormatPr defaultRowHeight="14.4" x14ac:dyDescent="0.3"/>
  <cols>
    <col min="1" max="1" width="115.19921875" bestFit="1" customWidth="1"/>
  </cols>
  <sheetData>
    <row r="1" spans="1:3" ht="18.850000000000001" x14ac:dyDescent="0.5">
      <c r="A1" s="8" t="s">
        <v>51</v>
      </c>
    </row>
    <row r="2" spans="1:3" x14ac:dyDescent="0.3">
      <c r="A2" s="4" t="s">
        <v>40</v>
      </c>
    </row>
    <row r="4" spans="1:3" ht="18.850000000000001" x14ac:dyDescent="0.5">
      <c r="A4" s="8" t="s">
        <v>52</v>
      </c>
    </row>
    <row r="5" spans="1:3" x14ac:dyDescent="0.3">
      <c r="A5" s="5" t="s">
        <v>41</v>
      </c>
    </row>
    <row r="7" spans="1:3" ht="18.850000000000001" x14ac:dyDescent="0.5">
      <c r="A7" s="8" t="s">
        <v>53</v>
      </c>
    </row>
    <row r="8" spans="1:3" x14ac:dyDescent="0.3">
      <c r="A8" s="4" t="s">
        <v>42</v>
      </c>
    </row>
    <row r="10" spans="1:3" ht="18.850000000000001" x14ac:dyDescent="0.5">
      <c r="A10" s="8" t="s">
        <v>54</v>
      </c>
    </row>
    <row r="11" spans="1:3" x14ac:dyDescent="0.3">
      <c r="A11" s="4" t="s">
        <v>43</v>
      </c>
    </row>
    <row r="12" spans="1:3" ht="22.15" x14ac:dyDescent="0.6">
      <c r="C12" s="7"/>
    </row>
    <row r="13" spans="1:3" ht="18.850000000000001" x14ac:dyDescent="0.5">
      <c r="A13" s="8" t="s">
        <v>55</v>
      </c>
    </row>
    <row r="14" spans="1:3" x14ac:dyDescent="0.3">
      <c r="A14" s="4" t="s">
        <v>44</v>
      </c>
    </row>
    <row r="16" spans="1:3" ht="18.850000000000001" x14ac:dyDescent="0.5">
      <c r="A16" s="8" t="s">
        <v>56</v>
      </c>
    </row>
    <row r="17" spans="1:1" x14ac:dyDescent="0.3">
      <c r="A17" s="4" t="s">
        <v>45</v>
      </c>
    </row>
    <row r="19" spans="1:1" ht="18.850000000000001" x14ac:dyDescent="0.5">
      <c r="A19" s="8" t="s">
        <v>57</v>
      </c>
    </row>
    <row r="20" spans="1:1" x14ac:dyDescent="0.3">
      <c r="A20" s="5" t="s">
        <v>46</v>
      </c>
    </row>
    <row r="22" spans="1:1" ht="18.850000000000001" x14ac:dyDescent="0.5">
      <c r="A22" s="8" t="s">
        <v>58</v>
      </c>
    </row>
    <row r="23" spans="1:1" x14ac:dyDescent="0.3">
      <c r="A23" s="4" t="s">
        <v>47</v>
      </c>
    </row>
    <row r="25" spans="1:1" ht="18.850000000000001" x14ac:dyDescent="0.5">
      <c r="A25" s="8" t="s">
        <v>59</v>
      </c>
    </row>
    <row r="26" spans="1:1" x14ac:dyDescent="0.3">
      <c r="A26" s="5" t="s">
        <v>48</v>
      </c>
    </row>
    <row r="28" spans="1:1" ht="18.850000000000001" x14ac:dyDescent="0.5">
      <c r="A28" s="8" t="s">
        <v>60</v>
      </c>
    </row>
    <row r="29" spans="1:1" x14ac:dyDescent="0.3">
      <c r="A29" s="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AC186-5354-4CA1-ACEB-3C71171C2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Pivot_Tables</vt:lpstr>
      <vt:lpstr>Dashboard</vt:lpstr>
      <vt:lpstr>Sql_Queries</vt:lpstr>
      <vt:lpstr>Sql_Results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2025-06-08T06:26:49Z</dcterms:created>
  <dcterms:modified xsi:type="dcterms:W3CDTF">2025-06-08T16:10:07Z</dcterms:modified>
</cp:coreProperties>
</file>