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ROHIT\Downloads\"/>
    </mc:Choice>
  </mc:AlternateContent>
  <xr:revisionPtr revIDLastSave="0" documentId="13_ncr:1_{336D40DB-5276-4659-A9B9-660B537646D2}" xr6:coauthVersionLast="47" xr6:coauthVersionMax="47" xr10:uidLastSave="{00000000-0000-0000-0000-000000000000}"/>
  <bookViews>
    <workbookView xWindow="-120" yWindow="-120" windowWidth="29040" windowHeight="15840" activeTab="6" xr2:uid="{5CF14924-0AAC-B244-98F0-E6BCC37CE28F}"/>
  </bookViews>
  <sheets>
    <sheet name="Sales Data" sheetId="1" r:id="rId1"/>
    <sheet name="PivotTable1" sheetId="2" r:id="rId2"/>
    <sheet name="PivotTable2" sheetId="3" r:id="rId3"/>
    <sheet name="PivotTable3" sheetId="7" r:id="rId4"/>
    <sheet name="PivotTable4" sheetId="8" r:id="rId5"/>
    <sheet name="PivotTable5" sheetId="9" r:id="rId6"/>
    <sheet name="Dashboard" sheetId="10" r:id="rId7"/>
  </sheets>
  <definedNames>
    <definedName name="Slicer_Item">#N/A</definedName>
    <definedName name="Slicer_Region">#N/A</definedName>
    <definedName name="Slicer_Sales_Person">#N/A</definedName>
    <definedName name="Slicer_Year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 i="3" l="1"/>
  <c r="E14" i="3"/>
  <c r="D14" i="3"/>
  <c r="C14" i="3"/>
  <c r="B14" i="3"/>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<sst xmlns="http://schemas.openxmlformats.org/spreadsheetml/2006/main" count="10096" uniqueCount="2065">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</sst>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0" fontId="1" fillId="2" borderId="2" xfId="0" applyNumberFormat="1" applyFont="1" applyFill="1" applyBorder="1"/>
    <xf numFmtId="0" fontId="1" fillId="2" borderId="2" xfId="0"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FFCC66"/>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6.xlsx]PivotTable1!PivotTable1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24759405074369"/>
          <c:y val="5.0925925925925923E-2"/>
          <c:w val="0.70075196850393706"/>
          <c:h val="0.74077974628171483"/>
        </c:manualLayout>
      </c:layout>
      <c:lineChart>
        <c:grouping val="standard"/>
        <c:varyColors val="0"/>
        <c:ser>
          <c:idx val="0"/>
          <c:order val="0"/>
          <c:tx>
            <c:strRef>
              <c:f>PivotTable1!$B$3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PivotTable1!$A$4:$A$28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PivotTable1!$B$4:$B$28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65D4-4F44-B765-99A72114E6A8}"/>
            </c:ext>
          </c:extLst>
        </c:ser>
        <c:dLbls>
          <c:showLegendKey val="0"/>
          <c:showVal val="0"/>
          <c:showCatName val="0"/>
          <c:showSerName val="0"/>
          <c:showPercent val="0"/>
          <c:showBubbleSize val="0"/>
        </c:dLbls>
        <c:marker val="1"/>
        <c:smooth val="0"/>
        <c:axId val="471764624"/>
        <c:axId val="471769216"/>
      </c:lineChart>
      <c:catAx>
        <c:axId val="47176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69216"/>
        <c:crosses val="autoZero"/>
        <c:auto val="1"/>
        <c:lblAlgn val="ctr"/>
        <c:lblOffset val="100"/>
        <c:noMultiLvlLbl val="0"/>
      </c:catAx>
      <c:valAx>
        <c:axId val="47176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6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6.xlsx]PivotTable5!PivotTable21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r="100000" b="100000"/>
            </a:path>
            <a:tileRect l="-100000" t="-10000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PivotTable5!$B$3</c:f>
              <c:strCache>
                <c:ptCount val="1"/>
                <c:pt idx="0">
                  <c:v>Total</c:v>
                </c:pt>
              </c:strCache>
            </c:strRef>
          </c:tx>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r="100000" b="100000"/>
              </a:path>
              <a:tileRect l="-100000" t="-100000"/>
            </a:gradFill>
            <a:ln>
              <a:noFill/>
            </a:ln>
            <a:effectLst>
              <a:outerShdw blurRad="57150" dist="19050" dir="5400000" algn="ctr" rotWithShape="0">
                <a:srgbClr val="000000">
                  <a:alpha val="63000"/>
                </a:srgbClr>
              </a:outerShdw>
            </a:effectLst>
          </c:spPr>
          <c:invertIfNegative val="0"/>
          <c:cat>
            <c:strRef>
              <c:f>PivotTable5!$A$4:$A$24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PivotTable5!$B$4:$B$24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7009-40F6-9729-D9DAD75FA742}"/>
            </c:ext>
          </c:extLst>
        </c:ser>
        <c:dLbls>
          <c:showLegendKey val="0"/>
          <c:showVal val="0"/>
          <c:showCatName val="0"/>
          <c:showSerName val="0"/>
          <c:showPercent val="0"/>
          <c:showBubbleSize val="0"/>
        </c:dLbls>
        <c:gapWidth val="115"/>
        <c:overlap val="-20"/>
        <c:axId val="530150160"/>
        <c:axId val="530154096"/>
      </c:barChart>
      <c:catAx>
        <c:axId val="5301501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0154096"/>
        <c:crosses val="autoZero"/>
        <c:auto val="1"/>
        <c:lblAlgn val="ctr"/>
        <c:lblOffset val="100"/>
        <c:noMultiLvlLbl val="0"/>
      </c:catAx>
      <c:valAx>
        <c:axId val="530154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015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331957678100558E-2"/>
          <c:y val="4.9886621315192746E-2"/>
          <c:w val="0.92052073485194907"/>
          <c:h val="0.84490581534451048"/>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PivotTable2!$B$13:$F$13</c:f>
              <c:strCache>
                <c:ptCount val="5"/>
                <c:pt idx="0">
                  <c:v>Arizona</c:v>
                </c:pt>
                <c:pt idx="1">
                  <c:v>California</c:v>
                </c:pt>
                <c:pt idx="2">
                  <c:v>New Mexico</c:v>
                </c:pt>
                <c:pt idx="3">
                  <c:v>Texas</c:v>
                </c:pt>
                <c:pt idx="4">
                  <c:v>Grand Total</c:v>
                </c:pt>
              </c:strCache>
            </c:strRef>
          </c:cat>
          <c:val>
            <c:numRef>
              <c:f>PivotTable2!$B$14:$F$14</c:f>
              <c:numCache>
                <c:formatCode>General</c:formatCode>
                <c:ptCount val="5"/>
                <c:pt idx="0">
                  <c:v>495353</c:v>
                </c:pt>
                <c:pt idx="1">
                  <c:v>508119</c:v>
                </c:pt>
                <c:pt idx="2">
                  <c:v>492984</c:v>
                </c:pt>
                <c:pt idx="3">
                  <c:v>532135</c:v>
                </c:pt>
                <c:pt idx="4">
                  <c:v>2028591</c:v>
                </c:pt>
              </c:numCache>
            </c:numRef>
          </c:val>
          <c:extLst>
            <c:ext xmlns:c16="http://schemas.microsoft.com/office/drawing/2014/chart" uri="{C3380CC4-5D6E-409C-BE32-E72D297353CC}">
              <c16:uniqueId val="{00000000-FB15-40CB-AFCF-D4F933C0B6AE}"/>
            </c:ext>
          </c:extLst>
        </c:ser>
        <c:dLbls>
          <c:dLblPos val="inEnd"/>
          <c:showLegendKey val="0"/>
          <c:showVal val="1"/>
          <c:showCatName val="0"/>
          <c:showSerName val="0"/>
          <c:showPercent val="0"/>
          <c:showBubbleSize val="0"/>
        </c:dLbls>
        <c:gapWidth val="41"/>
        <c:axId val="1021277464"/>
        <c:axId val="1021279760"/>
      </c:barChart>
      <c:catAx>
        <c:axId val="1021277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021279760"/>
        <c:crosses val="autoZero"/>
        <c:auto val="1"/>
        <c:lblAlgn val="ctr"/>
        <c:lblOffset val="100"/>
        <c:noMultiLvlLbl val="0"/>
      </c:catAx>
      <c:valAx>
        <c:axId val="1021279760"/>
        <c:scaling>
          <c:orientation val="minMax"/>
        </c:scaling>
        <c:delete val="1"/>
        <c:axPos val="l"/>
        <c:numFmt formatCode="General" sourceLinked="1"/>
        <c:majorTickMark val="none"/>
        <c:minorTickMark val="none"/>
        <c:tickLblPos val="nextTo"/>
        <c:crossAx val="1021277464"/>
        <c:crosses val="autoZero"/>
        <c:crossBetween val="between"/>
        <c:majorUnit val="500000"/>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6.xlsx]PivotTable3!PivotTable17</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PivotTable3!$B$3:$B$4</c:f>
              <c:strCache>
                <c:ptCount val="1"/>
                <c:pt idx="0">
                  <c:v>Andrew James</c:v>
                </c:pt>
              </c:strCache>
            </c:strRef>
          </c:tx>
          <c:spPr>
            <a:solidFill>
              <a:schemeClr val="accent1"/>
            </a:solidFill>
            <a:ln>
              <a:noFill/>
            </a:ln>
            <a:effectLst/>
            <a:sp3d/>
          </c:spPr>
          <c:invertIfNegative val="0"/>
          <c:cat>
            <c:strRef>
              <c:f>PivotTable3!$A$5:$A$7</c:f>
              <c:strCache>
                <c:ptCount val="2"/>
                <c:pt idx="0">
                  <c:v>2018</c:v>
                </c:pt>
                <c:pt idx="1">
                  <c:v>2019</c:v>
                </c:pt>
              </c:strCache>
            </c:strRef>
          </c:cat>
          <c:val>
            <c:numRef>
              <c:f>PivotTable3!$B$5:$B$7</c:f>
              <c:numCache>
                <c:formatCode>General</c:formatCode>
                <c:ptCount val="2"/>
                <c:pt idx="0">
                  <c:v>138437</c:v>
                </c:pt>
                <c:pt idx="1">
                  <c:v>105244</c:v>
                </c:pt>
              </c:numCache>
            </c:numRef>
          </c:val>
          <c:extLst>
            <c:ext xmlns:c16="http://schemas.microsoft.com/office/drawing/2014/chart" uri="{C3380CC4-5D6E-409C-BE32-E72D297353CC}">
              <c16:uniqueId val="{00000000-24AA-4190-94F8-02E701A1250C}"/>
            </c:ext>
          </c:extLst>
        </c:ser>
        <c:ser>
          <c:idx val="1"/>
          <c:order val="1"/>
          <c:tx>
            <c:strRef>
              <c:f>PivotTable3!$C$3:$C$4</c:f>
              <c:strCache>
                <c:ptCount val="1"/>
                <c:pt idx="0">
                  <c:v>Anna Weber</c:v>
                </c:pt>
              </c:strCache>
            </c:strRef>
          </c:tx>
          <c:spPr>
            <a:solidFill>
              <a:schemeClr val="accent2"/>
            </a:solidFill>
            <a:ln>
              <a:noFill/>
            </a:ln>
            <a:effectLst/>
            <a:sp3d/>
          </c:spPr>
          <c:invertIfNegative val="0"/>
          <c:cat>
            <c:strRef>
              <c:f>PivotTable3!$A$5:$A$7</c:f>
              <c:strCache>
                <c:ptCount val="2"/>
                <c:pt idx="0">
                  <c:v>2018</c:v>
                </c:pt>
                <c:pt idx="1">
                  <c:v>2019</c:v>
                </c:pt>
              </c:strCache>
            </c:strRef>
          </c:cat>
          <c:val>
            <c:numRef>
              <c:f>PivotTable3!$C$5:$C$7</c:f>
              <c:numCache>
                <c:formatCode>General</c:formatCode>
                <c:ptCount val="2"/>
                <c:pt idx="0">
                  <c:v>141614</c:v>
                </c:pt>
                <c:pt idx="1">
                  <c:v>134764</c:v>
                </c:pt>
              </c:numCache>
            </c:numRef>
          </c:val>
          <c:extLst>
            <c:ext xmlns:c16="http://schemas.microsoft.com/office/drawing/2014/chart" uri="{C3380CC4-5D6E-409C-BE32-E72D297353CC}">
              <c16:uniqueId val="{00000014-B3DE-4DA7-BCFE-8ABD3A5B20DE}"/>
            </c:ext>
          </c:extLst>
        </c:ser>
        <c:ser>
          <c:idx val="2"/>
          <c:order val="2"/>
          <c:tx>
            <c:strRef>
              <c:f>PivotTable3!$D$3:$D$4</c:f>
              <c:strCache>
                <c:ptCount val="1"/>
                <c:pt idx="0">
                  <c:v>Anne Lee</c:v>
                </c:pt>
              </c:strCache>
            </c:strRef>
          </c:tx>
          <c:spPr>
            <a:solidFill>
              <a:schemeClr val="accent3"/>
            </a:solidFill>
            <a:ln>
              <a:noFill/>
            </a:ln>
            <a:effectLst/>
            <a:sp3d/>
          </c:spPr>
          <c:invertIfNegative val="0"/>
          <c:cat>
            <c:strRef>
              <c:f>PivotTable3!$A$5:$A$7</c:f>
              <c:strCache>
                <c:ptCount val="2"/>
                <c:pt idx="0">
                  <c:v>2018</c:v>
                </c:pt>
                <c:pt idx="1">
                  <c:v>2019</c:v>
                </c:pt>
              </c:strCache>
            </c:strRef>
          </c:cat>
          <c:val>
            <c:numRef>
              <c:f>PivotTable3!$D$5:$D$7</c:f>
              <c:numCache>
                <c:formatCode>General</c:formatCode>
                <c:ptCount val="2"/>
                <c:pt idx="0">
                  <c:v>127145</c:v>
                </c:pt>
                <c:pt idx="1">
                  <c:v>114049</c:v>
                </c:pt>
              </c:numCache>
            </c:numRef>
          </c:val>
          <c:extLst>
            <c:ext xmlns:c16="http://schemas.microsoft.com/office/drawing/2014/chart" uri="{C3380CC4-5D6E-409C-BE32-E72D297353CC}">
              <c16:uniqueId val="{00000015-B3DE-4DA7-BCFE-8ABD3A5B20DE}"/>
            </c:ext>
          </c:extLst>
        </c:ser>
        <c:ser>
          <c:idx val="3"/>
          <c:order val="3"/>
          <c:tx>
            <c:strRef>
              <c:f>PivotTable3!$E$3:$E$4</c:f>
              <c:strCache>
                <c:ptCount val="1"/>
                <c:pt idx="0">
                  <c:v>Ben Wallace</c:v>
                </c:pt>
              </c:strCache>
            </c:strRef>
          </c:tx>
          <c:spPr>
            <a:solidFill>
              <a:schemeClr val="accent4"/>
            </a:solidFill>
            <a:ln>
              <a:noFill/>
            </a:ln>
            <a:effectLst/>
            <a:sp3d/>
          </c:spPr>
          <c:invertIfNegative val="0"/>
          <c:cat>
            <c:strRef>
              <c:f>PivotTable3!$A$5:$A$7</c:f>
              <c:strCache>
                <c:ptCount val="2"/>
                <c:pt idx="0">
                  <c:v>2018</c:v>
                </c:pt>
                <c:pt idx="1">
                  <c:v>2019</c:v>
                </c:pt>
              </c:strCache>
            </c:strRef>
          </c:cat>
          <c:val>
            <c:numRef>
              <c:f>PivotTable3!$E$5:$E$7</c:f>
              <c:numCache>
                <c:formatCode>General</c:formatCode>
                <c:ptCount val="2"/>
                <c:pt idx="0">
                  <c:v>135455</c:v>
                </c:pt>
                <c:pt idx="1">
                  <c:v>120302</c:v>
                </c:pt>
              </c:numCache>
            </c:numRef>
          </c:val>
          <c:extLst>
            <c:ext xmlns:c16="http://schemas.microsoft.com/office/drawing/2014/chart" uri="{C3380CC4-5D6E-409C-BE32-E72D297353CC}">
              <c16:uniqueId val="{00000016-B3DE-4DA7-BCFE-8ABD3A5B20DE}"/>
            </c:ext>
          </c:extLst>
        </c:ser>
        <c:ser>
          <c:idx val="4"/>
          <c:order val="4"/>
          <c:tx>
            <c:strRef>
              <c:f>PivotTable3!$F$3:$F$4</c:f>
              <c:strCache>
                <c:ptCount val="1"/>
                <c:pt idx="0">
                  <c:v>Kim Fishman</c:v>
                </c:pt>
              </c:strCache>
            </c:strRef>
          </c:tx>
          <c:spPr>
            <a:solidFill>
              <a:schemeClr val="accent5"/>
            </a:solidFill>
            <a:ln>
              <a:noFill/>
            </a:ln>
            <a:effectLst/>
            <a:sp3d/>
          </c:spPr>
          <c:invertIfNegative val="0"/>
          <c:cat>
            <c:strRef>
              <c:f>PivotTable3!$A$5:$A$7</c:f>
              <c:strCache>
                <c:ptCount val="2"/>
                <c:pt idx="0">
                  <c:v>2018</c:v>
                </c:pt>
                <c:pt idx="1">
                  <c:v>2019</c:v>
                </c:pt>
              </c:strCache>
            </c:strRef>
          </c:cat>
          <c:val>
            <c:numRef>
              <c:f>PivotTable3!$F$5:$F$7</c:f>
              <c:numCache>
                <c:formatCode>General</c:formatCode>
                <c:ptCount val="2"/>
                <c:pt idx="0">
                  <c:v>126344</c:v>
                </c:pt>
                <c:pt idx="1">
                  <c:v>105444</c:v>
                </c:pt>
              </c:numCache>
            </c:numRef>
          </c:val>
          <c:extLst>
            <c:ext xmlns:c16="http://schemas.microsoft.com/office/drawing/2014/chart" uri="{C3380CC4-5D6E-409C-BE32-E72D297353CC}">
              <c16:uniqueId val="{00000017-B3DE-4DA7-BCFE-8ABD3A5B20DE}"/>
            </c:ext>
          </c:extLst>
        </c:ser>
        <c:ser>
          <c:idx val="5"/>
          <c:order val="5"/>
          <c:tx>
            <c:strRef>
              <c:f>PivotTable3!$G$3:$G$4</c:f>
              <c:strCache>
                <c:ptCount val="1"/>
                <c:pt idx="0">
                  <c:v>Laura Larsen</c:v>
                </c:pt>
              </c:strCache>
            </c:strRef>
          </c:tx>
          <c:spPr>
            <a:solidFill>
              <a:schemeClr val="accent6"/>
            </a:solidFill>
            <a:ln>
              <a:noFill/>
            </a:ln>
            <a:effectLst/>
            <a:sp3d/>
          </c:spPr>
          <c:invertIfNegative val="0"/>
          <c:cat>
            <c:strRef>
              <c:f>PivotTable3!$A$5:$A$7</c:f>
              <c:strCache>
                <c:ptCount val="2"/>
                <c:pt idx="0">
                  <c:v>2018</c:v>
                </c:pt>
                <c:pt idx="1">
                  <c:v>2019</c:v>
                </c:pt>
              </c:strCache>
            </c:strRef>
          </c:cat>
          <c:val>
            <c:numRef>
              <c:f>PivotTable3!$G$5:$G$7</c:f>
              <c:numCache>
                <c:formatCode>General</c:formatCode>
                <c:ptCount val="2"/>
                <c:pt idx="0">
                  <c:v>176838</c:v>
                </c:pt>
                <c:pt idx="1">
                  <c:v>99493</c:v>
                </c:pt>
              </c:numCache>
            </c:numRef>
          </c:val>
          <c:extLst>
            <c:ext xmlns:c16="http://schemas.microsoft.com/office/drawing/2014/chart" uri="{C3380CC4-5D6E-409C-BE32-E72D297353CC}">
              <c16:uniqueId val="{00000018-B3DE-4DA7-BCFE-8ABD3A5B20DE}"/>
            </c:ext>
          </c:extLst>
        </c:ser>
        <c:ser>
          <c:idx val="6"/>
          <c:order val="6"/>
          <c:tx>
            <c:strRef>
              <c:f>PivotTable3!$H$3:$H$4</c:f>
              <c:strCache>
                <c:ptCount val="1"/>
                <c:pt idx="0">
                  <c:v>Michael Fox</c:v>
                </c:pt>
              </c:strCache>
            </c:strRef>
          </c:tx>
          <c:spPr>
            <a:solidFill>
              <a:schemeClr val="accent1">
                <a:lumMod val="60000"/>
              </a:schemeClr>
            </a:solidFill>
            <a:ln>
              <a:noFill/>
            </a:ln>
            <a:effectLst/>
            <a:sp3d/>
          </c:spPr>
          <c:invertIfNegative val="0"/>
          <c:cat>
            <c:strRef>
              <c:f>PivotTable3!$A$5:$A$7</c:f>
              <c:strCache>
                <c:ptCount val="2"/>
                <c:pt idx="0">
                  <c:v>2018</c:v>
                </c:pt>
                <c:pt idx="1">
                  <c:v>2019</c:v>
                </c:pt>
              </c:strCache>
            </c:strRef>
          </c:cat>
          <c:val>
            <c:numRef>
              <c:f>PivotTable3!$H$5:$H$7</c:f>
              <c:numCache>
                <c:formatCode>General</c:formatCode>
                <c:ptCount val="2"/>
                <c:pt idx="0">
                  <c:v>155111</c:v>
                </c:pt>
                <c:pt idx="1">
                  <c:v>96679</c:v>
                </c:pt>
              </c:numCache>
            </c:numRef>
          </c:val>
          <c:extLst>
            <c:ext xmlns:c16="http://schemas.microsoft.com/office/drawing/2014/chart" uri="{C3380CC4-5D6E-409C-BE32-E72D297353CC}">
              <c16:uniqueId val="{00000019-B3DE-4DA7-BCFE-8ABD3A5B20DE}"/>
            </c:ext>
          </c:extLst>
        </c:ser>
        <c:ser>
          <c:idx val="7"/>
          <c:order val="7"/>
          <c:tx>
            <c:strRef>
              <c:f>PivotTable3!$I$3:$I$4</c:f>
              <c:strCache>
                <c:ptCount val="1"/>
                <c:pt idx="0">
                  <c:v>Oscar Knox</c:v>
                </c:pt>
              </c:strCache>
            </c:strRef>
          </c:tx>
          <c:spPr>
            <a:solidFill>
              <a:schemeClr val="accent2">
                <a:lumMod val="60000"/>
              </a:schemeClr>
            </a:solidFill>
            <a:ln>
              <a:noFill/>
            </a:ln>
            <a:effectLst/>
            <a:sp3d/>
          </c:spPr>
          <c:invertIfNegative val="0"/>
          <c:cat>
            <c:strRef>
              <c:f>PivotTable3!$A$5:$A$7</c:f>
              <c:strCache>
                <c:ptCount val="2"/>
                <c:pt idx="0">
                  <c:v>2018</c:v>
                </c:pt>
                <c:pt idx="1">
                  <c:v>2019</c:v>
                </c:pt>
              </c:strCache>
            </c:strRef>
          </c:cat>
          <c:val>
            <c:numRef>
              <c:f>PivotTable3!$I$5:$I$7</c:f>
              <c:numCache>
                <c:formatCode>General</c:formatCode>
                <c:ptCount val="2"/>
                <c:pt idx="0">
                  <c:v>157207</c:v>
                </c:pt>
                <c:pt idx="1">
                  <c:v>94465</c:v>
                </c:pt>
              </c:numCache>
            </c:numRef>
          </c:val>
          <c:extLst>
            <c:ext xmlns:c16="http://schemas.microsoft.com/office/drawing/2014/chart" uri="{C3380CC4-5D6E-409C-BE32-E72D297353CC}">
              <c16:uniqueId val="{0000001A-B3DE-4DA7-BCFE-8ABD3A5B20DE}"/>
            </c:ext>
          </c:extLst>
        </c:ser>
        <c:dLbls>
          <c:showLegendKey val="0"/>
          <c:showVal val="0"/>
          <c:showCatName val="0"/>
          <c:showSerName val="0"/>
          <c:showPercent val="0"/>
          <c:showBubbleSize val="0"/>
        </c:dLbls>
        <c:gapWidth val="150"/>
        <c:shape val="box"/>
        <c:axId val="1107931656"/>
        <c:axId val="1107929032"/>
        <c:axId val="0"/>
      </c:bar3DChart>
      <c:catAx>
        <c:axId val="1107931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29032"/>
        <c:crosses val="autoZero"/>
        <c:auto val="1"/>
        <c:lblAlgn val="ctr"/>
        <c:lblOffset val="100"/>
        <c:noMultiLvlLbl val="0"/>
      </c:catAx>
      <c:valAx>
        <c:axId val="1107929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31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6.xlsx]PivotTable4!PivotTable20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PivotTable4!$B$3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D9-43FE-BCE1-DE05731140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D9-43FE-BCE1-DE05731140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D9-43FE-BCE1-DE05731140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8D9-43FE-BCE1-DE05731140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8D9-43FE-BCE1-DE057311405D}"/>
              </c:ext>
            </c:extLst>
          </c:dPt>
          <c:cat>
            <c:strRef>
              <c:f>PivotTable4!$A$4:$A$9</c:f>
              <c:strCache>
                <c:ptCount val="5"/>
                <c:pt idx="0">
                  <c:v>Item 1</c:v>
                </c:pt>
                <c:pt idx="1">
                  <c:v>Item 2</c:v>
                </c:pt>
                <c:pt idx="2">
                  <c:v>Item 3</c:v>
                </c:pt>
                <c:pt idx="3">
                  <c:v>Item 4</c:v>
                </c:pt>
                <c:pt idx="4">
                  <c:v>Item 5</c:v>
                </c:pt>
              </c:strCache>
            </c:strRef>
          </c:cat>
          <c:val>
            <c:numRef>
              <c:f>PivotTable4!$B$4:$B$9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3D6E-4AAB-BB03-FAE27BE4853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6.xlsx]PivotTable5!PivotTable21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PivotTable5!$B$3</c:f>
              <c:strCache>
                <c:ptCount val="1"/>
                <c:pt idx="0">
                  <c:v>Total</c:v>
                </c:pt>
              </c:strCache>
            </c:strRef>
          </c:tx>
          <c:spPr>
            <a:solidFill>
              <a:schemeClr val="accent1"/>
            </a:solidFill>
            <a:ln>
              <a:noFill/>
            </a:ln>
            <a:effectLst/>
          </c:spPr>
          <c:invertIfNegative val="0"/>
          <c:cat>
            <c:strRef>
              <c:f>PivotTable5!$A$4:$A$24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PivotTable5!$B$4:$B$24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C786-45D2-AAA2-A86764001A68}"/>
            </c:ext>
          </c:extLst>
        </c:ser>
        <c:dLbls>
          <c:showLegendKey val="0"/>
          <c:showVal val="0"/>
          <c:showCatName val="0"/>
          <c:showSerName val="0"/>
          <c:showPercent val="0"/>
          <c:showBubbleSize val="0"/>
        </c:dLbls>
        <c:gapWidth val="182"/>
        <c:axId val="530150160"/>
        <c:axId val="530154096"/>
      </c:barChart>
      <c:catAx>
        <c:axId val="53015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54096"/>
        <c:crosses val="autoZero"/>
        <c:auto val="1"/>
        <c:lblAlgn val="ctr"/>
        <c:lblOffset val="100"/>
        <c:noMultiLvlLbl val="0"/>
      </c:catAx>
      <c:valAx>
        <c:axId val="530154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5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6.xlsx]PivotTable1!PivotTable1</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4224759405074369"/>
          <c:y val="5.0925925925925923E-2"/>
          <c:w val="0.70075196850393706"/>
          <c:h val="0.74077974628171483"/>
        </c:manualLayout>
      </c:layout>
      <c:lineChart>
        <c:grouping val="standard"/>
        <c:varyColors val="0"/>
        <c:ser>
          <c:idx val="0"/>
          <c:order val="0"/>
          <c:tx>
            <c:strRef>
              <c:f>PivotTable1!$B$3</c:f>
              <c:strCache>
                <c:ptCount val="1"/>
                <c:pt idx="0">
                  <c:v>Total</c:v>
                </c:pt>
              </c:strCache>
            </c:strRef>
          </c:tx>
          <c:spPr>
            <a:ln w="28575" cap="rnd">
              <a:solidFill>
                <a:srgbClr val="FF0000"/>
              </a:solidFill>
              <a:round/>
            </a:ln>
            <a:effectLst/>
          </c:spPr>
          <c:marker>
            <c:symbol val="circle"/>
            <c:size val="5"/>
            <c:spPr>
              <a:solidFill>
                <a:schemeClr val="accent1"/>
              </a:solidFill>
              <a:ln w="9525">
                <a:solidFill>
                  <a:schemeClr val="accent1"/>
                </a:solidFill>
              </a:ln>
              <a:effectLst/>
            </c:spPr>
          </c:marker>
          <c:cat>
            <c:multiLvlStrRef>
              <c:f>PivotTable1!$A$4:$A$28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PivotTable1!$B$4:$B$28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FC4-468C-B92D-4B1C8E430F57}"/>
            </c:ext>
          </c:extLst>
        </c:ser>
        <c:dLbls>
          <c:showLegendKey val="0"/>
          <c:showVal val="0"/>
          <c:showCatName val="0"/>
          <c:showSerName val="0"/>
          <c:showPercent val="0"/>
          <c:showBubbleSize val="0"/>
        </c:dLbls>
        <c:marker val="1"/>
        <c:smooth val="0"/>
        <c:axId val="471764624"/>
        <c:axId val="471769216"/>
      </c:lineChart>
      <c:catAx>
        <c:axId val="47176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1769216"/>
        <c:crosses val="autoZero"/>
        <c:auto val="1"/>
        <c:lblAlgn val="ctr"/>
        <c:lblOffset val="100"/>
        <c:noMultiLvlLbl val="0"/>
      </c:catAx>
      <c:valAx>
        <c:axId val="471769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176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332051315367755E-2"/>
          <c:y val="4.9886603980327703E-2"/>
          <c:w val="0.92052073485194907"/>
          <c:h val="0.84490581534451048"/>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dLbl>
              <c:idx val="0"/>
              <c:layout>
                <c:manualLayout>
                  <c:x val="-4.8134777376654687E-3"/>
                  <c:y val="2.4941720994553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B4C-44F4-A80F-7611354B9E17}"/>
                </c:ext>
              </c:extLst>
            </c:dLbl>
            <c:dLbl>
              <c:idx val="1"/>
              <c:layout>
                <c:manualLayout>
                  <c:x val="0"/>
                  <c:y val="2.872519967262156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B4C-44F4-A80F-7611354B9E17}"/>
                </c:ext>
              </c:extLst>
            </c:dLbl>
            <c:dLbl>
              <c:idx val="2"/>
              <c:layout>
                <c:manualLayout>
                  <c:x val="0"/>
                  <c:y val="3.140800948268556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B4C-44F4-A80F-7611354B9E17}"/>
                </c:ext>
              </c:extLst>
            </c:dLbl>
            <c:dLbl>
              <c:idx val="3"/>
              <c:layout>
                <c:manualLayout>
                  <c:x val="-8.8246072431041104E-17"/>
                  <c:y val="2.29751926170519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B4C-44F4-A80F-7611354B9E17}"/>
                </c:ext>
              </c:extLst>
            </c:dLbl>
            <c:dLbl>
              <c:idx val="4"/>
              <c:layout>
                <c:manualLayout>
                  <c:x val="-2.4067388688327317E-3"/>
                  <c:y val="2.297519261705186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355742535793134"/>
                      <c:h val="8.7491321649309964E-2"/>
                    </c:manualLayout>
                  </c15:layout>
                </c:ext>
                <c:ext xmlns:c16="http://schemas.microsoft.com/office/drawing/2014/chart" uri="{C3380CC4-5D6E-409C-BE32-E72D297353CC}">
                  <c16:uniqueId val="{00000002-6B4C-44F4-A80F-7611354B9E1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PivotTable2!$B$13:$F$13</c:f>
              <c:strCache>
                <c:ptCount val="5"/>
                <c:pt idx="0">
                  <c:v>Arizona</c:v>
                </c:pt>
                <c:pt idx="1">
                  <c:v>California</c:v>
                </c:pt>
                <c:pt idx="2">
                  <c:v>New Mexico</c:v>
                </c:pt>
                <c:pt idx="3">
                  <c:v>Texas</c:v>
                </c:pt>
                <c:pt idx="4">
                  <c:v>Grand Total</c:v>
                </c:pt>
              </c:strCache>
            </c:strRef>
          </c:cat>
          <c:val>
            <c:numRef>
              <c:f>PivotTable2!$B$14:$F$14</c:f>
              <c:numCache>
                <c:formatCode>General</c:formatCode>
                <c:ptCount val="5"/>
                <c:pt idx="0">
                  <c:v>495353</c:v>
                </c:pt>
                <c:pt idx="1">
                  <c:v>508119</c:v>
                </c:pt>
                <c:pt idx="2">
                  <c:v>492984</c:v>
                </c:pt>
                <c:pt idx="3">
                  <c:v>532135</c:v>
                </c:pt>
                <c:pt idx="4">
                  <c:v>2028591</c:v>
                </c:pt>
              </c:numCache>
            </c:numRef>
          </c:val>
          <c:extLst>
            <c:ext xmlns:c16="http://schemas.microsoft.com/office/drawing/2014/chart" uri="{C3380CC4-5D6E-409C-BE32-E72D297353CC}">
              <c16:uniqueId val="{00000000-6B4C-44F4-A80F-7611354B9E17}"/>
            </c:ext>
          </c:extLst>
        </c:ser>
        <c:dLbls>
          <c:dLblPos val="inEnd"/>
          <c:showLegendKey val="0"/>
          <c:showVal val="1"/>
          <c:showCatName val="0"/>
          <c:showSerName val="0"/>
          <c:showPercent val="0"/>
          <c:showBubbleSize val="0"/>
        </c:dLbls>
        <c:gapWidth val="41"/>
        <c:axId val="1021277464"/>
        <c:axId val="1021279760"/>
      </c:barChart>
      <c:catAx>
        <c:axId val="1021277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crossAx val="1021279760"/>
        <c:crosses val="autoZero"/>
        <c:auto val="1"/>
        <c:lblAlgn val="ctr"/>
        <c:lblOffset val="100"/>
        <c:noMultiLvlLbl val="0"/>
      </c:catAx>
      <c:valAx>
        <c:axId val="1021279760"/>
        <c:scaling>
          <c:orientation val="minMax"/>
        </c:scaling>
        <c:delete val="1"/>
        <c:axPos val="l"/>
        <c:numFmt formatCode="General" sourceLinked="1"/>
        <c:majorTickMark val="none"/>
        <c:minorTickMark val="none"/>
        <c:tickLblPos val="nextTo"/>
        <c:crossAx val="1021277464"/>
        <c:crosses val="autoZero"/>
        <c:crossBetween val="between"/>
        <c:majorUnit val="50000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6.xlsx]PivotTable3!PivotTable17</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PivotTable3!$B$3:$B$4</c:f>
              <c:strCache>
                <c:ptCount val="1"/>
                <c:pt idx="0">
                  <c:v>Andrew James</c:v>
                </c:pt>
              </c:strCache>
            </c:strRef>
          </c:tx>
          <c:spPr>
            <a:solidFill>
              <a:schemeClr val="accent1"/>
            </a:solidFill>
            <a:ln>
              <a:noFill/>
            </a:ln>
            <a:effectLst/>
            <a:sp3d/>
          </c:spPr>
          <c:invertIfNegative val="0"/>
          <c:cat>
            <c:strRef>
              <c:f>PivotTable3!$A$5:$A$7</c:f>
              <c:strCache>
                <c:ptCount val="2"/>
                <c:pt idx="0">
                  <c:v>2018</c:v>
                </c:pt>
                <c:pt idx="1">
                  <c:v>2019</c:v>
                </c:pt>
              </c:strCache>
            </c:strRef>
          </c:cat>
          <c:val>
            <c:numRef>
              <c:f>PivotTable3!$B$5:$B$7</c:f>
              <c:numCache>
                <c:formatCode>General</c:formatCode>
                <c:ptCount val="2"/>
                <c:pt idx="0">
                  <c:v>138437</c:v>
                </c:pt>
                <c:pt idx="1">
                  <c:v>105244</c:v>
                </c:pt>
              </c:numCache>
            </c:numRef>
          </c:val>
          <c:extLst>
            <c:ext xmlns:c16="http://schemas.microsoft.com/office/drawing/2014/chart" uri="{C3380CC4-5D6E-409C-BE32-E72D297353CC}">
              <c16:uniqueId val="{00000000-3BFE-401D-B6B8-B10D89880E19}"/>
            </c:ext>
          </c:extLst>
        </c:ser>
        <c:ser>
          <c:idx val="1"/>
          <c:order val="1"/>
          <c:tx>
            <c:strRef>
              <c:f>PivotTable3!$C$3:$C$4</c:f>
              <c:strCache>
                <c:ptCount val="1"/>
                <c:pt idx="0">
                  <c:v>Anna Weber</c:v>
                </c:pt>
              </c:strCache>
            </c:strRef>
          </c:tx>
          <c:spPr>
            <a:solidFill>
              <a:schemeClr val="accent2"/>
            </a:solidFill>
            <a:ln>
              <a:noFill/>
            </a:ln>
            <a:effectLst/>
            <a:sp3d/>
          </c:spPr>
          <c:invertIfNegative val="0"/>
          <c:cat>
            <c:strRef>
              <c:f>PivotTable3!$A$5:$A$7</c:f>
              <c:strCache>
                <c:ptCount val="2"/>
                <c:pt idx="0">
                  <c:v>2018</c:v>
                </c:pt>
                <c:pt idx="1">
                  <c:v>2019</c:v>
                </c:pt>
              </c:strCache>
            </c:strRef>
          </c:cat>
          <c:val>
            <c:numRef>
              <c:f>PivotTable3!$C$5:$C$7</c:f>
              <c:numCache>
                <c:formatCode>General</c:formatCode>
                <c:ptCount val="2"/>
                <c:pt idx="0">
                  <c:v>141614</c:v>
                </c:pt>
                <c:pt idx="1">
                  <c:v>134764</c:v>
                </c:pt>
              </c:numCache>
            </c:numRef>
          </c:val>
          <c:extLst>
            <c:ext xmlns:c16="http://schemas.microsoft.com/office/drawing/2014/chart" uri="{C3380CC4-5D6E-409C-BE32-E72D297353CC}">
              <c16:uniqueId val="{0000001C-3BFE-401D-B6B8-B10D89880E19}"/>
            </c:ext>
          </c:extLst>
        </c:ser>
        <c:ser>
          <c:idx val="2"/>
          <c:order val="2"/>
          <c:tx>
            <c:strRef>
              <c:f>PivotTable3!$D$3:$D$4</c:f>
              <c:strCache>
                <c:ptCount val="1"/>
                <c:pt idx="0">
                  <c:v>Anne Lee</c:v>
                </c:pt>
              </c:strCache>
            </c:strRef>
          </c:tx>
          <c:spPr>
            <a:solidFill>
              <a:schemeClr val="accent3"/>
            </a:solidFill>
            <a:ln>
              <a:noFill/>
            </a:ln>
            <a:effectLst/>
            <a:sp3d/>
          </c:spPr>
          <c:invertIfNegative val="0"/>
          <c:cat>
            <c:strRef>
              <c:f>PivotTable3!$A$5:$A$7</c:f>
              <c:strCache>
                <c:ptCount val="2"/>
                <c:pt idx="0">
                  <c:v>2018</c:v>
                </c:pt>
                <c:pt idx="1">
                  <c:v>2019</c:v>
                </c:pt>
              </c:strCache>
            </c:strRef>
          </c:cat>
          <c:val>
            <c:numRef>
              <c:f>PivotTable3!$D$5:$D$7</c:f>
              <c:numCache>
                <c:formatCode>General</c:formatCode>
                <c:ptCount val="2"/>
                <c:pt idx="0">
                  <c:v>127145</c:v>
                </c:pt>
                <c:pt idx="1">
                  <c:v>114049</c:v>
                </c:pt>
              </c:numCache>
            </c:numRef>
          </c:val>
          <c:extLst>
            <c:ext xmlns:c16="http://schemas.microsoft.com/office/drawing/2014/chart" uri="{C3380CC4-5D6E-409C-BE32-E72D297353CC}">
              <c16:uniqueId val="{0000001D-3BFE-401D-B6B8-B10D89880E19}"/>
            </c:ext>
          </c:extLst>
        </c:ser>
        <c:ser>
          <c:idx val="3"/>
          <c:order val="3"/>
          <c:tx>
            <c:strRef>
              <c:f>PivotTable3!$E$3:$E$4</c:f>
              <c:strCache>
                <c:ptCount val="1"/>
                <c:pt idx="0">
                  <c:v>Ben Wallace</c:v>
                </c:pt>
              </c:strCache>
            </c:strRef>
          </c:tx>
          <c:spPr>
            <a:solidFill>
              <a:schemeClr val="accent4"/>
            </a:solidFill>
            <a:ln>
              <a:noFill/>
            </a:ln>
            <a:effectLst/>
            <a:sp3d/>
          </c:spPr>
          <c:invertIfNegative val="0"/>
          <c:cat>
            <c:strRef>
              <c:f>PivotTable3!$A$5:$A$7</c:f>
              <c:strCache>
                <c:ptCount val="2"/>
                <c:pt idx="0">
                  <c:v>2018</c:v>
                </c:pt>
                <c:pt idx="1">
                  <c:v>2019</c:v>
                </c:pt>
              </c:strCache>
            </c:strRef>
          </c:cat>
          <c:val>
            <c:numRef>
              <c:f>PivotTable3!$E$5:$E$7</c:f>
              <c:numCache>
                <c:formatCode>General</c:formatCode>
                <c:ptCount val="2"/>
                <c:pt idx="0">
                  <c:v>135455</c:v>
                </c:pt>
                <c:pt idx="1">
                  <c:v>120302</c:v>
                </c:pt>
              </c:numCache>
            </c:numRef>
          </c:val>
          <c:extLst>
            <c:ext xmlns:c16="http://schemas.microsoft.com/office/drawing/2014/chart" uri="{C3380CC4-5D6E-409C-BE32-E72D297353CC}">
              <c16:uniqueId val="{0000001E-3BFE-401D-B6B8-B10D89880E19}"/>
            </c:ext>
          </c:extLst>
        </c:ser>
        <c:ser>
          <c:idx val="4"/>
          <c:order val="4"/>
          <c:tx>
            <c:strRef>
              <c:f>PivotTable3!$F$3:$F$4</c:f>
              <c:strCache>
                <c:ptCount val="1"/>
                <c:pt idx="0">
                  <c:v>Kim Fishman</c:v>
                </c:pt>
              </c:strCache>
            </c:strRef>
          </c:tx>
          <c:spPr>
            <a:solidFill>
              <a:schemeClr val="accent5"/>
            </a:solidFill>
            <a:ln>
              <a:noFill/>
            </a:ln>
            <a:effectLst/>
            <a:sp3d/>
          </c:spPr>
          <c:invertIfNegative val="0"/>
          <c:cat>
            <c:strRef>
              <c:f>PivotTable3!$A$5:$A$7</c:f>
              <c:strCache>
                <c:ptCount val="2"/>
                <c:pt idx="0">
                  <c:v>2018</c:v>
                </c:pt>
                <c:pt idx="1">
                  <c:v>2019</c:v>
                </c:pt>
              </c:strCache>
            </c:strRef>
          </c:cat>
          <c:val>
            <c:numRef>
              <c:f>PivotTable3!$F$5:$F$7</c:f>
              <c:numCache>
                <c:formatCode>General</c:formatCode>
                <c:ptCount val="2"/>
                <c:pt idx="0">
                  <c:v>126344</c:v>
                </c:pt>
                <c:pt idx="1">
                  <c:v>105444</c:v>
                </c:pt>
              </c:numCache>
            </c:numRef>
          </c:val>
          <c:extLst>
            <c:ext xmlns:c16="http://schemas.microsoft.com/office/drawing/2014/chart" uri="{C3380CC4-5D6E-409C-BE32-E72D297353CC}">
              <c16:uniqueId val="{0000001F-3BFE-401D-B6B8-B10D89880E19}"/>
            </c:ext>
          </c:extLst>
        </c:ser>
        <c:ser>
          <c:idx val="5"/>
          <c:order val="5"/>
          <c:tx>
            <c:strRef>
              <c:f>PivotTable3!$G$3:$G$4</c:f>
              <c:strCache>
                <c:ptCount val="1"/>
                <c:pt idx="0">
                  <c:v>Laura Larsen</c:v>
                </c:pt>
              </c:strCache>
            </c:strRef>
          </c:tx>
          <c:spPr>
            <a:solidFill>
              <a:schemeClr val="accent6"/>
            </a:solidFill>
            <a:ln>
              <a:noFill/>
            </a:ln>
            <a:effectLst/>
            <a:sp3d/>
          </c:spPr>
          <c:invertIfNegative val="0"/>
          <c:cat>
            <c:strRef>
              <c:f>PivotTable3!$A$5:$A$7</c:f>
              <c:strCache>
                <c:ptCount val="2"/>
                <c:pt idx="0">
                  <c:v>2018</c:v>
                </c:pt>
                <c:pt idx="1">
                  <c:v>2019</c:v>
                </c:pt>
              </c:strCache>
            </c:strRef>
          </c:cat>
          <c:val>
            <c:numRef>
              <c:f>PivotTable3!$G$5:$G$7</c:f>
              <c:numCache>
                <c:formatCode>General</c:formatCode>
                <c:ptCount val="2"/>
                <c:pt idx="0">
                  <c:v>176838</c:v>
                </c:pt>
                <c:pt idx="1">
                  <c:v>99493</c:v>
                </c:pt>
              </c:numCache>
            </c:numRef>
          </c:val>
          <c:extLst>
            <c:ext xmlns:c16="http://schemas.microsoft.com/office/drawing/2014/chart" uri="{C3380CC4-5D6E-409C-BE32-E72D297353CC}">
              <c16:uniqueId val="{00000020-3BFE-401D-B6B8-B10D89880E19}"/>
            </c:ext>
          </c:extLst>
        </c:ser>
        <c:ser>
          <c:idx val="6"/>
          <c:order val="6"/>
          <c:tx>
            <c:strRef>
              <c:f>PivotTable3!$H$3:$H$4</c:f>
              <c:strCache>
                <c:ptCount val="1"/>
                <c:pt idx="0">
                  <c:v>Michael Fox</c:v>
                </c:pt>
              </c:strCache>
            </c:strRef>
          </c:tx>
          <c:spPr>
            <a:solidFill>
              <a:schemeClr val="accent1">
                <a:lumMod val="60000"/>
              </a:schemeClr>
            </a:solidFill>
            <a:ln>
              <a:noFill/>
            </a:ln>
            <a:effectLst/>
            <a:sp3d/>
          </c:spPr>
          <c:invertIfNegative val="0"/>
          <c:cat>
            <c:strRef>
              <c:f>PivotTable3!$A$5:$A$7</c:f>
              <c:strCache>
                <c:ptCount val="2"/>
                <c:pt idx="0">
                  <c:v>2018</c:v>
                </c:pt>
                <c:pt idx="1">
                  <c:v>2019</c:v>
                </c:pt>
              </c:strCache>
            </c:strRef>
          </c:cat>
          <c:val>
            <c:numRef>
              <c:f>PivotTable3!$H$5:$H$7</c:f>
              <c:numCache>
                <c:formatCode>General</c:formatCode>
                <c:ptCount val="2"/>
                <c:pt idx="0">
                  <c:v>155111</c:v>
                </c:pt>
                <c:pt idx="1">
                  <c:v>96679</c:v>
                </c:pt>
              </c:numCache>
            </c:numRef>
          </c:val>
          <c:extLst>
            <c:ext xmlns:c16="http://schemas.microsoft.com/office/drawing/2014/chart" uri="{C3380CC4-5D6E-409C-BE32-E72D297353CC}">
              <c16:uniqueId val="{00000021-3BFE-401D-B6B8-B10D89880E19}"/>
            </c:ext>
          </c:extLst>
        </c:ser>
        <c:ser>
          <c:idx val="7"/>
          <c:order val="7"/>
          <c:tx>
            <c:strRef>
              <c:f>PivotTable3!$I$3:$I$4</c:f>
              <c:strCache>
                <c:ptCount val="1"/>
                <c:pt idx="0">
                  <c:v>Oscar Knox</c:v>
                </c:pt>
              </c:strCache>
            </c:strRef>
          </c:tx>
          <c:spPr>
            <a:solidFill>
              <a:schemeClr val="accent2">
                <a:lumMod val="60000"/>
              </a:schemeClr>
            </a:solidFill>
            <a:ln>
              <a:noFill/>
            </a:ln>
            <a:effectLst/>
            <a:sp3d/>
          </c:spPr>
          <c:invertIfNegative val="0"/>
          <c:cat>
            <c:strRef>
              <c:f>PivotTable3!$A$5:$A$7</c:f>
              <c:strCache>
                <c:ptCount val="2"/>
                <c:pt idx="0">
                  <c:v>2018</c:v>
                </c:pt>
                <c:pt idx="1">
                  <c:v>2019</c:v>
                </c:pt>
              </c:strCache>
            </c:strRef>
          </c:cat>
          <c:val>
            <c:numRef>
              <c:f>PivotTable3!$I$5:$I$7</c:f>
              <c:numCache>
                <c:formatCode>General</c:formatCode>
                <c:ptCount val="2"/>
                <c:pt idx="0">
                  <c:v>157207</c:v>
                </c:pt>
                <c:pt idx="1">
                  <c:v>94465</c:v>
                </c:pt>
              </c:numCache>
            </c:numRef>
          </c:val>
          <c:extLst>
            <c:ext xmlns:c16="http://schemas.microsoft.com/office/drawing/2014/chart" uri="{C3380CC4-5D6E-409C-BE32-E72D297353CC}">
              <c16:uniqueId val="{00000022-3BFE-401D-B6B8-B10D89880E19}"/>
            </c:ext>
          </c:extLst>
        </c:ser>
        <c:dLbls>
          <c:showLegendKey val="0"/>
          <c:showVal val="0"/>
          <c:showCatName val="0"/>
          <c:showSerName val="0"/>
          <c:showPercent val="0"/>
          <c:showBubbleSize val="0"/>
        </c:dLbls>
        <c:gapWidth val="150"/>
        <c:shape val="box"/>
        <c:axId val="1107931656"/>
        <c:axId val="1107929032"/>
        <c:axId val="0"/>
      </c:bar3DChart>
      <c:catAx>
        <c:axId val="110793165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07929032"/>
        <c:crosses val="autoZero"/>
        <c:auto val="1"/>
        <c:lblAlgn val="ctr"/>
        <c:lblOffset val="100"/>
        <c:noMultiLvlLbl val="0"/>
      </c:catAx>
      <c:valAx>
        <c:axId val="11079290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07931656"/>
        <c:crosses val="autoZero"/>
        <c:crossBetween val="between"/>
      </c:valAx>
      <c:spPr>
        <a:noFill/>
        <a:ln>
          <a:noFill/>
        </a:ln>
        <a:effectLst/>
      </c:spPr>
    </c:plotArea>
    <c:legend>
      <c:legendPos val="r"/>
      <c:layout>
        <c:manualLayout>
          <c:xMode val="edge"/>
          <c:yMode val="edge"/>
          <c:x val="0.71982590411492686"/>
          <c:y val="8.3330618155489186E-2"/>
          <c:w val="0.25776513229963899"/>
          <c:h val="0.798856005068331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6.xlsx]PivotTable4!PivotTable20</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a:schemeClr val="accent1">
                <a:alpha val="49000"/>
              </a:schemeClr>
            </a:glow>
          </a:effectLst>
          <a:scene3d>
            <a:camera prst="orthographicFront"/>
            <a:lightRig rig="threePt" dir="t"/>
          </a:scene3d>
          <a:sp3d>
            <a:bevelB prst="convex"/>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a:schemeClr val="accent1">
                <a:alpha val="49000"/>
              </a:schemeClr>
            </a:glow>
          </a:effectLst>
          <a:scene3d>
            <a:camera prst="orthographicFront"/>
            <a:lightRig rig="threePt" dir="t"/>
          </a:scene3d>
          <a:sp3d>
            <a:bevelB prst="convex"/>
          </a:sp3d>
        </c:spPr>
      </c:pivotFmt>
      <c:pivotFmt>
        <c:idx val="14"/>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a:schemeClr val="accent1">
                <a:alpha val="49000"/>
              </a:schemeClr>
            </a:glow>
          </a:effectLst>
          <a:scene3d>
            <a:camera prst="orthographicFront"/>
            <a:lightRig rig="threePt" dir="t"/>
          </a:scene3d>
          <a:sp3d>
            <a:bevelB prst="convex"/>
          </a:sp3d>
        </c:spPr>
      </c:pivotFmt>
      <c:pivotFmt>
        <c:idx val="15"/>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a:schemeClr val="accent1">
                <a:alpha val="49000"/>
              </a:schemeClr>
            </a:glow>
          </a:effectLst>
          <a:scene3d>
            <a:camera prst="orthographicFront"/>
            <a:lightRig rig="threePt" dir="t"/>
          </a:scene3d>
          <a:sp3d>
            <a:bevelB prst="convex"/>
          </a:sp3d>
        </c:spPr>
      </c:pivotFmt>
      <c:pivotFmt>
        <c:idx val="16"/>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a:schemeClr val="accent1">
                <a:alpha val="49000"/>
              </a:schemeClr>
            </a:glow>
          </a:effectLst>
          <a:scene3d>
            <a:camera prst="orthographicFront"/>
            <a:lightRig rig="threePt" dir="t"/>
          </a:scene3d>
          <a:sp3d>
            <a:bevelB prst="convex"/>
          </a:sp3d>
        </c:spPr>
      </c:pivotFmt>
      <c:pivotFmt>
        <c:idx val="17"/>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a:schemeClr val="accent1">
                <a:alpha val="49000"/>
              </a:schemeClr>
            </a:glow>
          </a:effectLst>
          <a:scene3d>
            <a:camera prst="orthographicFront"/>
            <a:lightRig rig="threePt" dir="t"/>
          </a:scene3d>
          <a:sp3d>
            <a:bevelB prst="convex"/>
          </a:sp3d>
        </c:spPr>
      </c:pivotFmt>
    </c:pivotFmts>
    <c:plotArea>
      <c:layout/>
      <c:pieChart>
        <c:varyColors val="1"/>
        <c:ser>
          <c:idx val="0"/>
          <c:order val="0"/>
          <c:tx>
            <c:strRef>
              <c:f>PivotTable4!$B$3</c:f>
              <c:strCache>
                <c:ptCount val="1"/>
                <c:pt idx="0">
                  <c:v>Total</c:v>
                </c:pt>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a:schemeClr val="accent1">
                  <a:alpha val="49000"/>
                </a:schemeClr>
              </a:glow>
            </a:effectLst>
            <a:scene3d>
              <a:camera prst="orthographicFront"/>
              <a:lightRig rig="threePt" dir="t"/>
            </a:scene3d>
            <a:sp3d>
              <a:bevelB prst="convex"/>
            </a:sp3d>
          </c:spPr>
          <c:dPt>
            <c:idx val="0"/>
            <c:bubble3D val="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a:schemeClr val="accent1">
                    <a:alpha val="49000"/>
                  </a:schemeClr>
                </a:glow>
              </a:effectLst>
              <a:scene3d>
                <a:camera prst="orthographicFront"/>
                <a:lightRig rig="threePt" dir="t"/>
              </a:scene3d>
              <a:sp3d>
                <a:bevelB prst="convex"/>
              </a:sp3d>
            </c:spPr>
            <c:extLst>
              <c:ext xmlns:c16="http://schemas.microsoft.com/office/drawing/2014/chart" uri="{C3380CC4-5D6E-409C-BE32-E72D297353CC}">
                <c16:uniqueId val="{00000001-36FE-4627-9F14-2A2F14A8FC01}"/>
              </c:ext>
            </c:extLst>
          </c:dPt>
          <c:dPt>
            <c:idx val="1"/>
            <c:bubble3D val="0"/>
            <c:spPr>
              <a:solidFill>
                <a:schemeClr val="accent2"/>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a:schemeClr val="accent1">
                    <a:alpha val="49000"/>
                  </a:schemeClr>
                </a:glow>
              </a:effectLst>
              <a:scene3d>
                <a:camera prst="orthographicFront"/>
                <a:lightRig rig="threePt" dir="t"/>
              </a:scene3d>
              <a:sp3d>
                <a:bevelB prst="convex"/>
              </a:sp3d>
            </c:spPr>
            <c:extLst>
              <c:ext xmlns:c16="http://schemas.microsoft.com/office/drawing/2014/chart" uri="{C3380CC4-5D6E-409C-BE32-E72D297353CC}">
                <c16:uniqueId val="{00000003-36FE-4627-9F14-2A2F14A8FC01}"/>
              </c:ext>
            </c:extLst>
          </c:dPt>
          <c:dPt>
            <c:idx val="2"/>
            <c:bubble3D val="0"/>
            <c:spPr>
              <a:solidFill>
                <a:schemeClr val="accent3"/>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a:schemeClr val="accent1">
                    <a:alpha val="49000"/>
                  </a:schemeClr>
                </a:glow>
              </a:effectLst>
              <a:scene3d>
                <a:camera prst="orthographicFront"/>
                <a:lightRig rig="threePt" dir="t"/>
              </a:scene3d>
              <a:sp3d>
                <a:bevelB prst="convex"/>
              </a:sp3d>
            </c:spPr>
            <c:extLst>
              <c:ext xmlns:c16="http://schemas.microsoft.com/office/drawing/2014/chart" uri="{C3380CC4-5D6E-409C-BE32-E72D297353CC}">
                <c16:uniqueId val="{00000005-36FE-4627-9F14-2A2F14A8FC01}"/>
              </c:ext>
            </c:extLst>
          </c:dPt>
          <c:dPt>
            <c:idx val="3"/>
            <c:bubble3D val="0"/>
            <c:spPr>
              <a:solidFill>
                <a:schemeClr val="accent4"/>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a:schemeClr val="accent1">
                    <a:alpha val="49000"/>
                  </a:schemeClr>
                </a:glow>
              </a:effectLst>
              <a:scene3d>
                <a:camera prst="orthographicFront"/>
                <a:lightRig rig="threePt" dir="t"/>
              </a:scene3d>
              <a:sp3d>
                <a:bevelB prst="convex"/>
              </a:sp3d>
            </c:spPr>
            <c:extLst>
              <c:ext xmlns:c16="http://schemas.microsoft.com/office/drawing/2014/chart" uri="{C3380CC4-5D6E-409C-BE32-E72D297353CC}">
                <c16:uniqueId val="{00000007-36FE-4627-9F14-2A2F14A8FC01}"/>
              </c:ext>
            </c:extLst>
          </c:dPt>
          <c:dPt>
            <c:idx val="4"/>
            <c:bubble3D val="0"/>
            <c:spPr>
              <a:solidFill>
                <a:schemeClr val="accent5"/>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a:schemeClr val="accent1">
                    <a:alpha val="49000"/>
                  </a:schemeClr>
                </a:glow>
              </a:effectLst>
              <a:scene3d>
                <a:camera prst="orthographicFront"/>
                <a:lightRig rig="threePt" dir="t"/>
              </a:scene3d>
              <a:sp3d>
                <a:bevelB prst="convex"/>
              </a:sp3d>
            </c:spPr>
            <c:extLst>
              <c:ext xmlns:c16="http://schemas.microsoft.com/office/drawing/2014/chart" uri="{C3380CC4-5D6E-409C-BE32-E72D297353CC}">
                <c16:uniqueId val="{00000009-36FE-4627-9F14-2A2F14A8FC01}"/>
              </c:ext>
            </c:extLst>
          </c:dPt>
          <c:cat>
            <c:strRef>
              <c:f>PivotTable4!$A$4:$A$9</c:f>
              <c:strCache>
                <c:ptCount val="5"/>
                <c:pt idx="0">
                  <c:v>Item 1</c:v>
                </c:pt>
                <c:pt idx="1">
                  <c:v>Item 2</c:v>
                </c:pt>
                <c:pt idx="2">
                  <c:v>Item 3</c:v>
                </c:pt>
                <c:pt idx="3">
                  <c:v>Item 4</c:v>
                </c:pt>
                <c:pt idx="4">
                  <c:v>Item 5</c:v>
                </c:pt>
              </c:strCache>
            </c:strRef>
          </c:cat>
          <c:val>
            <c:numRef>
              <c:f>PivotTable4!$B$4:$B$9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36FE-4627-9F14-2A2F14A8FC01}"/>
            </c:ext>
          </c:extLst>
        </c:ser>
        <c:dLbls>
          <c:showLegendKey val="0"/>
          <c:showVal val="0"/>
          <c:showCatName val="0"/>
          <c:showSerName val="0"/>
          <c:showPercent val="0"/>
          <c:showBubbleSize val="0"/>
          <c:showLeaderLines val="1"/>
        </c:dLbls>
        <c:firstSliceAng val="211"/>
      </c:pieChart>
      <c:spPr>
        <a:noFill/>
        <a:ln>
          <a:noFill/>
        </a:ln>
        <a:effectLst/>
      </c:spPr>
    </c:plotArea>
    <c:legend>
      <c:legendPos val="r"/>
      <c:layout>
        <c:manualLayout>
          <c:xMode val="edge"/>
          <c:yMode val="edge"/>
          <c:x val="0.69425282016739054"/>
          <c:y val="5.6474978542374148E-2"/>
          <c:w val="0.27968844602389309"/>
          <c:h val="0.887049545347116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2.png"/><Relationship Id="rId7" Type="http://schemas.openxmlformats.org/officeDocument/2006/relationships/chart" Target="../charts/chart8.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chart" Target="../charts/chart7.xml"/><Relationship Id="rId10" Type="http://schemas.openxmlformats.org/officeDocument/2006/relationships/chart" Target="../charts/chart10.xml"/><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23812</xdr:colOff>
      <xdr:row>4</xdr:row>
      <xdr:rowOff>38100</xdr:rowOff>
    </xdr:from>
    <xdr:to>
      <xdr:col>10</xdr:col>
      <xdr:colOff>481012</xdr:colOff>
      <xdr:row>17</xdr:row>
      <xdr:rowOff>180975</xdr:rowOff>
    </xdr:to>
    <xdr:graphicFrame macro="">
      <xdr:nvGraphicFramePr>
        <xdr:cNvPr id="2" name="Chart 1">
          <a:extLst>
            <a:ext uri="{FF2B5EF4-FFF2-40B4-BE49-F238E27FC236}">
              <a16:creationId xmlns:a16="http://schemas.microsoft.com/office/drawing/2014/main" id="{9C601E3D-5225-429C-A651-DC73EED22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566736</xdr:colOff>
      <xdr:row>8</xdr:row>
      <xdr:rowOff>114300</xdr:rowOff>
    </xdr:from>
    <xdr:to>
      <xdr:col>13</xdr:col>
      <xdr:colOff>400049</xdr:colOff>
      <xdr:row>22</xdr:row>
      <xdr:rowOff>114300</xdr:rowOff>
    </xdr:to>
    <xdr:graphicFrame macro="">
      <xdr:nvGraphicFramePr>
        <xdr:cNvPr id="19" name="Chart 18">
          <a:extLst>
            <a:ext uri="{FF2B5EF4-FFF2-40B4-BE49-F238E27FC236}">
              <a16:creationId xmlns:a16="http://schemas.microsoft.com/office/drawing/2014/main" id="{D0D564D0-BC78-49BB-9F70-CCF4DF774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642936</xdr:colOff>
      <xdr:row>9</xdr:row>
      <xdr:rowOff>104775</xdr:rowOff>
    </xdr:from>
    <xdr:to>
      <xdr:col>12</xdr:col>
      <xdr:colOff>171449</xdr:colOff>
      <xdr:row>29</xdr:row>
      <xdr:rowOff>28575</xdr:rowOff>
    </xdr:to>
    <xdr:graphicFrame macro="">
      <xdr:nvGraphicFramePr>
        <xdr:cNvPr id="3" name="Chart 2">
          <a:extLst>
            <a:ext uri="{FF2B5EF4-FFF2-40B4-BE49-F238E27FC236}">
              <a16:creationId xmlns:a16="http://schemas.microsoft.com/office/drawing/2014/main" id="{A50AA16B-318A-4AED-A389-944238D52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538162</xdr:colOff>
      <xdr:row>7</xdr:row>
      <xdr:rowOff>9525</xdr:rowOff>
    </xdr:from>
    <xdr:to>
      <xdr:col>12</xdr:col>
      <xdr:colOff>95250</xdr:colOff>
      <xdr:row>23</xdr:row>
      <xdr:rowOff>123825</xdr:rowOff>
    </xdr:to>
    <xdr:graphicFrame macro="">
      <xdr:nvGraphicFramePr>
        <xdr:cNvPr id="2" name="Chart 1">
          <a:extLst>
            <a:ext uri="{FF2B5EF4-FFF2-40B4-BE49-F238E27FC236}">
              <a16:creationId xmlns:a16="http://schemas.microsoft.com/office/drawing/2014/main" id="{314D1431-2DED-4FD5-B9B0-FF08A82D5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157162</xdr:colOff>
      <xdr:row>6</xdr:row>
      <xdr:rowOff>171449</xdr:rowOff>
    </xdr:from>
    <xdr:to>
      <xdr:col>14</xdr:col>
      <xdr:colOff>342900</xdr:colOff>
      <xdr:row>27</xdr:row>
      <xdr:rowOff>76199</xdr:rowOff>
    </xdr:to>
    <xdr:graphicFrame macro="">
      <xdr:nvGraphicFramePr>
        <xdr:cNvPr id="2" name="Chart 1">
          <a:extLst>
            <a:ext uri="{FF2B5EF4-FFF2-40B4-BE49-F238E27FC236}">
              <a16:creationId xmlns:a16="http://schemas.microsoft.com/office/drawing/2014/main" id="{F7938E7C-B09F-4727-9C6E-7830CDCBA2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9525</xdr:colOff>
      <xdr:row>36</xdr:row>
      <xdr:rowOff>161925</xdr:rowOff>
    </xdr:to>
    <xdr:pic>
      <xdr:nvPicPr>
        <xdr:cNvPr id="3" name="Picture 2">
          <a:extLst>
            <a:ext uri="{FF2B5EF4-FFF2-40B4-BE49-F238E27FC236}">
              <a16:creationId xmlns:a16="http://schemas.microsoft.com/office/drawing/2014/main" id="{AC1FE861-B8A4-42DF-A37B-96EC4D1200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840325" cy="7362825"/>
        </a:xfrm>
        <a:prstGeom prst="rect">
          <a:avLst/>
        </a:prstGeom>
        <a:solidFill>
          <a:srgbClr val="FFFF00">
            <a:alpha val="98000"/>
          </a:srgbClr>
        </a:solidFill>
        <a:ln>
          <a:noFill/>
        </a:ln>
      </xdr:spPr>
    </xdr:pic>
    <xdr:clientData/>
  </xdr:twoCellAnchor>
  <xdr:twoCellAnchor>
    <xdr:from>
      <xdr:col>9</xdr:col>
      <xdr:colOff>561976</xdr:colOff>
      <xdr:row>0</xdr:row>
      <xdr:rowOff>9525</xdr:rowOff>
    </xdr:from>
    <xdr:to>
      <xdr:col>16</xdr:col>
      <xdr:colOff>266700</xdr:colOff>
      <xdr:row>2</xdr:row>
      <xdr:rowOff>180975</xdr:rowOff>
    </xdr:to>
    <xdr:sp macro="" textlink="">
      <xdr:nvSpPr>
        <xdr:cNvPr id="2" name="TextBox 1">
          <a:extLst>
            <a:ext uri="{FF2B5EF4-FFF2-40B4-BE49-F238E27FC236}">
              <a16:creationId xmlns:a16="http://schemas.microsoft.com/office/drawing/2014/main" id="{F2425A07-5EF8-45E8-8E43-3A7F581F7BAB}"/>
            </a:ext>
          </a:extLst>
        </xdr:cNvPr>
        <xdr:cNvSpPr txBox="1"/>
      </xdr:nvSpPr>
      <xdr:spPr>
        <a:xfrm>
          <a:off x="6734176" y="9525"/>
          <a:ext cx="4505324"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rPr>
            <a:t>PERFORMANCE DASHBOARD</a:t>
          </a:r>
        </a:p>
      </xdr:txBody>
    </xdr:sp>
    <xdr:clientData/>
  </xdr:twoCellAnchor>
  <xdr:twoCellAnchor>
    <xdr:from>
      <xdr:col>9</xdr:col>
      <xdr:colOff>657225</xdr:colOff>
      <xdr:row>2</xdr:row>
      <xdr:rowOff>85725</xdr:rowOff>
    </xdr:from>
    <xdr:to>
      <xdr:col>16</xdr:col>
      <xdr:colOff>95250</xdr:colOff>
      <xdr:row>2</xdr:row>
      <xdr:rowOff>95250</xdr:rowOff>
    </xdr:to>
    <xdr:cxnSp macro="">
      <xdr:nvCxnSpPr>
        <xdr:cNvPr id="5" name="Straight Connector 4">
          <a:extLst>
            <a:ext uri="{FF2B5EF4-FFF2-40B4-BE49-F238E27FC236}">
              <a16:creationId xmlns:a16="http://schemas.microsoft.com/office/drawing/2014/main" id="{D12ACC3A-CA32-4A68-B3B9-8C8C1CEBF45E}"/>
            </a:ext>
          </a:extLst>
        </xdr:cNvPr>
        <xdr:cNvCxnSpPr/>
      </xdr:nvCxnSpPr>
      <xdr:spPr>
        <a:xfrm flipV="1">
          <a:off x="6829425" y="485775"/>
          <a:ext cx="4238625" cy="9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9526</xdr:colOff>
      <xdr:row>2</xdr:row>
      <xdr:rowOff>133350</xdr:rowOff>
    </xdr:from>
    <xdr:to>
      <xdr:col>14</xdr:col>
      <xdr:colOff>238126</xdr:colOff>
      <xdr:row>5</xdr:row>
      <xdr:rowOff>142875</xdr:rowOff>
    </xdr:to>
    <xdr:sp macro="" textlink="">
      <xdr:nvSpPr>
        <xdr:cNvPr id="6" name="TextBox 5">
          <a:extLst>
            <a:ext uri="{FF2B5EF4-FFF2-40B4-BE49-F238E27FC236}">
              <a16:creationId xmlns:a16="http://schemas.microsoft.com/office/drawing/2014/main" id="{6BCEB974-774B-4014-BF0A-AFC4E73C76B9}"/>
            </a:ext>
          </a:extLst>
        </xdr:cNvPr>
        <xdr:cNvSpPr txBox="1"/>
      </xdr:nvSpPr>
      <xdr:spPr>
        <a:xfrm>
          <a:off x="8239126" y="533400"/>
          <a:ext cx="16002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SHAPE</a:t>
          </a:r>
          <a:r>
            <a:rPr lang="en-US" sz="2000" baseline="0">
              <a:solidFill>
                <a:schemeClr val="bg1"/>
              </a:solidFill>
            </a:rPr>
            <a:t> AI</a:t>
          </a:r>
          <a:endParaRPr lang="en-US" sz="2000">
            <a:solidFill>
              <a:schemeClr val="bg1"/>
            </a:solidFill>
          </a:endParaRPr>
        </a:p>
      </xdr:txBody>
    </xdr:sp>
    <xdr:clientData/>
  </xdr:twoCellAnchor>
  <xdr:twoCellAnchor>
    <xdr:from>
      <xdr:col>4</xdr:col>
      <xdr:colOff>123824</xdr:colOff>
      <xdr:row>4</xdr:row>
      <xdr:rowOff>180975</xdr:rowOff>
    </xdr:from>
    <xdr:to>
      <xdr:col>14</xdr:col>
      <xdr:colOff>104775</xdr:colOff>
      <xdr:row>22</xdr:row>
      <xdr:rowOff>47625</xdr:rowOff>
    </xdr:to>
    <xdr:sp macro="" textlink="">
      <xdr:nvSpPr>
        <xdr:cNvPr id="8" name="Rectangle 7">
          <a:extLst>
            <a:ext uri="{FF2B5EF4-FFF2-40B4-BE49-F238E27FC236}">
              <a16:creationId xmlns:a16="http://schemas.microsoft.com/office/drawing/2014/main" id="{EBA117D7-C6CA-4482-9F4E-DF7BB1034FBF}"/>
            </a:ext>
          </a:extLst>
        </xdr:cNvPr>
        <xdr:cNvSpPr/>
      </xdr:nvSpPr>
      <xdr:spPr>
        <a:xfrm>
          <a:off x="2867024" y="981075"/>
          <a:ext cx="6838951" cy="3467100"/>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476250</xdr:colOff>
      <xdr:row>8</xdr:row>
      <xdr:rowOff>47625</xdr:rowOff>
    </xdr:from>
    <xdr:to>
      <xdr:col>13</xdr:col>
      <xdr:colOff>628650</xdr:colOff>
      <xdr:row>21</xdr:row>
      <xdr:rowOff>190500</xdr:rowOff>
    </xdr:to>
    <xdr:graphicFrame macro="">
      <xdr:nvGraphicFramePr>
        <xdr:cNvPr id="9" name="Chart 8">
          <a:extLst>
            <a:ext uri="{FF2B5EF4-FFF2-40B4-BE49-F238E27FC236}">
              <a16:creationId xmlns:a16="http://schemas.microsoft.com/office/drawing/2014/main" id="{A3BCA2FC-D2FB-40C1-BBF7-169642C8E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257175</xdr:colOff>
      <xdr:row>5</xdr:row>
      <xdr:rowOff>104774</xdr:rowOff>
    </xdr:from>
    <xdr:to>
      <xdr:col>9</xdr:col>
      <xdr:colOff>638175</xdr:colOff>
      <xdr:row>7</xdr:row>
      <xdr:rowOff>152399</xdr:rowOff>
    </xdr:to>
    <xdr:sp macro="" textlink="">
      <xdr:nvSpPr>
        <xdr:cNvPr id="10" name="TextBox 9">
          <a:extLst>
            <a:ext uri="{FF2B5EF4-FFF2-40B4-BE49-F238E27FC236}">
              <a16:creationId xmlns:a16="http://schemas.microsoft.com/office/drawing/2014/main" id="{B3E84C1B-CF40-4D05-92BE-C248F4902E43}"/>
            </a:ext>
          </a:extLst>
        </xdr:cNvPr>
        <xdr:cNvSpPr txBox="1"/>
      </xdr:nvSpPr>
      <xdr:spPr>
        <a:xfrm>
          <a:off x="5057775" y="1104899"/>
          <a:ext cx="175260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i="1">
              <a:solidFill>
                <a:schemeClr val="bg1"/>
              </a:solidFill>
            </a:rPr>
            <a:t>Sales Trend</a:t>
          </a:r>
        </a:p>
      </xdr:txBody>
    </xdr:sp>
    <xdr:clientData/>
  </xdr:twoCellAnchor>
  <xdr:twoCellAnchor editAs="oneCell">
    <xdr:from>
      <xdr:col>9</xdr:col>
      <xdr:colOff>523875</xdr:colOff>
      <xdr:row>5</xdr:row>
      <xdr:rowOff>161925</xdr:rowOff>
    </xdr:from>
    <xdr:to>
      <xdr:col>10</xdr:col>
      <xdr:colOff>152400</xdr:colOff>
      <xdr:row>7</xdr:row>
      <xdr:rowOff>76200</xdr:rowOff>
    </xdr:to>
    <xdr:pic>
      <xdr:nvPicPr>
        <xdr:cNvPr id="11" name="Picture 10">
          <a:extLst>
            <a:ext uri="{FF2B5EF4-FFF2-40B4-BE49-F238E27FC236}">
              <a16:creationId xmlns:a16="http://schemas.microsoft.com/office/drawing/2014/main" id="{E0F685F7-028D-4478-8AF9-E28D15AFE86F}"/>
            </a:ext>
          </a:extLst>
        </xdr:cNvPr>
        <xdr:cNvPicPr>
          <a:picLocks noChangeAspect="1"/>
        </xdr:cNvPicPr>
      </xdr:nvPicPr>
      <xdr:blipFill>
        <a:blip xmlns:r="http://schemas.openxmlformats.org/officeDocument/2006/relationships" r:embed="rId3"/>
        <a:stretch>
          <a:fillRect/>
        </a:stretch>
      </xdr:blipFill>
      <xdr:spPr>
        <a:xfrm>
          <a:off x="6696075" y="1162050"/>
          <a:ext cx="314325" cy="314325"/>
        </a:xfrm>
        <a:prstGeom prst="rect">
          <a:avLst/>
        </a:prstGeom>
        <a:noFill/>
        <a:ln>
          <a:noFill/>
        </a:ln>
      </xdr:spPr>
    </xdr:pic>
    <xdr:clientData/>
  </xdr:twoCellAnchor>
  <xdr:twoCellAnchor>
    <xdr:from>
      <xdr:col>4</xdr:col>
      <xdr:colOff>123825</xdr:colOff>
      <xdr:row>22</xdr:row>
      <xdr:rowOff>190500</xdr:rowOff>
    </xdr:from>
    <xdr:to>
      <xdr:col>9</xdr:col>
      <xdr:colOff>590550</xdr:colOff>
      <xdr:row>35</xdr:row>
      <xdr:rowOff>190500</xdr:rowOff>
    </xdr:to>
    <xdr:sp macro="" textlink="">
      <xdr:nvSpPr>
        <xdr:cNvPr id="12" name="Rectangle 11">
          <a:extLst>
            <a:ext uri="{FF2B5EF4-FFF2-40B4-BE49-F238E27FC236}">
              <a16:creationId xmlns:a16="http://schemas.microsoft.com/office/drawing/2014/main" id="{F40DF9F0-1365-40A5-844B-255D1628648B}"/>
            </a:ext>
          </a:extLst>
        </xdr:cNvPr>
        <xdr:cNvSpPr/>
      </xdr:nvSpPr>
      <xdr:spPr>
        <a:xfrm>
          <a:off x="2867025" y="4591050"/>
          <a:ext cx="3895725" cy="2600325"/>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466725</xdr:colOff>
      <xdr:row>23</xdr:row>
      <xdr:rowOff>95250</xdr:rowOff>
    </xdr:from>
    <xdr:to>
      <xdr:col>8</xdr:col>
      <xdr:colOff>66675</xdr:colOff>
      <xdr:row>25</xdr:row>
      <xdr:rowOff>76200</xdr:rowOff>
    </xdr:to>
    <xdr:sp macro="" textlink="">
      <xdr:nvSpPr>
        <xdr:cNvPr id="13" name="TextBox 12">
          <a:extLst>
            <a:ext uri="{FF2B5EF4-FFF2-40B4-BE49-F238E27FC236}">
              <a16:creationId xmlns:a16="http://schemas.microsoft.com/office/drawing/2014/main" id="{926656E7-0B9D-45E4-8329-4E9DB4083AB7}"/>
            </a:ext>
          </a:extLst>
        </xdr:cNvPr>
        <xdr:cNvSpPr txBox="1"/>
      </xdr:nvSpPr>
      <xdr:spPr>
        <a:xfrm>
          <a:off x="3895725" y="4695825"/>
          <a:ext cx="16573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i="1">
              <a:solidFill>
                <a:schemeClr val="bg1"/>
              </a:solidFill>
            </a:rPr>
            <a:t>Sales</a:t>
          </a:r>
          <a:r>
            <a:rPr lang="en-US" sz="1800" i="1" baseline="0">
              <a:solidFill>
                <a:schemeClr val="bg1"/>
              </a:solidFill>
            </a:rPr>
            <a:t> by Region</a:t>
          </a:r>
          <a:endParaRPr lang="en-US" sz="1800" i="1">
            <a:solidFill>
              <a:schemeClr val="bg1"/>
            </a:solidFill>
          </a:endParaRPr>
        </a:p>
      </xdr:txBody>
    </xdr:sp>
    <xdr:clientData/>
  </xdr:twoCellAnchor>
  <xdr:twoCellAnchor editAs="oneCell">
    <xdr:from>
      <xdr:col>8</xdr:col>
      <xdr:colOff>76200</xdr:colOff>
      <xdr:row>23</xdr:row>
      <xdr:rowOff>66675</xdr:rowOff>
    </xdr:from>
    <xdr:to>
      <xdr:col>8</xdr:col>
      <xdr:colOff>428625</xdr:colOff>
      <xdr:row>25</xdr:row>
      <xdr:rowOff>19050</xdr:rowOff>
    </xdr:to>
    <xdr:pic>
      <xdr:nvPicPr>
        <xdr:cNvPr id="14" name="Picture 13">
          <a:extLst>
            <a:ext uri="{FF2B5EF4-FFF2-40B4-BE49-F238E27FC236}">
              <a16:creationId xmlns:a16="http://schemas.microsoft.com/office/drawing/2014/main" id="{84E14586-0D9C-45E7-A0C5-B30BCFBA1199}"/>
            </a:ext>
          </a:extLst>
        </xdr:cNvPr>
        <xdr:cNvPicPr>
          <a:picLocks noChangeAspect="1"/>
        </xdr:cNvPicPr>
      </xdr:nvPicPr>
      <xdr:blipFill>
        <a:blip xmlns:r="http://schemas.openxmlformats.org/officeDocument/2006/relationships" r:embed="rId4"/>
        <a:stretch>
          <a:fillRect/>
        </a:stretch>
      </xdr:blipFill>
      <xdr:spPr>
        <a:xfrm>
          <a:off x="5562600" y="4667250"/>
          <a:ext cx="352425" cy="352425"/>
        </a:xfrm>
        <a:prstGeom prst="rect">
          <a:avLst/>
        </a:prstGeom>
      </xdr:spPr>
    </xdr:pic>
    <xdr:clientData/>
  </xdr:twoCellAnchor>
  <xdr:twoCellAnchor>
    <xdr:from>
      <xdr:col>5</xdr:col>
      <xdr:colOff>28575</xdr:colOff>
      <xdr:row>25</xdr:row>
      <xdr:rowOff>161925</xdr:rowOff>
    </xdr:from>
    <xdr:to>
      <xdr:col>9</xdr:col>
      <xdr:colOff>19050</xdr:colOff>
      <xdr:row>34</xdr:row>
      <xdr:rowOff>133350</xdr:rowOff>
    </xdr:to>
    <xdr:graphicFrame macro="">
      <xdr:nvGraphicFramePr>
        <xdr:cNvPr id="15" name="Chart 14">
          <a:extLst>
            <a:ext uri="{FF2B5EF4-FFF2-40B4-BE49-F238E27FC236}">
              <a16:creationId xmlns:a16="http://schemas.microsoft.com/office/drawing/2014/main" id="{9B55FC7D-CCA0-4052-86C2-FD0B23E1E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247650</xdr:colOff>
      <xdr:row>23</xdr:row>
      <xdr:rowOff>19050</xdr:rowOff>
    </xdr:from>
    <xdr:to>
      <xdr:col>16</xdr:col>
      <xdr:colOff>28575</xdr:colOff>
      <xdr:row>36</xdr:row>
      <xdr:rowOff>19050</xdr:rowOff>
    </xdr:to>
    <xdr:sp macro="" textlink="">
      <xdr:nvSpPr>
        <xdr:cNvPr id="16" name="Rectangle 15">
          <a:extLst>
            <a:ext uri="{FF2B5EF4-FFF2-40B4-BE49-F238E27FC236}">
              <a16:creationId xmlns:a16="http://schemas.microsoft.com/office/drawing/2014/main" id="{C0495E5A-F4A7-4E96-A563-560CA15855E5}"/>
            </a:ext>
          </a:extLst>
        </xdr:cNvPr>
        <xdr:cNvSpPr/>
      </xdr:nvSpPr>
      <xdr:spPr>
        <a:xfrm>
          <a:off x="7105650" y="4619625"/>
          <a:ext cx="3895725" cy="2600325"/>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276224</xdr:colOff>
      <xdr:row>23</xdr:row>
      <xdr:rowOff>114300</xdr:rowOff>
    </xdr:from>
    <xdr:to>
      <xdr:col>14</xdr:col>
      <xdr:colOff>209549</xdr:colOff>
      <xdr:row>25</xdr:row>
      <xdr:rowOff>123825</xdr:rowOff>
    </xdr:to>
    <xdr:sp macro="" textlink="">
      <xdr:nvSpPr>
        <xdr:cNvPr id="17" name="TextBox 16">
          <a:extLst>
            <a:ext uri="{FF2B5EF4-FFF2-40B4-BE49-F238E27FC236}">
              <a16:creationId xmlns:a16="http://schemas.microsoft.com/office/drawing/2014/main" id="{57D07E09-1FEB-416B-95D4-17A25D9FF3D5}"/>
            </a:ext>
          </a:extLst>
        </xdr:cNvPr>
        <xdr:cNvSpPr txBox="1"/>
      </xdr:nvSpPr>
      <xdr:spPr>
        <a:xfrm>
          <a:off x="7820024" y="4714875"/>
          <a:ext cx="19907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i="1">
              <a:solidFill>
                <a:schemeClr val="bg1"/>
              </a:solidFill>
            </a:rPr>
            <a:t>Sales by Employees</a:t>
          </a:r>
        </a:p>
      </xdr:txBody>
    </xdr:sp>
    <xdr:clientData/>
  </xdr:twoCellAnchor>
  <xdr:twoCellAnchor editAs="oneCell">
    <xdr:from>
      <xdr:col>14</xdr:col>
      <xdr:colOff>152401</xdr:colOff>
      <xdr:row>23</xdr:row>
      <xdr:rowOff>76201</xdr:rowOff>
    </xdr:from>
    <xdr:to>
      <xdr:col>14</xdr:col>
      <xdr:colOff>552450</xdr:colOff>
      <xdr:row>25</xdr:row>
      <xdr:rowOff>76200</xdr:rowOff>
    </xdr:to>
    <xdr:pic>
      <xdr:nvPicPr>
        <xdr:cNvPr id="18" name="Picture 17">
          <a:extLst>
            <a:ext uri="{FF2B5EF4-FFF2-40B4-BE49-F238E27FC236}">
              <a16:creationId xmlns:a16="http://schemas.microsoft.com/office/drawing/2014/main" id="{4EF44400-B7CD-4D0C-A659-7E7BBA0E4511}"/>
            </a:ext>
          </a:extLst>
        </xdr:cNvPr>
        <xdr:cNvPicPr>
          <a:picLocks noChangeAspect="1"/>
        </xdr:cNvPicPr>
      </xdr:nvPicPr>
      <xdr:blipFill>
        <a:blip xmlns:r="http://schemas.openxmlformats.org/officeDocument/2006/relationships" r:embed="rId6"/>
        <a:stretch>
          <a:fillRect/>
        </a:stretch>
      </xdr:blipFill>
      <xdr:spPr>
        <a:xfrm>
          <a:off x="9753601" y="4676776"/>
          <a:ext cx="400049" cy="400049"/>
        </a:xfrm>
        <a:prstGeom prst="rect">
          <a:avLst/>
        </a:prstGeom>
      </xdr:spPr>
    </xdr:pic>
    <xdr:clientData/>
  </xdr:twoCellAnchor>
  <xdr:twoCellAnchor>
    <xdr:from>
      <xdr:col>10</xdr:col>
      <xdr:colOff>571500</xdr:colOff>
      <xdr:row>25</xdr:row>
      <xdr:rowOff>0</xdr:rowOff>
    </xdr:from>
    <xdr:to>
      <xdr:col>15</xdr:col>
      <xdr:colOff>542925</xdr:colOff>
      <xdr:row>36</xdr:row>
      <xdr:rowOff>9525</xdr:rowOff>
    </xdr:to>
    <xdr:graphicFrame macro="">
      <xdr:nvGraphicFramePr>
        <xdr:cNvPr id="19" name="Chart 18">
          <a:extLst>
            <a:ext uri="{FF2B5EF4-FFF2-40B4-BE49-F238E27FC236}">
              <a16:creationId xmlns:a16="http://schemas.microsoft.com/office/drawing/2014/main" id="{C8220531-06A5-44DB-80DA-5A648EC10A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409575</xdr:colOff>
      <xdr:row>23</xdr:row>
      <xdr:rowOff>0</xdr:rowOff>
    </xdr:from>
    <xdr:to>
      <xdr:col>22</xdr:col>
      <xdr:colOff>114300</xdr:colOff>
      <xdr:row>36</xdr:row>
      <xdr:rowOff>0</xdr:rowOff>
    </xdr:to>
    <xdr:sp macro="" textlink="">
      <xdr:nvSpPr>
        <xdr:cNvPr id="20" name="Rectangle 19">
          <a:extLst>
            <a:ext uri="{FF2B5EF4-FFF2-40B4-BE49-F238E27FC236}">
              <a16:creationId xmlns:a16="http://schemas.microsoft.com/office/drawing/2014/main" id="{A18C70D2-5987-4F27-A1DD-FFA66721C307}"/>
            </a:ext>
          </a:extLst>
        </xdr:cNvPr>
        <xdr:cNvSpPr/>
      </xdr:nvSpPr>
      <xdr:spPr>
        <a:xfrm>
          <a:off x="11382375" y="4600575"/>
          <a:ext cx="3819525" cy="2600325"/>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0</xdr:colOff>
      <xdr:row>23</xdr:row>
      <xdr:rowOff>28575</xdr:rowOff>
    </xdr:from>
    <xdr:to>
      <xdr:col>19</xdr:col>
      <xdr:colOff>571500</xdr:colOff>
      <xdr:row>24</xdr:row>
      <xdr:rowOff>133350</xdr:rowOff>
    </xdr:to>
    <xdr:sp macro="" textlink="">
      <xdr:nvSpPr>
        <xdr:cNvPr id="21" name="TextBox 20">
          <a:extLst>
            <a:ext uri="{FF2B5EF4-FFF2-40B4-BE49-F238E27FC236}">
              <a16:creationId xmlns:a16="http://schemas.microsoft.com/office/drawing/2014/main" id="{20610A0D-CCB1-4E4A-88A4-03FA45D002D6}"/>
            </a:ext>
          </a:extLst>
        </xdr:cNvPr>
        <xdr:cNvSpPr txBox="1"/>
      </xdr:nvSpPr>
      <xdr:spPr>
        <a:xfrm>
          <a:off x="12344400" y="4629150"/>
          <a:ext cx="1257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i="1">
              <a:solidFill>
                <a:schemeClr val="bg1"/>
              </a:solidFill>
            </a:rPr>
            <a:t>Item Share</a:t>
          </a:r>
        </a:p>
      </xdr:txBody>
    </xdr:sp>
    <xdr:clientData/>
  </xdr:twoCellAnchor>
  <xdr:twoCellAnchor>
    <xdr:from>
      <xdr:col>16</xdr:col>
      <xdr:colOff>638175</xdr:colOff>
      <xdr:row>25</xdr:row>
      <xdr:rowOff>47625</xdr:rowOff>
    </xdr:from>
    <xdr:to>
      <xdr:col>21</xdr:col>
      <xdr:colOff>438150</xdr:colOff>
      <xdr:row>35</xdr:row>
      <xdr:rowOff>57150</xdr:rowOff>
    </xdr:to>
    <xdr:graphicFrame macro="">
      <xdr:nvGraphicFramePr>
        <xdr:cNvPr id="22" name="Chart 21">
          <a:extLst>
            <a:ext uri="{FF2B5EF4-FFF2-40B4-BE49-F238E27FC236}">
              <a16:creationId xmlns:a16="http://schemas.microsoft.com/office/drawing/2014/main" id="{9F8904E3-7B45-424F-8C49-2317B5C72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19</xdr:col>
      <xdr:colOff>647700</xdr:colOff>
      <xdr:row>23</xdr:row>
      <xdr:rowOff>47625</xdr:rowOff>
    </xdr:from>
    <xdr:to>
      <xdr:col>20</xdr:col>
      <xdr:colOff>333375</xdr:colOff>
      <xdr:row>25</xdr:row>
      <xdr:rowOff>19050</xdr:rowOff>
    </xdr:to>
    <xdr:pic>
      <xdr:nvPicPr>
        <xdr:cNvPr id="32" name="Picture 31">
          <a:extLst>
            <a:ext uri="{FF2B5EF4-FFF2-40B4-BE49-F238E27FC236}">
              <a16:creationId xmlns:a16="http://schemas.microsoft.com/office/drawing/2014/main" id="{4D9A4DA0-7A61-4802-A14D-12887721B163}"/>
            </a:ext>
          </a:extLst>
        </xdr:cNvPr>
        <xdr:cNvPicPr>
          <a:picLocks noChangeAspect="1"/>
        </xdr:cNvPicPr>
      </xdr:nvPicPr>
      <xdr:blipFill>
        <a:blip xmlns:r="http://schemas.openxmlformats.org/officeDocument/2006/relationships" r:embed="rId9"/>
        <a:stretch>
          <a:fillRect/>
        </a:stretch>
      </xdr:blipFill>
      <xdr:spPr>
        <a:xfrm rot="16200000">
          <a:off x="13677900" y="4648200"/>
          <a:ext cx="371475" cy="371475"/>
        </a:xfrm>
        <a:prstGeom prst="rect">
          <a:avLst/>
        </a:prstGeom>
      </xdr:spPr>
    </xdr:pic>
    <xdr:clientData/>
  </xdr:twoCellAnchor>
  <xdr:twoCellAnchor>
    <xdr:from>
      <xdr:col>14</xdr:col>
      <xdr:colOff>485773</xdr:colOff>
      <xdr:row>4</xdr:row>
      <xdr:rowOff>190501</xdr:rowOff>
    </xdr:from>
    <xdr:to>
      <xdr:col>22</xdr:col>
      <xdr:colOff>114298</xdr:colOff>
      <xdr:row>22</xdr:row>
      <xdr:rowOff>47631</xdr:rowOff>
    </xdr:to>
    <xdr:sp macro="" textlink="">
      <xdr:nvSpPr>
        <xdr:cNvPr id="33" name="Rectangle 32">
          <a:extLst>
            <a:ext uri="{FF2B5EF4-FFF2-40B4-BE49-F238E27FC236}">
              <a16:creationId xmlns:a16="http://schemas.microsoft.com/office/drawing/2014/main" id="{9B22AB27-95D8-46C4-99DF-BAF0061F387A}"/>
            </a:ext>
          </a:extLst>
        </xdr:cNvPr>
        <xdr:cNvSpPr/>
      </xdr:nvSpPr>
      <xdr:spPr>
        <a:xfrm rot="5400000">
          <a:off x="10915646" y="161928"/>
          <a:ext cx="3457580" cy="5114925"/>
        </a:xfrm>
        <a:prstGeom prst="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600075</xdr:colOff>
      <xdr:row>6</xdr:row>
      <xdr:rowOff>180975</xdr:rowOff>
    </xdr:from>
    <xdr:to>
      <xdr:col>21</xdr:col>
      <xdr:colOff>657225</xdr:colOff>
      <xdr:row>21</xdr:row>
      <xdr:rowOff>123825</xdr:rowOff>
    </xdr:to>
    <xdr:graphicFrame macro="">
      <xdr:nvGraphicFramePr>
        <xdr:cNvPr id="34" name="Chart 33">
          <a:extLst>
            <a:ext uri="{FF2B5EF4-FFF2-40B4-BE49-F238E27FC236}">
              <a16:creationId xmlns:a16="http://schemas.microsoft.com/office/drawing/2014/main" id="{3EDA96A6-9C4F-489A-B3E3-5154DD201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485775</xdr:colOff>
      <xdr:row>5</xdr:row>
      <xdr:rowOff>19050</xdr:rowOff>
    </xdr:from>
    <xdr:to>
      <xdr:col>19</xdr:col>
      <xdr:colOff>571500</xdr:colOff>
      <xdr:row>7</xdr:row>
      <xdr:rowOff>38100</xdr:rowOff>
    </xdr:to>
    <xdr:sp macro="" textlink="">
      <xdr:nvSpPr>
        <xdr:cNvPr id="35" name="TextBox 34">
          <a:extLst>
            <a:ext uri="{FF2B5EF4-FFF2-40B4-BE49-F238E27FC236}">
              <a16:creationId xmlns:a16="http://schemas.microsoft.com/office/drawing/2014/main" id="{9C38ECE7-73AF-411C-9F89-1D9B1A6803FB}"/>
            </a:ext>
          </a:extLst>
        </xdr:cNvPr>
        <xdr:cNvSpPr txBox="1"/>
      </xdr:nvSpPr>
      <xdr:spPr>
        <a:xfrm>
          <a:off x="11458575" y="1019175"/>
          <a:ext cx="21431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i="1">
              <a:solidFill>
                <a:schemeClr val="bg1"/>
              </a:solidFill>
            </a:rPr>
            <a:t>Company Revenue</a:t>
          </a:r>
        </a:p>
      </xdr:txBody>
    </xdr:sp>
    <xdr:clientData/>
  </xdr:twoCellAnchor>
  <xdr:twoCellAnchor editAs="oneCell">
    <xdr:from>
      <xdr:col>19</xdr:col>
      <xdr:colOff>352426</xdr:colOff>
      <xdr:row>5</xdr:row>
      <xdr:rowOff>19051</xdr:rowOff>
    </xdr:from>
    <xdr:to>
      <xdr:col>20</xdr:col>
      <xdr:colOff>19050</xdr:colOff>
      <xdr:row>6</xdr:row>
      <xdr:rowOff>171450</xdr:rowOff>
    </xdr:to>
    <xdr:pic>
      <xdr:nvPicPr>
        <xdr:cNvPr id="42" name="Picture 41">
          <a:extLst>
            <a:ext uri="{FF2B5EF4-FFF2-40B4-BE49-F238E27FC236}">
              <a16:creationId xmlns:a16="http://schemas.microsoft.com/office/drawing/2014/main" id="{7C46143E-5218-4FE8-974D-312F880AA5BA}"/>
            </a:ext>
          </a:extLst>
        </xdr:cNvPr>
        <xdr:cNvPicPr>
          <a:picLocks noChangeAspect="1"/>
        </xdr:cNvPicPr>
      </xdr:nvPicPr>
      <xdr:blipFill>
        <a:blip xmlns:r="http://schemas.openxmlformats.org/officeDocument/2006/relationships" r:embed="rId11"/>
        <a:stretch>
          <a:fillRect/>
        </a:stretch>
      </xdr:blipFill>
      <xdr:spPr>
        <a:xfrm>
          <a:off x="13382626" y="1019176"/>
          <a:ext cx="352424" cy="352424"/>
        </a:xfrm>
        <a:prstGeom prst="rect">
          <a:avLst/>
        </a:prstGeom>
      </xdr:spPr>
    </xdr:pic>
    <xdr:clientData/>
  </xdr:twoCellAnchor>
  <xdr:twoCellAnchor editAs="oneCell">
    <xdr:from>
      <xdr:col>22</xdr:col>
      <xdr:colOff>504825</xdr:colOff>
      <xdr:row>21</xdr:row>
      <xdr:rowOff>0</xdr:rowOff>
    </xdr:from>
    <xdr:to>
      <xdr:col>25</xdr:col>
      <xdr:colOff>276225</xdr:colOff>
      <xdr:row>34</xdr:row>
      <xdr:rowOff>66675</xdr:rowOff>
    </xdr:to>
    <mc:AlternateContent xmlns:mc="http://schemas.openxmlformats.org/markup-compatibility/2006" xmlns:a14="http://schemas.microsoft.com/office/drawing/2010/main">
      <mc:Choice Requires="a14">
        <xdr:graphicFrame macro="">
          <xdr:nvGraphicFramePr>
            <xdr:cNvPr id="44" name="Sales Person">
              <a:extLst>
                <a:ext uri="{FF2B5EF4-FFF2-40B4-BE49-F238E27FC236}">
                  <a16:creationId xmlns:a16="http://schemas.microsoft.com/office/drawing/2014/main" id="{2C07C47D-5AA7-49B8-A12D-F99128F3D08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5592425" y="4200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438150</xdr:colOff>
      <xdr:row>25</xdr:row>
      <xdr:rowOff>85726</xdr:rowOff>
    </xdr:from>
    <xdr:to>
      <xdr:col>3</xdr:col>
      <xdr:colOff>209550</xdr:colOff>
      <xdr:row>33</xdr:row>
      <xdr:rowOff>85726</xdr:rowOff>
    </xdr:to>
    <mc:AlternateContent xmlns:mc="http://schemas.openxmlformats.org/markup-compatibility/2006" xmlns:a14="http://schemas.microsoft.com/office/drawing/2010/main">
      <mc:Choice Requires="a14">
        <xdr:graphicFrame macro="">
          <xdr:nvGraphicFramePr>
            <xdr:cNvPr id="45" name="Region">
              <a:extLst>
                <a:ext uri="{FF2B5EF4-FFF2-40B4-BE49-F238E27FC236}">
                  <a16:creationId xmlns:a16="http://schemas.microsoft.com/office/drawing/2014/main" id="{937E433A-077E-4C9C-BC12-E61961CBBD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8150" y="5086351"/>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466724</xdr:colOff>
      <xdr:row>9</xdr:row>
      <xdr:rowOff>57150</xdr:rowOff>
    </xdr:from>
    <xdr:to>
      <xdr:col>25</xdr:col>
      <xdr:colOff>228599</xdr:colOff>
      <xdr:row>14</xdr:row>
      <xdr:rowOff>66675</xdr:rowOff>
    </xdr:to>
    <mc:AlternateContent xmlns:mc="http://schemas.openxmlformats.org/markup-compatibility/2006" xmlns:a14="http://schemas.microsoft.com/office/drawing/2010/main">
      <mc:Choice Requires="a14">
        <xdr:graphicFrame macro="">
          <xdr:nvGraphicFramePr>
            <xdr:cNvPr id="46" name="Years">
              <a:extLst>
                <a:ext uri="{FF2B5EF4-FFF2-40B4-BE49-F238E27FC236}">
                  <a16:creationId xmlns:a16="http://schemas.microsoft.com/office/drawing/2014/main" id="{FD1AF275-90C3-4B85-9B80-822DCE75FA1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5554324" y="1857375"/>
              <a:ext cx="1819275"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438150</xdr:colOff>
      <xdr:row>9</xdr:row>
      <xdr:rowOff>47625</xdr:rowOff>
    </xdr:from>
    <xdr:to>
      <xdr:col>3</xdr:col>
      <xdr:colOff>209550</xdr:colOff>
      <xdr:row>18</xdr:row>
      <xdr:rowOff>142875</xdr:rowOff>
    </xdr:to>
    <mc:AlternateContent xmlns:mc="http://schemas.openxmlformats.org/markup-compatibility/2006" xmlns:a14="http://schemas.microsoft.com/office/drawing/2010/main">
      <mc:Choice Requires="a14">
        <xdr:graphicFrame macro="">
          <xdr:nvGraphicFramePr>
            <xdr:cNvPr id="47" name="Item">
              <a:extLst>
                <a:ext uri="{FF2B5EF4-FFF2-40B4-BE49-F238E27FC236}">
                  <a16:creationId xmlns:a16="http://schemas.microsoft.com/office/drawing/2014/main" id="{2EE0691C-B6FC-4980-BDE9-0A92D69ACBF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38150" y="1847850"/>
              <a:ext cx="1828800" cy="189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refreshedDate="44370.904748958332" createdVersion="7" refreshedVersion="7" minRefreshableVersion="3" recordCount="2000" xr:uid="{EBB4170B-DD30-4B36-9DC8-56D08DE19F06}">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344333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D65933-534C-4AD1-82F0-89D6415BD63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1" count="1" selected="0">
            <x v="7"/>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899395-F3F3-4BCD-BBCD-DF9DC50BA3C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456AED-FCBD-4CAA-A216-69A2A8A6288E}"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4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1" format="8" series="1">
      <pivotArea type="data" outline="0" fieldPosition="0">
        <references count="2">
          <reference field="4294967294" count="1" selected="0">
            <x v="0"/>
          </reference>
          <reference field="4" count="1" selected="0">
            <x v="0"/>
          </reference>
        </references>
      </pivotArea>
    </chartFormat>
    <chartFormat chart="1" format="9" series="1">
      <pivotArea type="data" outline="0" fieldPosition="0">
        <references count="2">
          <reference field="4294967294" count="1" selected="0">
            <x v="0"/>
          </reference>
          <reference field="4" count="1" selected="0">
            <x v="1"/>
          </reference>
        </references>
      </pivotArea>
    </chartFormat>
    <chartFormat chart="1" format="10" series="1">
      <pivotArea type="data" outline="0" fieldPosition="0">
        <references count="2">
          <reference field="4294967294" count="1" selected="0">
            <x v="0"/>
          </reference>
          <reference field="4" count="1" selected="0">
            <x v="2"/>
          </reference>
        </references>
      </pivotArea>
    </chartFormat>
    <chartFormat chart="1" format="11" series="1">
      <pivotArea type="data" outline="0" fieldPosition="0">
        <references count="2">
          <reference field="4294967294" count="1" selected="0">
            <x v="0"/>
          </reference>
          <reference field="4" count="1" selected="0">
            <x v="3"/>
          </reference>
        </references>
      </pivotArea>
    </chartFormat>
    <chartFormat chart="1" format="12" series="1">
      <pivotArea type="data" outline="0" fieldPosition="0">
        <references count="2">
          <reference field="4294967294" count="1" selected="0">
            <x v="0"/>
          </reference>
          <reference field="4" count="1" selected="0">
            <x v="4"/>
          </reference>
        </references>
      </pivotArea>
    </chartFormat>
    <chartFormat chart="1" format="13" series="1">
      <pivotArea type="data" outline="0" fieldPosition="0">
        <references count="2">
          <reference field="4294967294" count="1" selected="0">
            <x v="0"/>
          </reference>
          <reference field="4" count="1" selected="0">
            <x v="5"/>
          </reference>
        </references>
      </pivotArea>
    </chartFormat>
    <chartFormat chart="1" format="14" series="1">
      <pivotArea type="data" outline="0" fieldPosition="0">
        <references count="2">
          <reference field="4294967294" count="1" selected="0">
            <x v="0"/>
          </reference>
          <reference field="4" count="1" selected="0">
            <x v="6"/>
          </reference>
        </references>
      </pivotArea>
    </chartFormat>
    <chartFormat chart="1" format="15"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2">
          <reference field="4294967294" count="1" selected="0">
            <x v="0"/>
          </reference>
          <reference field="4" count="1" selected="0">
            <x v="3"/>
          </reference>
        </references>
      </pivotArea>
    </chartFormat>
    <chartFormat chart="3" format="4" series="1">
      <pivotArea type="data" outline="0" fieldPosition="0">
        <references count="2">
          <reference field="4294967294" count="1" selected="0">
            <x v="0"/>
          </reference>
          <reference field="4" count="1" selected="0">
            <x v="4"/>
          </reference>
        </references>
      </pivotArea>
    </chartFormat>
    <chartFormat chart="3" format="5" series="1">
      <pivotArea type="data" outline="0" fieldPosition="0">
        <references count="2">
          <reference field="4294967294" count="1" selected="0">
            <x v="0"/>
          </reference>
          <reference field="4" count="1" selected="0">
            <x v="5"/>
          </reference>
        </references>
      </pivotArea>
    </chartFormat>
    <chartFormat chart="3" format="6" series="1">
      <pivotArea type="data" outline="0" fieldPosition="0">
        <references count="2">
          <reference field="4294967294" count="1" selected="0">
            <x v="0"/>
          </reference>
          <reference field="4" count="1" selected="0">
            <x v="6"/>
          </reference>
        </references>
      </pivotArea>
    </chartFormat>
    <chartFormat chart="3" format="7" series="1">
      <pivotArea type="data" outline="0" fieldPosition="0">
        <references count="2">
          <reference field="4294967294" count="1" selected="0">
            <x v="0"/>
          </reference>
          <reference field="4" count="1" selected="0">
            <x v="7"/>
          </reference>
        </references>
      </pivotArea>
    </chartFormat>
    <chartFormat chart="6" format="16" series="1">
      <pivotArea type="data" outline="0" fieldPosition="0">
        <references count="2">
          <reference field="4294967294" count="1" selected="0">
            <x v="0"/>
          </reference>
          <reference field="4" count="1" selected="0">
            <x v="0"/>
          </reference>
        </references>
      </pivotArea>
    </chartFormat>
    <chartFormat chart="6" format="17" series="1">
      <pivotArea type="data" outline="0" fieldPosition="0">
        <references count="2">
          <reference field="4294967294" count="1" selected="0">
            <x v="0"/>
          </reference>
          <reference field="4" count="1" selected="0">
            <x v="1"/>
          </reference>
        </references>
      </pivotArea>
    </chartFormat>
    <chartFormat chart="6" format="18" series="1">
      <pivotArea type="data" outline="0" fieldPosition="0">
        <references count="2">
          <reference field="4294967294" count="1" selected="0">
            <x v="0"/>
          </reference>
          <reference field="4" count="1" selected="0">
            <x v="2"/>
          </reference>
        </references>
      </pivotArea>
    </chartFormat>
    <chartFormat chart="6" format="19" series="1">
      <pivotArea type="data" outline="0" fieldPosition="0">
        <references count="2">
          <reference field="4294967294" count="1" selected="0">
            <x v="0"/>
          </reference>
          <reference field="4" count="1" selected="0">
            <x v="3"/>
          </reference>
        </references>
      </pivotArea>
    </chartFormat>
    <chartFormat chart="6" format="20" series="1">
      <pivotArea type="data" outline="0" fieldPosition="0">
        <references count="2">
          <reference field="4294967294" count="1" selected="0">
            <x v="0"/>
          </reference>
          <reference field="4" count="1" selected="0">
            <x v="4"/>
          </reference>
        </references>
      </pivotArea>
    </chartFormat>
    <chartFormat chart="6" format="21" series="1">
      <pivotArea type="data" outline="0" fieldPosition="0">
        <references count="2">
          <reference field="4294967294" count="1" selected="0">
            <x v="0"/>
          </reference>
          <reference field="4" count="1" selected="0">
            <x v="5"/>
          </reference>
        </references>
      </pivotArea>
    </chartFormat>
    <chartFormat chart="6" format="22" series="1">
      <pivotArea type="data" outline="0" fieldPosition="0">
        <references count="2">
          <reference field="4294967294" count="1" selected="0">
            <x v="0"/>
          </reference>
          <reference field="4" count="1" selected="0">
            <x v="6"/>
          </reference>
        </references>
      </pivotArea>
    </chartFormat>
    <chartFormat chart="6" format="23" series="1">
      <pivotArea type="data" outline="0" fieldPosition="0">
        <references count="2">
          <reference field="4294967294" count="1" selected="0">
            <x v="0"/>
          </reference>
          <reference field="4" count="1" selected="0">
            <x v="7"/>
          </reference>
        </references>
      </pivotArea>
    </chartFormat>
    <chartFormat chart="6" format="24"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E77B19-2877-421E-A427-72601A233D1F}"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0"/>
          </reference>
        </references>
      </pivotArea>
    </chartFormat>
    <chartFormat chart="3" format="14">
      <pivotArea type="data" outline="0" fieldPosition="0">
        <references count="2">
          <reference field="4294967294" count="1" selected="0">
            <x v="0"/>
          </reference>
          <reference field="6" count="1" selected="0">
            <x v="1"/>
          </reference>
        </references>
      </pivotArea>
    </chartFormat>
    <chartFormat chart="3" format="15">
      <pivotArea type="data" outline="0" fieldPosition="0">
        <references count="2">
          <reference field="4294967294" count="1" selected="0">
            <x v="0"/>
          </reference>
          <reference field="6" count="1" selected="0">
            <x v="2"/>
          </reference>
        </references>
      </pivotArea>
    </chartFormat>
    <chartFormat chart="3" format="16">
      <pivotArea type="data" outline="0" fieldPosition="0">
        <references count="2">
          <reference field="4294967294" count="1" selected="0">
            <x v="0"/>
          </reference>
          <reference field="6" count="1" selected="0">
            <x v="3"/>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F364D8-D512-40A9-99B5-FAE08513603C}" name="PivotTable2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24" firstHeaderRow="1" firstDataRow="1" firstDataCol="1"/>
  <pivotFields count="12">
    <pivotField showAll="0"/>
    <pivotField numFmtId="14"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6967F30-A01C-4ACF-A4B0-52686D470D15}" sourceName="Sales Person">
  <pivotTables>
    <pivotTable tabId="2" name="PivotTable1"/>
    <pivotTable tabId="3" name="PivotTable2"/>
    <pivotTable tabId="7" name="PivotTable17"/>
    <pivotTable tabId="8" name="PivotTable20"/>
    <pivotTable tabId="9" name="PivotTable21"/>
  </pivotTables>
  <data>
    <tabular pivotCacheId="1344333776">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97B361-D0C1-4839-97C3-F8B90C673654}" sourceName="Region">
  <pivotTables>
    <pivotTable tabId="2" name="PivotTable1"/>
    <pivotTable tabId="3" name="PivotTable2"/>
    <pivotTable tabId="7" name="PivotTable17"/>
    <pivotTable tabId="8" name="PivotTable20"/>
    <pivotTable tabId="9" name="PivotTable21"/>
  </pivotTables>
  <data>
    <tabular pivotCacheId="1344333776">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B590CC6-C3C8-4983-915A-03DAF4BF107D}" sourceName="Years">
  <pivotTables>
    <pivotTable tabId="2" name="PivotTable1"/>
    <pivotTable tabId="3" name="PivotTable2"/>
    <pivotTable tabId="7" name="PivotTable17"/>
    <pivotTable tabId="8" name="PivotTable20"/>
    <pivotTable tabId="9" name="PivotTable21"/>
  </pivotTables>
  <data>
    <tabular pivotCacheId="1344333776">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8527FCC-19EB-4EB3-AEF7-E952481376A6}" sourceName="Item">
  <pivotTables>
    <pivotTable tabId="2" name="PivotTable1"/>
    <pivotTable tabId="3" name="PivotTable2"/>
    <pivotTable tabId="7" name="PivotTable17"/>
    <pivotTable tabId="8" name="PivotTable20"/>
    <pivotTable tabId="9" name="PivotTable21"/>
  </pivotTables>
  <data>
    <tabular pivotCacheId="1344333776">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50060403-53E0-4026-9660-04FD7CAA9FFB}" cache="Slicer_Sales_Person" caption="Sales Person" style="SlicerStyleDark1 2" rowHeight="257175"/>
  <slicer name="Region" xr10:uid="{BF122290-1B89-45C0-B2DE-0631ACA070F3}" cache="Slicer_Region" caption="Region" style="SlicerStyleDark1 2" rowHeight="257175"/>
  <slicer name="Years" xr10:uid="{A56AC98F-CACA-49F2-8B70-562A823DF285}" cache="Slicer_Years" caption="Years" style="SlicerStyleDark1 2" rowHeight="257175"/>
  <slicer name="Item" xr10:uid="{8550AF89-F382-4E94-9517-54ABF8C32D6A}" cache="Slicer_Item" caption="Item"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E21" sqref="E21"/>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6EC88-32B6-474D-8283-1197CF8C4DBB}">
  <dimension ref="A3:B28"/>
  <sheetViews>
    <sheetView topLeftCell="B1" workbookViewId="0">
      <selection activeCell="M4" sqref="M4"/>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2049</v>
      </c>
      <c r="B4" s="8">
        <v>1158151</v>
      </c>
    </row>
    <row r="5" spans="1:2" x14ac:dyDescent="0.25">
      <c r="A5" s="7" t="s">
        <v>2050</v>
      </c>
      <c r="B5" s="8">
        <v>92759</v>
      </c>
    </row>
    <row r="6" spans="1:2" x14ac:dyDescent="0.25">
      <c r="A6" s="7" t="s">
        <v>2051</v>
      </c>
      <c r="B6" s="8">
        <v>93096</v>
      </c>
    </row>
    <row r="7" spans="1:2" x14ac:dyDescent="0.25">
      <c r="A7" s="7" t="s">
        <v>2052</v>
      </c>
      <c r="B7" s="8">
        <v>103309</v>
      </c>
    </row>
    <row r="8" spans="1:2" x14ac:dyDescent="0.25">
      <c r="A8" s="7" t="s">
        <v>2053</v>
      </c>
      <c r="B8" s="8">
        <v>93392</v>
      </c>
    </row>
    <row r="9" spans="1:2" x14ac:dyDescent="0.25">
      <c r="A9" s="7" t="s">
        <v>2054</v>
      </c>
      <c r="B9" s="8">
        <v>118523</v>
      </c>
    </row>
    <row r="10" spans="1:2" x14ac:dyDescent="0.25">
      <c r="A10" s="7" t="s">
        <v>2055</v>
      </c>
      <c r="B10" s="8">
        <v>105113</v>
      </c>
    </row>
    <row r="11" spans="1:2" x14ac:dyDescent="0.25">
      <c r="A11" s="7" t="s">
        <v>2056</v>
      </c>
      <c r="B11" s="8">
        <v>86694</v>
      </c>
    </row>
    <row r="12" spans="1:2" x14ac:dyDescent="0.25">
      <c r="A12" s="7" t="s">
        <v>2057</v>
      </c>
      <c r="B12" s="8">
        <v>96143</v>
      </c>
    </row>
    <row r="13" spans="1:2" x14ac:dyDescent="0.25">
      <c r="A13" s="7" t="s">
        <v>2058</v>
      </c>
      <c r="B13" s="8">
        <v>89459</v>
      </c>
    </row>
    <row r="14" spans="1:2" x14ac:dyDescent="0.25">
      <c r="A14" s="7" t="s">
        <v>2059</v>
      </c>
      <c r="B14" s="8">
        <v>88891</v>
      </c>
    </row>
    <row r="15" spans="1:2" x14ac:dyDescent="0.25">
      <c r="A15" s="7" t="s">
        <v>2060</v>
      </c>
      <c r="B15" s="8">
        <v>99699</v>
      </c>
    </row>
    <row r="16" spans="1:2" x14ac:dyDescent="0.25">
      <c r="A16" s="7" t="s">
        <v>2061</v>
      </c>
      <c r="B16" s="8">
        <v>91073</v>
      </c>
    </row>
    <row r="17" spans="1:2" x14ac:dyDescent="0.25">
      <c r="A17" s="6" t="s">
        <v>2062</v>
      </c>
      <c r="B17" s="8">
        <v>870440</v>
      </c>
    </row>
    <row r="18" spans="1:2" x14ac:dyDescent="0.25">
      <c r="A18" s="7" t="s">
        <v>2050</v>
      </c>
      <c r="B18" s="8">
        <v>84293</v>
      </c>
    </row>
    <row r="19" spans="1:2" x14ac:dyDescent="0.25">
      <c r="A19" s="7" t="s">
        <v>2051</v>
      </c>
      <c r="B19" s="8">
        <v>106033</v>
      </c>
    </row>
    <row r="20" spans="1:2" x14ac:dyDescent="0.25">
      <c r="A20" s="7" t="s">
        <v>2052</v>
      </c>
      <c r="B20" s="8">
        <v>127074</v>
      </c>
    </row>
    <row r="21" spans="1:2" x14ac:dyDescent="0.25">
      <c r="A21" s="7" t="s">
        <v>2053</v>
      </c>
      <c r="B21" s="8">
        <v>92400</v>
      </c>
    </row>
    <row r="22" spans="1:2" x14ac:dyDescent="0.25">
      <c r="A22" s="7" t="s">
        <v>2054</v>
      </c>
      <c r="B22" s="8">
        <v>91637</v>
      </c>
    </row>
    <row r="23" spans="1:2" x14ac:dyDescent="0.25">
      <c r="A23" s="7" t="s">
        <v>2055</v>
      </c>
      <c r="B23" s="8">
        <v>88012</v>
      </c>
    </row>
    <row r="24" spans="1:2" x14ac:dyDescent="0.25">
      <c r="A24" s="7" t="s">
        <v>2056</v>
      </c>
      <c r="B24" s="8">
        <v>71980</v>
      </c>
    </row>
    <row r="25" spans="1:2" x14ac:dyDescent="0.25">
      <c r="A25" s="7" t="s">
        <v>2057</v>
      </c>
      <c r="B25" s="8">
        <v>88838</v>
      </c>
    </row>
    <row r="26" spans="1:2" x14ac:dyDescent="0.25">
      <c r="A26" s="7" t="s">
        <v>2058</v>
      </c>
      <c r="B26" s="8">
        <v>82758</v>
      </c>
    </row>
    <row r="27" spans="1:2" x14ac:dyDescent="0.25">
      <c r="A27" s="7" t="s">
        <v>2059</v>
      </c>
      <c r="B27" s="8">
        <v>37415</v>
      </c>
    </row>
    <row r="28" spans="1:2" x14ac:dyDescent="0.25">
      <c r="A28" s="6" t="s">
        <v>2048</v>
      </c>
      <c r="B28" s="8">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6DE73-7B14-4B5E-87CD-4FB0B10AFCC7}">
  <dimension ref="A3:F14"/>
  <sheetViews>
    <sheetView workbookViewId="0">
      <selection activeCell="J7" sqref="J7"/>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3" spans="1:6" x14ac:dyDescent="0.25">
      <c r="B3" s="5" t="s">
        <v>2064</v>
      </c>
    </row>
    <row r="4" spans="1:6" x14ac:dyDescent="0.25">
      <c r="B4" t="s">
        <v>28</v>
      </c>
      <c r="C4" t="s">
        <v>23</v>
      </c>
      <c r="D4" t="s">
        <v>13</v>
      </c>
      <c r="E4" t="s">
        <v>18</v>
      </c>
      <c r="F4" t="s">
        <v>2048</v>
      </c>
    </row>
    <row r="5" spans="1:6" x14ac:dyDescent="0.25">
      <c r="A5" t="s">
        <v>2063</v>
      </c>
      <c r="B5" s="8">
        <v>495353</v>
      </c>
      <c r="C5" s="8">
        <v>508119</v>
      </c>
      <c r="D5" s="8">
        <v>492984</v>
      </c>
      <c r="E5" s="8">
        <v>532135</v>
      </c>
      <c r="F5" s="8">
        <v>2028591</v>
      </c>
    </row>
    <row r="13" spans="1:6" x14ac:dyDescent="0.25">
      <c r="A13" s="9"/>
      <c r="B13" s="9" t="s">
        <v>28</v>
      </c>
      <c r="C13" s="9" t="s">
        <v>23</v>
      </c>
      <c r="D13" s="9" t="s">
        <v>13</v>
      </c>
      <c r="E13" s="9" t="s">
        <v>18</v>
      </c>
      <c r="F13" s="9" t="s">
        <v>2048</v>
      </c>
    </row>
    <row r="14" spans="1:6" x14ac:dyDescent="0.25">
      <c r="A14" s="11" t="s">
        <v>2063</v>
      </c>
      <c r="B14" s="10">
        <f>GETPIVOTDATA("Revenue",$A$3,"Region","Arizona")</f>
        <v>495353</v>
      </c>
      <c r="C14" s="10">
        <f>GETPIVOTDATA("Revenue",$A$3,"Region","California")</f>
        <v>508119</v>
      </c>
      <c r="D14" s="10">
        <f>GETPIVOTDATA("Revenue",$A$3,"Region","New Mexico")</f>
        <v>492984</v>
      </c>
      <c r="E14" s="10">
        <f>GETPIVOTDATA("Revenue",$A$3,"Region","Texas")</f>
        <v>532135</v>
      </c>
      <c r="F14" s="10">
        <f>GETPIVOTDATA("Revenue",$A$3)</f>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E4DD5-1B7E-4AED-9948-273631893EA4}">
  <dimension ref="A3:J7"/>
  <sheetViews>
    <sheetView workbookViewId="0">
      <selection activeCell="N24" sqref="N24"/>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s>
  <sheetData>
    <row r="3" spans="1:10" x14ac:dyDescent="0.25">
      <c r="A3" s="5" t="s">
        <v>2063</v>
      </c>
      <c r="B3" s="5" t="s">
        <v>2064</v>
      </c>
    </row>
    <row r="4" spans="1:10" x14ac:dyDescent="0.25">
      <c r="A4" s="5" t="s">
        <v>2047</v>
      </c>
      <c r="B4" t="s">
        <v>36</v>
      </c>
      <c r="C4" t="s">
        <v>17</v>
      </c>
      <c r="D4" t="s">
        <v>63</v>
      </c>
      <c r="E4" t="s">
        <v>68</v>
      </c>
      <c r="F4" t="s">
        <v>22</v>
      </c>
      <c r="G4" t="s">
        <v>46</v>
      </c>
      <c r="H4" t="s">
        <v>12</v>
      </c>
      <c r="I4" t="s">
        <v>27</v>
      </c>
      <c r="J4" t="s">
        <v>2048</v>
      </c>
    </row>
    <row r="5" spans="1:10" x14ac:dyDescent="0.25">
      <c r="A5" s="6" t="s">
        <v>2049</v>
      </c>
      <c r="B5" s="8">
        <v>138437</v>
      </c>
      <c r="C5" s="8">
        <v>141614</v>
      </c>
      <c r="D5" s="8">
        <v>127145</v>
      </c>
      <c r="E5" s="8">
        <v>135455</v>
      </c>
      <c r="F5" s="8">
        <v>126344</v>
      </c>
      <c r="G5" s="8">
        <v>176838</v>
      </c>
      <c r="H5" s="8">
        <v>155111</v>
      </c>
      <c r="I5" s="8">
        <v>157207</v>
      </c>
      <c r="J5" s="8">
        <v>1158151</v>
      </c>
    </row>
    <row r="6" spans="1:10" x14ac:dyDescent="0.25">
      <c r="A6" s="6" t="s">
        <v>2062</v>
      </c>
      <c r="B6" s="8">
        <v>105244</v>
      </c>
      <c r="C6" s="8">
        <v>134764</v>
      </c>
      <c r="D6" s="8">
        <v>114049</v>
      </c>
      <c r="E6" s="8">
        <v>120302</v>
      </c>
      <c r="F6" s="8">
        <v>105444</v>
      </c>
      <c r="G6" s="8">
        <v>99493</v>
      </c>
      <c r="H6" s="8">
        <v>96679</v>
      </c>
      <c r="I6" s="8">
        <v>94465</v>
      </c>
      <c r="J6" s="8">
        <v>870440</v>
      </c>
    </row>
    <row r="7" spans="1:10" x14ac:dyDescent="0.25">
      <c r="A7" s="6" t="s">
        <v>2048</v>
      </c>
      <c r="B7" s="8">
        <v>243681</v>
      </c>
      <c r="C7" s="8">
        <v>276378</v>
      </c>
      <c r="D7" s="8">
        <v>241194</v>
      </c>
      <c r="E7" s="8">
        <v>255757</v>
      </c>
      <c r="F7" s="8">
        <v>231788</v>
      </c>
      <c r="G7" s="8">
        <v>276331</v>
      </c>
      <c r="H7" s="8">
        <v>251790</v>
      </c>
      <c r="I7" s="8">
        <v>251672</v>
      </c>
      <c r="J7"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4FF7D-6444-4D36-BECB-4A8B25C84B7D}">
  <dimension ref="A3:B9"/>
  <sheetViews>
    <sheetView workbookViewId="0">
      <selection activeCell="B6" sqref="B6"/>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41</v>
      </c>
      <c r="B4" s="8">
        <v>736953</v>
      </c>
    </row>
    <row r="5" spans="1:2" x14ac:dyDescent="0.25">
      <c r="A5" s="6" t="s">
        <v>14</v>
      </c>
      <c r="B5" s="8">
        <v>365762</v>
      </c>
    </row>
    <row r="6" spans="1:2" x14ac:dyDescent="0.25">
      <c r="A6" s="6" t="s">
        <v>31</v>
      </c>
      <c r="B6" s="8">
        <v>124890</v>
      </c>
    </row>
    <row r="7" spans="1:2" x14ac:dyDescent="0.25">
      <c r="A7" s="6" t="s">
        <v>24</v>
      </c>
      <c r="B7" s="8">
        <v>301305</v>
      </c>
    </row>
    <row r="8" spans="1:2" x14ac:dyDescent="0.25">
      <c r="A8" s="6" t="s">
        <v>19</v>
      </c>
      <c r="B8" s="8">
        <v>499681</v>
      </c>
    </row>
    <row r="9" spans="1:2" x14ac:dyDescent="0.25">
      <c r="A9" s="6" t="s">
        <v>2048</v>
      </c>
      <c r="B9"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24BCC-0294-4C06-9E1A-8467B7F4C836}">
  <dimension ref="A3:B24"/>
  <sheetViews>
    <sheetView workbookViewId="0">
      <selection activeCell="E34" sqref="E34"/>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16</v>
      </c>
      <c r="B4" s="8">
        <v>98580</v>
      </c>
    </row>
    <row r="5" spans="1:2" x14ac:dyDescent="0.25">
      <c r="A5" s="6" t="s">
        <v>106</v>
      </c>
      <c r="B5" s="8">
        <v>106107</v>
      </c>
    </row>
    <row r="6" spans="1:2" x14ac:dyDescent="0.25">
      <c r="A6" s="6" t="s">
        <v>43</v>
      </c>
      <c r="B6" s="8">
        <v>98397</v>
      </c>
    </row>
    <row r="7" spans="1:2" x14ac:dyDescent="0.25">
      <c r="A7" s="6" t="s">
        <v>51</v>
      </c>
      <c r="B7" s="8">
        <v>122821</v>
      </c>
    </row>
    <row r="8" spans="1:2" x14ac:dyDescent="0.25">
      <c r="A8" s="6" t="s">
        <v>60</v>
      </c>
      <c r="B8" s="8">
        <v>106230</v>
      </c>
    </row>
    <row r="9" spans="1:2" x14ac:dyDescent="0.25">
      <c r="A9" s="6" t="s">
        <v>48</v>
      </c>
      <c r="B9" s="8">
        <v>93104</v>
      </c>
    </row>
    <row r="10" spans="1:2" x14ac:dyDescent="0.25">
      <c r="A10" s="6" t="s">
        <v>88</v>
      </c>
      <c r="B10" s="8">
        <v>93876</v>
      </c>
    </row>
    <row r="11" spans="1:2" x14ac:dyDescent="0.25">
      <c r="A11" s="6" t="s">
        <v>45</v>
      </c>
      <c r="B11" s="8">
        <v>100909</v>
      </c>
    </row>
    <row r="12" spans="1:2" x14ac:dyDescent="0.25">
      <c r="A12" s="6" t="s">
        <v>21</v>
      </c>
      <c r="B12" s="8">
        <v>111991</v>
      </c>
    </row>
    <row r="13" spans="1:2" x14ac:dyDescent="0.25">
      <c r="A13" s="6" t="s">
        <v>58</v>
      </c>
      <c r="B13" s="8">
        <v>108239</v>
      </c>
    </row>
    <row r="14" spans="1:2" x14ac:dyDescent="0.25">
      <c r="A14" s="6" t="s">
        <v>11</v>
      </c>
      <c r="B14" s="8">
        <v>92806</v>
      </c>
    </row>
    <row r="15" spans="1:2" x14ac:dyDescent="0.25">
      <c r="A15" s="6" t="s">
        <v>66</v>
      </c>
      <c r="B15" s="8">
        <v>86272</v>
      </c>
    </row>
    <row r="16" spans="1:2" x14ac:dyDescent="0.25">
      <c r="A16" s="6" t="s">
        <v>33</v>
      </c>
      <c r="B16" s="8">
        <v>115641</v>
      </c>
    </row>
    <row r="17" spans="1:2" x14ac:dyDescent="0.25">
      <c r="A17" s="6" t="s">
        <v>38</v>
      </c>
      <c r="B17" s="8">
        <v>114447</v>
      </c>
    </row>
    <row r="18" spans="1:2" x14ac:dyDescent="0.25">
      <c r="A18" s="6" t="s">
        <v>118</v>
      </c>
      <c r="B18" s="8">
        <v>83818</v>
      </c>
    </row>
    <row r="19" spans="1:2" x14ac:dyDescent="0.25">
      <c r="A19" s="6" t="s">
        <v>30</v>
      </c>
      <c r="B19" s="8">
        <v>94430</v>
      </c>
    </row>
    <row r="20" spans="1:2" x14ac:dyDescent="0.25">
      <c r="A20" s="6" t="s">
        <v>35</v>
      </c>
      <c r="B20" s="8">
        <v>105933</v>
      </c>
    </row>
    <row r="21" spans="1:2" x14ac:dyDescent="0.25">
      <c r="A21" s="6" t="s">
        <v>26</v>
      </c>
      <c r="B21" s="8">
        <v>89214</v>
      </c>
    </row>
    <row r="22" spans="1:2" x14ac:dyDescent="0.25">
      <c r="A22" s="6" t="s">
        <v>56</v>
      </c>
      <c r="B22" s="8">
        <v>122085</v>
      </c>
    </row>
    <row r="23" spans="1:2" x14ac:dyDescent="0.25">
      <c r="A23" s="6" t="s">
        <v>40</v>
      </c>
      <c r="B23" s="8">
        <v>83691</v>
      </c>
    </row>
    <row r="24" spans="1:2" x14ac:dyDescent="0.25">
      <c r="A24" s="6" t="s">
        <v>2048</v>
      </c>
      <c r="B24"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E39B0-FF07-464B-A9AB-9B893CEA2641}">
  <dimension ref="A1"/>
  <sheetViews>
    <sheetView showGridLines="0" tabSelected="1" workbookViewId="0">
      <selection activeCell="A2" sqref="A2"/>
    </sheetView>
  </sheetViews>
  <sheetFormatPr defaultRowHeight="15.7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i = " h t t p : / / w w w . w 3 . o r g / 2 0 0 1 / X M L S c h e m a - i n s t a n c e "   x m l n s : x s d = " h t t p : / / w w w . w 3 . o r g / 2 0 0 1 / X M L S c h e m a "   x m l n s = " h t t p : / / m i c r o s o f t . d a t a . v i s u a l i z a t i o n . C l i e n t . E x c e l / 1 . 0 " > < T o u r s > < T o u r   N a m e = " T o u r   1 "   I d = " { 6 8 2 C E C 3 2 - 2 6 9 C - 4 C 0 9 - 8 7 1 6 - C D 3 1 A 6 E 5 D F C A } "   T o u r I d = " a 1 b c b 2 d 2 - c c f f - 4 f 4 7 - b e 3 2 - 7 c a 9 2 5 c 9 f 4 6 5 "   X m l V e r = " 6 "   M i n X m l V e r = " 3 " > < D e s c r i p t i o n > S o m e   d e s c r i p t i o n   f o r   t h e   t o u r   g o e s   h e r e < / D e s c r i p t i o n > < I m a g e > i V B O R w 0 K G g o A A A A N S U h E U g A A A N Q A A A B 1 C A Y A A A A 2 n s 9 T A A A A A X N S R 0 I A r s 4 c 6 Q A A A A R n Q U 1 B A A C x j w v 8 Y Q U A A A A J c E h Z c w A A A m I A A A J i A W y J d J c A A C B D S U R B V H h e 7 Z 1 n d x t H l o Z v I 5 N g z k H M o g J l W c 5 5 Z h x m P + 6 e s 7 9 0 v 8 x 4 Z n Z n L N v K w Z I t K z I H E A w A m J D z 1 l v d B T Q a j U C x C X C k e n R a C A S B R r P e u q F u V S l / u f k g T x K J x B J s 2 q 1 E I r E A K S i J x E K Y y / d Q u n w S i U U o f 7 k l B S W R W I X y V y k o i c Q y Z A w l k V g I s 1 C / S A s l k V i E 8 t f b U l A S i V U o 3 0 t B S S S W I W M o i c R C m I V 6 J C 2 U R G I R y v d 3 p K A k E q t Q / i Y F J Z F Y h o y h J B I L Y R b q s b R Q E o l F K H + 7 K w U l k V i F d P k k E g t R / i 4 t l E R i G U x Q v 0 p B S S Q W o f z 9 n h S U R G I V M o a S S C x E + c e 9 3 6 S F k k g s Q l o o i c R C l H / c l x Z K I r E K a a E k E g t R / v f + E 2 m h m s B R b l K 7 J 3 m T s J H C / p d H 4 w / J G 4 l 0 + S Q S C 5 G C k k g s h A n K z B + R x + k f k j c R m 8 L + t v J o / C F 5 M 1 H + 7 + H v M s v X B A 4 z E 9 q 9 N 4 P v L i R K 7 G 4 g a q f f N p 3 a o 7 c H G U N J S h j p z F C r K 0 9 f T S e 1 Z y o z 0 5 u h b 2 c T N D e U p q 1 D O 3 / u x r K b 8 q y L d t l z / P H b h o y h m n a c L X p a s / Q d E 8 f l g Q w N t m X J 4 8 h T h z t H X 0 1 V F t Z u x M Z i B q K j h I 0 J M c u f + w M T I l z a T k + e / j h T W 5 R v G s o / f 3 k q X b 4 m c J A e 1 + 4 1 n + 6 W H H 0 4 l t I e m f P P e Q + / h V h a n G q T + W K y t m D E 7 7 0 t S J f v L Q Z 2 E k L C U a 1 X / W X D R b 3 e L P 2 Z x U n v j a Q o x 7 w 5 i O l n 5 t 4 Z y b E 3 u r f m p l D U x s U 0 3 K F a r r c F a a G a R L M t l M u e 5 0 L y s n i p E l t h O z 3 b U h M L E B N 4 v u O k u c E 0 v 2 9 G h o n N w b p p x F F g Z c 9 B y y F H 4 f c b a b E m e z K 0 y j 6 / k c g Y q m l H c 5 n t z 5 S d x Q s m F k E k a a P h d t W 6 e F 3 F B E M 1 M Q G I C W w z M c I 9 h H C F m J L Z x n z v L u b C g n r F N M G E B w b a T p 5 I k e N Q T T q a y X R f h r t i t 1 f d z D 1 z a c 8 y d 0 2 7 B W 3 u H L c m 7 4 + m 6 P P J 6 v G V G X h / G K l z X U W X 7 8 Z S u Y t o B X B D k b Y H 7 w y l y c 1 E / M V U s i B k I 8 b r v 8 a E d 2 E g T e + y 9 z k p M o Z 6 C 5 n q V n v k 9 0 b T l M g o 9 M O C 6 o Z d 0 V m f B + s u s r O G 1 + t 9 / V 5 b t F s I y y z e q g U s B t w 2 h 6 1 6 V J L K K f Q v J v 4 2 d 5 7 W D + x 0 Z T h N t 1 f c F d 1 L 4 Y 7 q G d c J / y R I Q b 1 F I M U N R A / d 5 8 2 S k 7 U A j C X p i a Y U O k z Y K M s a 3 m 7 4 5 E 0 E H 5 d i w q 0 H t y N P T m Z h v j 6 f 5 B b j P L O m u F + N 5 9 u q q x p J K j y F L z q I 4 w A r B S p Z t X p h V w t f V B 6 N P x o L x I Q M H N g 8 t N N S U G 2 E c I 3 0 P f Z N 1 r P f Y a 6 g o M d b 3 T r U w 3 E S E Z + M p + i z i R S 3 S v i 9 9 X 0 H P d 4 s u q W n x U J Q F R S u h U 0 p / c 7 H + W v J + V D N O h o M h A P L N N i e 4 8 m H m T 7 V v X u 4 4 a J V 1 m g B E h G f j h e t A X r r W u 5 W L S D i 4 8 S M j 3 1 O b q U A P n 8 + 4 O A p + J 7 W k y c M a g E B h 2 I 2 Z r G T 9 M 3 5 o q U 6 z h X g X o A 8 G n 8 0 A n 1 D v r f q 4 p U Q 7 w y n e I N F z 4 8 4 6 a O x F E 1 p W S 4 k I j I s H o G I T u r 6 C J 5 s u U x j l k o g E w g r i d / R W 7 Y 9 1 t A b w a + a N d w J q 6 V U x 0 X G U G 8 o q H 6 A g A B 6 z T Q T C h o o g n e 4 V O j 5 E S c B 0 e D T r D H f Y o 0 Z o l p k L m H W A q M w 1 p U 5 l o X C O a S y x c 7 A K m E f B 1 y n p d D r j V / J G K p p x + l w b T T N h b Q f V y s V g I i d B D / p 0 t d w p 0 T j 1 T 8 / 1 J 6 h I + Y C n p R O T 4 4 u D l Q f u z K C T 0 1 r S T e 9 l T p t x P j V b H + a W f L 6 z t n Y W c g Y q l n H K Y B B 1 H 5 v l n 7 x u Q o Z P V H 6 A z f v U x b w o w G g k h y Z v Y n u D M U z N t o 6 s t O r g J N X m Q v u r r m 5 l T s p S H A s a Q F / v c B C / r R k j Z B Q D S K E U g t k C H E N 2 l i / g u 8 + x K 4 d L G S 7 u 7 L P a n R n l e u / v q j 8 a s m p E U q M a v e s A W N G o t l A W K j 6 R u 8 O a x V k 8 c c G i 5 m u D K X p L m v g b m e O z n V m a T n k L L h X t e I c j A c h h X 1 c U s y F + / m U B n S r I V x F p N C N F t q M m d 4 0 9 b X l m X j K x Y d h B H 3 m 0 w w 7 M 6 u X m C W W L l / T D m v B m B F E g W O 4 P c d 7 + M n u L B f L w q 6 T B / U I t N O s v S C G c r K Y + 4 8 z C d 7 w I L p a s c r r 1 s T h f D 4 8 d / I K h O O A q g m M e 6 F D q S U m l F X h u 0 / 1 Z k 3 F B K r V O w r w G n g D z E K 9 r P 1 q i e W E E i P a P e u Y 7 s 3 w Q l S A w V E E + L W o x z o J e r w 5 + m D 0 e O K A G 3 V / v f Y 4 E s 7 U i o a I 7 w N 3 F s m X W s C 9 M 5 u C g t 8 V p U y w s D v c J a 7 d o e D 9 Z A z V r O M U g K D Q 2 + L Q i 6 l P K x / C o C l + 9 t 5 I u m C R x A R C F L X q Y y g z 9 q L H S 1 I s 7 D r I o 8 2 d q g Y m M 1 r V q / 9 p J k k / L t Y n p k m t B A s g o 4 l K e S D E h G v 4 i n 0 H m y 3 P k y s Q a z U S a Y U n V C R v A B i w F S A d 3 s E a A E B y Y o w 1 H D S G N R Z H 7 U b s v J E f J R Q a Z X F U M G L j M 2 u / P p + g K 4 O q 9 R E V 4 y c B s 3 l d r F O v J 3 5 C P a E V Q J h 2 J W + a 7 s d 3 H t Z m F e P T Y J n E L G O A G M j 4 v W H l r w 6 n + X X 6 m H V G c I 0 v s z g J r h 0 6 J O N g M 9 x L d r 3 l v 2 b 8 s 5 q r w 6 o Y E D e g N x X W C B U R v e w P D 7 d u s C 1 D A 2 1 Z P n B 7 f 9 3 N 1 4 Q Y Z I 3 D y R 6 j D s 5 h V 3 j D E T 3 1 S U B h 6 6 A 2 / a N R 4 L v E 0 u W 9 A W I 4 W G K s e 4 E O 5 q v p O C + / M i O b q / 6 3 G e 3 K 8 u R O k h k 3 M X N Z 0 M + u r b R Q T U K 4 X F Y B I W F m L Y A l E k x 0 Z w u B O a o W 8 D r h h j 3 c c P J e G d Y L l d o I 0 C H G D 6 o k E e q J h w T 1 u H t W s h u 2 l 8 z d E n S z D g X X A N c c V i c V D 3 O r Y 0 b c x F p m M u V j U m 5 2 i S 8 P p n k i A 2 4 m R H u N u d L K j 0 9 e N f Z b S z j B 2 L B 2 r x w 0 a L 0 7 g b Q t 0 t 2 V / l A f s d c / 9 J U 2 d F S R / 0 l X j w Y g J o C G t b Z n p 4 W g k / e q a A g A g s S 4 z a t d J 4 1 3 Z e i W S a o Y C 7 c g f Y 4 E R S X Q e M P M 7 X y g C f x 1 g T V B w 8 f 0 e y w i s x t x 0 F N t B v F x E J 1 X j M U 4 r U z k 2 W y W 7 P b 6 S o s g J o e j / D M x d i f G + P R I C 3 X G m E F j N f j m S M k i U E b D + L B / i / f 8 s C o Y 0 c c g b R d 7 P X p J / B w / w 5 j U H 3 V i Q r A s s n 9 4 D Y T V 7 l H f I 8 B i K o D n I i k b h Z M 2 X t m A w V W z O U J 4 / 2 e 6 m b 1 m Q A i d J x w U x t S S b 1 j M g n N p d 8 T Z M w q 5 0 o F C 4 a w R o z X 8 a r p 8 K M C l a S i Z K D 4 f Y L E e q k o q Y S Y m Y C Y m o P z 0 Z F 5 a q C Z w 7 V x X w W I I E P T W y i T t 7 + 9 T d 3 c 3 B a O 2 Q v Z O D 6 q l E T N h J i 7 e C + J E / C T c Q P T 4 i B / Q 2 P D 8 v x Y 8 B Z E B u E S Y o Y v B 4 Z + X P Z Q y G c u F h c J A r x k 4 L w T 4 w v 1 8 H e B K 4 T w X V z b I l m f 3 R 9 V B c H / U W y j k F e f 7 J Y u N U H 8 I U N n Q x l y + i Z 5 s S Z S K 8 T f E c 0 / 8 T l 7 1 M M V i x x y z U j Z m p V B h H 2 M e A C y 1 8 d p D e G 5 P e c Y w z j o o Y / w k k I J q E h A U M I r K 2 K s a E Y I y 8 m z b x Y L l F M V j M W p p b d W e J X r J r M k l 3 U x c / L H 1 7 e b Z t p M H 2 d c X P T w 7 d m 0 k R b / 5 X Y X z Q O p Y X + M H y z P L B F W p n M f 4 f V 6 H D m Y 9 P x 5 D 5 1 L a w v O s B 8 j m U Q 2 v P s Z n w T L j / H C + S C j Y D d N N U q k k u V z q + Q t h g X Q 6 T U 6 n k 7 u n E I j Z 4 G 0 u l y O b r d x 6 4 Z q g 4 z F D j k M 1 6 Q h G 1 T 8 s s m 6 i 8 S K N i 0 a C m O m 4 d L M Y 4 4 d F N z 0 J l o p N i E l k r 4 z v P N y R Y Q 3 N V k g 1 Q 0 y w l L d X X P R o 0 8 U b n N 6 9 O W T u k Z m Y 5 l n c h W n n l R i o l P G D m d Q d N s r R + 8 O R M j F x 2 H O Y Q b y g D b I 6 l B y F Y + r Y W y R 8 x K 2 z P k u H W C l D a r X E Y x Z j 6 r O O E B O A e 1 q p E s J M T A A Z v k p U d h 4 l p 8 p S s J W L 5 9 2 R d K F X F w O z 9 Z S 6 A P T Y g h H W 6 H O s M Y k J g s a 0 s L H n B v j 1 R z 4 3 r e 8 X 4 w S 4 Q 2 j L X 0 w h a 5 W i u 8 x 1 R A C u x 5 h W x 9 g W 1 n J A 0 G 8 E 4 1 v 4 T u / W W b 2 N 7 7 6 6 u q Y 9 Y l b o l Z s W R Z U C O + G R z h x P q O D 5 r 2 d T 1 N O u n p v L 7 e F u m / 5 7 I v H A q x f Y a b 1 f J X N 5 X J A R r Q T 7 L P m v G f / C S b X x 6 V 2 k m 8 v q w i L o U e s B v T j c E o G w d P h 9 x C C H C a W s 0 h s 1 f X 5 N b J t a p u q j s S S 1 a w P B K y E H z y g C J D f Q G I 3 A T d R T L f M G k Y M f m f W s B a + I n 0 x T X 1 + v 9 g w 3 S n S + X z U J c H c B Y q w / X y w t G X K 5 W M y o 3 U / q U t + B Y 1 Z 3 6 M l m z U 0 R 3 r / S h E f l 5 9 8 X 6 v z z S a x k N z q o 3 S t F i K I S l W I o M 3 Y i N v K y 4 F n f o 4 r U M Z I H Y n a q G Q j + E a u s 7 d t 5 P Z s R c Z 7 1 1 u p V R L O y q K p A x U Y s H q c U e b l b C S s k h L M S s v M l y V D U m 8 m w c 3 M U O 4 p E I s G E r z A r V V u 0 s O q 5 X J a 7 c 1 n m 5 + r f x w y 4 j e E U k h k s n m K X A Q K v h o y h m n W Y 8 L p u S S w a 1 e 6 p o I 3 C 0 g 2 2 5 c q y U c h q A T M x I T s H o e D A i q 9 Y u A Q Z M z M 2 m N B A t X j i O I i N B T x M F B D T / G 6 x o c M a e F m n c G d F t Y S / + k s T H x 6 P p 0 R M E F g q Z X 4 t Y d X t d g e 7 x c T K C n 8 I H Q k m c J w P r o 3 x 5 e i U 9 K T Z Z 5 Y + I 2 k q G O n H N A w 9 y L 4 B b B O D g L y 1 t Z V n q P S 0 e r 3 a P R X 8 4 Y U F Q U M A I u m A J M h i h Q l / + h o 4 8 f u + v b y p / j E h E a J 9 v n O y w V s j o p F f G M h Q f z u L l z T h P l 5 N 0 0 c T q n o / G i 9 V c Z Z Z L B A N h / k t F x h z A f f 3 9 v h j P f q 4 s 5 7 B X U 9 L C 7 8 V 1 x w Z Q Y F x 2 M L J P h O 6 Y 3 f l 0 f i j H C Q S r i 9 4 W E z i K v z h 0 M j R c O G 3 o 3 T o x l o n / b T S z n 9 W C 8 x 9 Q j y F W 7 3 P j / E a M / p N x r U u 9 C e q V o K L q e o n B d 8 T 5 7 q 1 E y g I O 8 A 6 E L i d G E u b 6 Q q T L Y s B X l U U c P t E / B i N R v i t t 7 3 0 u n T 3 9 G j 3 i t S y S n h L s d Y G E J k + k R W s N P 4 k 4 D G n P B p / V G O b N S R Y F l g n Y W G M I P N 2 E C 4 N z I 2 g / A h / Y C Q X 9 O 2 o z Z U 3 r W R A A K 9 P i M B K 9 X c 4 T Q e Q T 4 J Y 7 1 x f 7 X 1 9 w U 3 X 5 9 2 0 G j / H v / M P 7 D 4 Q 6 4 3 3 e v P c o s T j M S 4 K x D 4 Y e M 0 w y 6 G 3 O n 5 2 X S I R 1 V L p E a / R v 9 Y M 6 A f 1 j C C c U A o C r P V 7 4 P q i W 8 Z Q T T u q g H o 6 T H t A T 6 1 3 w / Q g 0 9 b u 9 Z S k m M 3 A G B N E h V 5 e Z P f A x + w z 0 K i N Z U 5 m W T 0 s P W Y l S H L s M 4 u J C n c 9 3 1 1 M 8 p h t m b m k Q t g Y Q E V M F D 6 K 0 O H h I b M U q o u J G j s M Y D u Y 5 e j s U p M 0 6 7 t M p K i W a C t a K h F L C W H U s l D g k U 8 d 8 E V 5 l p h X J n 7 v i J 0 D Q K U F E h Y i E 4 h V p D A G V q H / k z S T e s t 2 / v F 7 m i L u 8 9 o j c 8 Q 8 K Q g F F g F / d P 2 y y C j E F f E S b l G G A 1 B V E D 4 6 5 E s U w + 0 S r z k p e P e x / B O + k A y m m O h 5 t e M g / 4 G N Z / S + u Z C k S 9 4 V W l 5 e I Z / P R + M T Y 9 T Z 2 c k t E 1 w 9 Y T D S a f U 9 g g d R 6 t e s G a p F w O r q K n c N 1 f t r 3 M o E g 0 H + G I P n s G 5 6 I F z w w b k 0 v 1 6 q q N U P E v V / H e w c A M q W 8 o q d W V O 1 k 8 L 1 w h w 0 5 c a z J e 3 U J I 1 k J 9 y v 3 T s 5 m C x X a 7 Y t w B r g 2 G b m 6 5 l Y W R X A I 9 b A L / S n e Y + M 6 Q 6 V 0 I + b v S 4 Q J 2 o I U Z E B A a M q 4 9 v Z e O G c V p g Q p i Y n + X 0 9 E A T E Z E w m H O y F q K t H H b u C S 9 j S 0 s o F N D l Z 3 8 b g s G K I k W C F 4 v E o u d 0 t / F y u v 7 L R N x d L r 8 X O z g 4 N D g 6 y 2 w C 7 V f + G o i I d s Z d y U w q q K W x b K C j 0 p t j G p W J 5 j 4 F K N W o C z O Z F P Z 0 A 9 y L s u V x e O f G U D A E + / t v z C f L t 2 y l z u M y s S p w u z 1 3 i P 3 v 6 9 B m 9 8 8 4 V f l 8 A M S W T K f J 4 3 N z q 4 D F u k d G D E P x + P w 0 N D d H a 2 j p r 3 H b q 6 u q i d k O S Q j A / v 0 C 9 v T 3 s 6 O X v g 9 8 X t y A c D p P X 6 6 1 4 j X D 9 o o k s t b e W D 2 g r N 5 9 L Q T W D 7 S P r B A W w F n e C 9 a 4 g x 3 w V t A 3 R Q I w 8 e r p M f / j 0 q v b I H L g 7 G A v a C j t 4 B T d 6 X 1 g W 7 G C o j 8 V O A s q E v t F 2 1 g g E g t T f 3 8 f v o 3 G D 5 8 9 e k M v t p N n Z W f 4 Y 4 L x E n C c 6 h l c v 5 + n i p Q v q k 8 c g x l z D 7 e 1 t m p 6 e 5 i 6 g W c n X w s I S F 1 9 P T z c T d J J Z r + J 4 1 5 O X P p o c a a e O D t U N x F R + K a g m Y b W g o B 2 4 U A A u D M Z h g N i i 0 4 x / z T v o K L R L / / 1 5 e X o Z u 3 N M d M X p 6 X Y r X 9 c P l Q K Y L 3 W + L 0 0 L g c q l R s c B d X 7 i 3 C C O z U 0 / z 9 B d v n y Z D g 4 O u J U J B A L U 2 u p l P 2 c W g V k c I S j / V o B G h v u 5 l d o L p 2 i g u 7 W s k r 4 a S C j s 7 e 0 x E f f T / t 4 + d T P B V E N N Q G Q L 1 1 U A a 3 Z 0 d M S t 4 / U l Z t X U U 5 B H 4 w 9 r Q a e O x o W s E 3 p 4 E a x X E h P 4 7 k K G J s 7 1 0 r 3 F T C E 2 Q j y A x t 1 J W + T z b f L 0 O h Z w x M R D f I Z V Y g L G 1 Y m 6 u 7 u 4 m O C 2 I U 7 C 9 0 G D 9 3 p b 6 f D w i J c i I c Z 7 v K 5 w M e F 7 I t v m d a p V + j 9 p 7 7 e 4 u M R / 1 w g q 5 Q U r K 6 v 8 v c H q W v V M K d j w + c r E B G C x M F / r M K l e F 2 4 9 5 d H 4 4 z R A B g x l N Q 7 W G J F e r l R + c 3 i w X 8 h a x d I O O j + C p E C C v r + z Q Y r N w b N f d m 8 / / R r o 5 Y v m v 9 y 1 T k R g u i e j N r x s M X M I 1 + 3 u p p p Y W E j M 0 s 5 u g P f 8 L 1 6 + o o 2 N D f 7 d w I 0 l F 4 X i L m Z d 3 R S P x y k a i 5 J X S 5 P D 4 s G K n D 8 / w 1 + / u b n J n x e 0 2 p l b z N w y 8 R r B + + + / x 2 / x f m b g 9 Z M T x Q S H y C L C Z T x K q E u g I a k D l F s v l v F Y 0 m C 2 D t V 4 w U q + m 9 U q C Z i F S a e T 5 H C 6 a 5 b X J N M 5 s i s 5 P i 7 U 2 y b i l z z d W f f y q f O n w b U e H / X 3 F b 8 / L A + Y 7 M n S 6 p 6 d F 8 T i u Y u 9 R 5 Q N b 1 F n V y c F E 2 2 0 d t R G X 0 6 n 6 J c N J z 8 3 V + Q V f X Z 1 h F a W V 2 j D d o 2 8 G T + N d c S o b 3 C U k r F D 6 u z s 4 s k K F B M j / o E L C f Z C I e r p L V a 0 G 8 E 1 W F p a p p m Z 6 U I c C h F l 2 X V t a 2 M X i R E M h t h 9 L 9 1 c U + M n + N y o N G G C W p G C a g J b h 5 X / o K + L f q w I Y 0 j t W r B s B H 0 q p p D o g Y u U i M c o m X f T 4 2 3 z 3 7 O K G e d L m p p S 0 + J w 1 e C I I T m N N S R Q e g X g q r b R L s 1 N d P K J i 5 X G w e 7 e v U 8 X L 8 7 S L w F 1 0 R v 9 6 5 a W l p g o Z n g K H b V 4 a n K h P F 6 s B 4 g M x / X F V u 4 S / 8 e l V N k Q A r b u q e J h S / 7 d 0 C 8 Y a W c u j 2 p t i o 2 B / c c f c x + F k W K 9 t g D T H 9 r a O + h Z o E N 7 5 v R I p N U T E F U I Y q T n x q L q N i G 5 g m T K Q W 6 A 7 + g O x K k L 0 K g P D g 6 p q 7 O D W y A x d g Z L F I m o t X 0 Q E + J A x D 6 t r S 2 0 6 f P z 5 4 1 s b q x r 9 1 T g 4 s W Y K y m u H 4 C l g l v 6 5 X S S u c U 2 L n K x v g W A I b s 4 k J E W q l m c h o U C l X p y N M B 8 H o O i E B q W F b b x K m 0 k M V L p D L W 0 t H D 3 0 I q B 2 3 q Y G 0 z T 8 l a Y v r p U X P 8 C M c l t X 7 k F Q Q U C 5 l 2 B u a E 0 t b t S 1 O 6 x 8 y x d J Y u D 7 B v G q E R R K + I p J A 8 C w S B 1 M 9 c P 3 7 X S s I I A 1 0 x 9 i f o 6 v F 5 c H 1 T t Y 0 L k x o G D X 3 N 0 A A 8 3 3 K T c f i k F 1 Q z 8 B 6 c j K P D l 2 H 5 h w F M A 4 U B M A r h 4 I t A H a D w / M H e m E Q j R I w k A I Q t w T v N r Q d r O T W p l P 8 Q n Q x q n 1 l / w L P D v N j Z 2 j j + G E D G t R c + T J 7 / T u + + q Y 2 1 i / A j x 1 M j I C C 8 x w v U R 4 L u L Q V z M a c J 7 4 + M h x i P m O m O c C Q k e z I 2 K K N 3 0 f L u Y 7 b v Y n + Z T W Q R M U K t S U E 3 A f / B 6 v v x x Q M N F Y 0 F j 0 D c g A R p w l H l 9 H k e W T w t p B J A G 1 h g 0 E 4 F e Y H A H M b B 8 Z T j N L V F H V y + L q / I l 4 2 p w z S o l X Y R I U L v X p y V A k C 0 c G x v j C Q e U J Z n 9 L t w 8 0 R H h P f B Y / 7 p U O k c / r 1 T u e G Q M 9 Y a C 1 W B R L o R G J c S E B g X g t u D 4 c b m N H m y 2 c T E h b d 4 I x M 4 W R j E B v b V C l T n E B D A G J X a j f 7 B W r F Q Q D R 2 N 3 u i q C o s j x I Q B Y o g J Q E w Q C w p v k Z r H s g I Q 5 8 L i E h 9 S A E K Q e j H B Q t k r z a f R k I J 6 Q / n N 7 6 T 5 o D o N Q Y A G 9 d u T p 9 q j U s R i K q c J L O b a m l r 1 r Q / 4 B c a Z y A L 9 S z + f S v J d C f X A o q B A G K L C + J Q Y w I U 1 E 4 k P M Y g L I B K 4 c 9 P T U 3 w Q G V X s e G 7 2 / A w p W v W 4 3 7 + h n i d / p I L Z u 2 I G d S W Q 3 G E n J I 9 G H 4 0 A s 3 T R A P S i i r R / q N 0 r 5 d 5 J F l q p g 8 8 m k s w S H N D E x A T 7 / u r E v a 2 t L e 2 n K m j k C w u L 6 o C t b p 0 M 4 Y I J 8 H 0 i u l m 1 A N X 2 F 9 z z d N m 7 Q k 6 H a r F Q i Y F F M A / U c V h T r l y Z o 5 d b O V q c n + e P Y b F A b + 8 A v x W f D F H j P W t Z c u X O q z W 9 C C U N Y n O / v p W L r A A z Z M U i K F h U 5 c a y 2 s t i G W N s T i 0 m M T q Z W z X d l 6 F F Z t k q T W x 8 X T 4 f 3 e P u k j G W i 0 S i f I B U W C 3 h q g G 4 Y T j 8 / m 3 m p o 1 r z 6 p g v A r j V k Z W V l Z o c H S a b h s 2 O k D h 6 + c m u x U K V 1 E k S v B 5 S G I E Q y E K K d N 8 N S b j u o T V k C 7 f W w B m y I r y I b E N C / Z L S k T 2 S o S T Z m 4 f d t 7 A c 3 1 t L I a w 0 J I 6 3 F 7 T x A j E h H g F V k g v J g A 3 D G N I R j G B e D L O F 7 U R I M m B u U q T k 1 N l Y g J m q / H q 4 y 5 x H 5 8 Z 2 A 1 Q K 3 P v Q j E 7 r y D R 8 z m z t N W Q g n p L 8 B 2 o Y 0 x Y c P L F j p O C O z 7 u Y s 3 2 Z w h r T h j B z o Z 6 V / G k O J Q M + T f 9 v K L 8 + f M X h e J V L K W M 5 / R g v p I g H F Y H a f V g K v y 3 F 2 3 0 R L f A J p I c v x 9 O 8 I m L t c A C O H o x C f A c R D k x O c H n S l 3 2 L p f t r o j l z K o h Y 6 g m H c 0 C 2 9 S A l 7 E Z u u v v o 7 b c T t k + U q f B p t 9 P f f 1 9 N D I y T F O z c w V B 5 d J R P j Y E V + v V q 3 l a X F i i w 3 C x S N W 4 e i v c w i 0 W e 2 H 7 G o x H w f J A C G Y C M S J e U 6 0 C f / c g y T s S T K b E Z E Y j q D W s t l U P e 2 t c Y H k 0 / j g b P A 6 N U j x W T A B g 0 Z Z J 5 S m P K b C / L B 4 7 t P K f k z A f n + U D y X D t f K s L l E y l e I H p i x c v u U D g a l 2 8 e I H O z 8 7 Q 0 E B x j A 6 v R 2 Y Q g 7 H R a I y X E l 2 6 p M 7 s P X d u l C 8 2 i X M V M V A 9 v N Q t o m k k m v X w L O K d X 1 c o a i t f 3 R f x Z U n q z 4 B y d 3 7 d Q s M u q R f f n l r 5 f F b o b s l S L J W n P 8 x k + E A w r C i m g M T T N m p x 5 t S 1 H 0 x i k + M A Y X 4 0 G O K x F M S F 2 G k n s M c E 1 M u F A 3 h 9 X l d n y Z o Q m L s k i m k h K A h J z / b W N q 0 k x 5 m 1 q i + C e W 8 0 V X E Z a m z 0 F o x W T 0 J g Z S U s C I O h C S M y h p J w 9 u N 2 S m b V n h u J A I g p E A z w K g o 0 f K e S p G 9 m Y v T 5 a I i / 5 n X I Z B X u Z m L K + s N 1 F 4 v r H P T s 8 B y L e 9 Q B 3 Z W 1 T S 4 m V E Z A T L u 7 A R 4 v I T 4 K h d T P h Z j E A D X Y 2 9 u n o e G h u s U E K o k J Y 1 k Q k 5 g G o 2 f Y s U H v j a j z y 7 D 2 n x C T 0 X 1 X 7 i 5 I C 9 U M f K G z Z a E A F n r R r y p 7 7 9 5 9 + u S T j 7 n 1 w P g M S n Z g W S 7 N X S 3 Z h M 1 K h t O P + O 3 c 3 O W C 1 R J g / Q d M N U e M g w y k 2 D S t n v i p X u A 6 I n E j Y s 1 Y Z J / + 6 4 M W P i 5 2 3 9 9 b s l Q 2 T g / j U 3 r Y e c l / z f h 3 J k B r 0 B 0 Q E w p I A a q 1 P / 3 0 E 9 6 o Y a E 6 O j r 4 z N a r V 9 + h X C a h b s J m b E 0 n B C u 2 Y q A V q x t F T L J 7 m K b x P / c O C + l 8 f L y V Y g J 4 v 6 + 1 h W P A f 7 6 v W k + s g m R c d x 6 f b 9 x 8 T r m 3 s G H t V Z H U x U a o M c W o V T E I 4 k r H K g 0 P q x P 1 M H H v s 8 8 + 4 f c F o r 5 N D 7 J u A e Y m P f F b U 2 n R H 3 9 A 1 6 6 Z r 8 i E K o r Z 2 e L C n l a L S S D 2 + B X v P 9 G d 4 Q P e G E z u Y Q L a i 9 t o v C d L d s r z X U r 0 i 8 1 I Q T W J s y Y o L I K P 6 e U A 4 0 K j o y P 8 f i W Q 5 k Z m L p l M k N v t 4 Y 9 / X P J W S 4 D V B R a J + W Q o w K e a m y 2 K I s C i n Y h l T g s U 5 3 a 1 s M 4 i U j s 2 + 3 g 8 R Q 9 Y T A h 3 U a 5 t 3 q z j j I H B T r E M M 4 Q i Q J y C K g Q x b i T A a 1 K a m E Q J q T F A f x 2 w A i s m D Q o x Q a g g w 2 7 X 1 3 3 8 P s D 2 q a c J i m q F m O B i o l Z w q D 1 L s / 0 Y S s g W d n w E E B N A 7 a B y f 9 E n L V Q T W A + e / l T z m h h c P i B 2 D M S U i f b 2 N h 6 M G 1 d g F d Z J z 0 E 0 R w 8 3 r Z m g i C n w Q p y 7 u 7 s U j y f 4 Q p M 4 D 5 / P z 1 z P L P / 5 q 3 h x A c x m g b i v Z P s b 7 V Y i 4 Y h 9 q T o 7 O 3 i 8 x B e X Z L G T H p F 9 E 9 Y D W C U m o L d 0 7 e 0 d N D E x X h A 1 f o a Z u m J u k w B T 6 h s J M q I A 7 p 5 + U F k K S l L C r W U X 3 V s r j V 0 g L L H w C R C J C W G l E E d Z R W + r u t C m E L H Y L e P 5 g j r 2 N D I 6 z A W d 0 r S M N S b Q o F f 3 K 1 c / W A 1 2 m 0 d G 9 N v z x Q o T I S o Z Q z X r O M N g o 7 H l U L G B I n 6 C 2 y V I J E o H P h V H c a b t S Q n F n F y w Q r S w R t h c e m 5 W t U g Y c k D 2 7 e c l N Q O H q S l A x H + n D T Y A x 2 x o g A y n H p 6 U K I 6 M y H + N / H f W i a c g n C R t b P h 4 H I W F / M W k P 4 + n K C C s M o v N 4 a x E T L U I B d X q C M y j Q v U E q i a M W L 2 7 Y i V Q R Q H B Y K K k I M j E b 0 S 6 f B J T Z g e y f H A X F g J T x N c 3 N v j g p n 4 m L V Z 3 / b H O / X 6 P w 0 N t W e N o T J 1 q C 0 u A z B / O w w i q J q z a D a Q a Z v t v 9 X v L M 4 1 S U B J T s C i K 2 F 4 G j G t J g F B o j z f w e 6 u V x 4 h O S r o w B 0 n d D l Q k Q Z 4 / f 1 4 2 m I v K c G y x 0 w z 0 S R m B j K G a d Z x x x O o / e l D L N z 4 + x h t 4 2 L A / r t V g Y t / 4 + H h h l i + S E 3 N z c / x + M z C b b C m 2 A w V i 5 j O z U M a / t D w a c 5 x t Y r H y i m s s n o 8 i 2 V s r p 2 e d B D e X S + M y L A d 2 W q V G 9 W C 2 A 8 l R y s F 3 e w R J z a o q D 5 f 9 J t q T n D a r u + o u D k 3 F Z G B X 8 P H Q r m n M E o 5 n 6 N 6 6 V 3 v E 0 A 8 a W Q y S A P 4 j R C U K L z V q J l 9 M p l g c l a N N F q 9 h n 2 L j W h O Y M / b l V I o J a k U K q h m s 7 p x d Q a G u b 7 b N R w M D 6 l J a A q x 5 V / Y r p y i o s w T W M R d W y A w s G Y 0 M o H T 5 m n a c X T 6 e S B d W X N V T x a C 9 8 V Q T E 8 D 6 6 z 8 s q l v z S C Q l Y L B U D K x C R N c X X I V N 0 S T V 4 X O 1 5 N H 4 4 0 w A d 8 3 k u K V b O 2 I 3 Y q d s H o 6 M + W s l p U g L J S n D o 1 v l 6 H f d 2 n e S 2 t h M e x 1 5 n P 5 x R k F C 4 v 1 z 6 k T D h U D j C k 7 f F K S F k p S A A d V w V C 2 E x a q y k u M h B S U p A U m I r Z A q q G Y O p P 6 7 I p M S T T r O M g 6 P l 2 8 p o w f j M J L a K I / W d u S V a g L L W 9 b N I b I a r J f Q 5 s o f a x s X i Y p 0 + S R l h B M 2 C k T s 9 O V k s r A V p 6 Q e i P 4 f F S D A K G E T J y o A A A A A S U V O R K 5 C Y I I = < / 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c a 2 b 9 2 0 7 - 7 3 8 1 - 4 7 4 1 - 9 4 3 4 - c 8 f 5 b 5 8 4 2 7 2 a " > < T r a n s i t i o n > M o v e T o < / T r a n s i t i o n > < E f f e c t > S t a t i o n < / E f f e c t > < T h e m e > B i n g R o a d < / T h e m e > < T h e m e W i t h L a b e l > f a l s e < / T h e m e W i t h L a b e l > < F l a t M o d e E n a b l e d > t r u e < / F l a t M o d e E n a b l e d > < D u r a t i o n > 1 0 0 0 0 0 0 0 0 < / D u r a t i o n > < T r a n s i t i o n D u r a t i o n > 3 0 0 0 0 0 0 0 < / T r a n s i t i o n D u r a t i o n > < S p e e d > 0 . 5 < / S p e e d > < F r a m e > < C a m e r a > < L a t i t u d e > 6 7 . 3 4 5 5 3 4 9 4 3 6 1 4 1 4 < / L a t i t u d e > < L o n g i t u d e > - 1 4 8 . 0 8 1 6 1 2 8 2 1 8 1 3 4 2 < / L o n g i t u d e > < R o t a t i o n > 0 < / R o t a t i o n > < P i v o t A n g l e > 0 . 0 0 1 7 9 7 9 1 2 4 8 2 0 2 6 8 0 0 9 < / P i v o t A n g l e > < D i s t a n c e > 8 < / D i s t a n c e > < / C a m e r a > < I m a g e > i V B O R w 0 K G g o A A A A N S U h E U g A A A N Q A A A B 1 C A Y A A A A 2 n s 9 T A A A A A X N S R 0 I A r s 4 c 6 Q A A A A R n Q U 1 B A A C x j w v 8 Y Q U A A A A J c E h Z c w A A A m I A A A J i A W y J d J c A A C B D S U R B V H h e 7 Z 1 n d x t H l o Z v I 5 N g z k H M o g J l W c 5 5 Z h x m P + 6 e s 7 9 0 v 8 x 4 Z n Z n L N v K w Z I t K z I H E A w A m J D z 1 l v d B T Q a j U C x C X C k e n R a C A S B R r P e u q F u V S l / u f k g T x K J x B J s 2 q 1 E I r E A K S i J x E K Y y / d Q u n w S i U U o f 7 k l B S W R W I X y V y k o i c Q y Z A w l k V g I s 1 C / S A s l k V i E 8 t f b U l A S i V U o 3 0 t B S S S W I W M o i c R C m I V 6 J C 2 U R G I R y v d 3 p K A k E q t Q / i Y F J Z F Y h o y h J B I L Y R b q s b R Q E o l F K H + 7 K w U l k V i F d P k k E g t R / i 4 t l E R i G U x Q v 0 p B S S Q W o f z 9 n h S U R G I V M o a S S C x E + c e 9 3 6 S F k k g s Q l o o i c R C l H / c l x Z K I r E K a a E k E g t R / v f + E 2 m h m s B R b l K 7 J 3 m T s J H C / p d H 4 w / J G 4 l 0 + S Q S C 5 G C k k g s h A n K z B + R x + k f k j c R m 8 L + t v J o / C F 5 M 1 H + 7 + H v M s v X B A 4 z E 9 q 9 N 4 P v L i R K 7 G 4 g a q f f N p 3 a o 7 c H G U N J S h j p z F C r K 0 9 f T S e 1 Z y o z 0 5 u h b 2 c T N D e U p q 1 D O 3 / u x r K b 8 q y L d t l z / P H b h o y h m n a c L X p a s / Q d E 8 f l g Q w N t m X J 4 8 h T h z t H X 0 1 V F t Z u x M Z i B q K j h I 0 J M c u f + w M T I l z a T k + e / j h T W 5 R v G s o / f 3 k q X b 4 m c J A e 1 + 4 1 n + 6 W H H 0 4 l t I e m f P P e Q + / h V h a n G q T + W K y t m D E 7 7 0 t S J f v L Q Z 2 E k L C U a 1 X / W X D R b 3 e L P 2 Z x U n v j a Q o x 7 w 5 i O l n 5 t 4 Z y b E 3 u r f m p l D U x s U 0 3 K F a r r c F a a G a R L M t l M u e 5 0 L y s n i p E l t h O z 3 b U h M L E B N 4 v u O k u c E 0 v 2 9 G h o n N w b p p x F F g Z c 9 B y y F H 4 f c b a b E m e z K 0 y j 6 / k c g Y q m l H c 5 n t z 5 S d x Q s m F k E k a a P h d t W 6 e F 3 F B E M 1 M Q G I C W w z M c I 9 h H C F m J L Z x n z v L u b C g n r F N M G E B w b a T p 5 I k e N Q T T q a y X R f h r t i t 1 f d z D 1 z a c 8 y d 0 2 7 B W 3 u H L c m 7 4 + m 6 P P J 6 v G V G X h / G K l z X U W X 7 8 Z S u Y t o B X B D k b Y H 7 w y l y c 1 E / M V U s i B k I 8 b r v 8 a E d 2 E g T e + y 9 z k p M o Z 6 C 5 n q V n v k 9 0 b T l M g o 9 M O C 6 o Z d 0 V m f B + s u s r O G 1 + t 9 / V 5 b t F s I y y z e q g U s B t w 2 h 6 1 6 V J L K K f Q v J v 4 2 d 5 7 W D + x 0 Z T h N t 1 f c F d 1 L 4 Y 7 q G d c J / y R I Q b 1 F I M U N R A / d 5 8 2 S k 7 U A j C X p i a Y U O k z Y K M s a 3 m 7 4 5 E 0 E H 5 d i w q 0 H t y N P T m Z h v j 6 f 5 B b j P L O m u F + N 5 9 u q q x p J K j y F L z q I 4 w A r B S p Z t X p h V w t f V B 6 N P x o L x I Q M H N g 8 t N N S U G 2 E c I 3 0 P f Z N 1 r P f Y a 6 g o M d b 3 T r U w 3 E S E Z + M p + i z i R S 3 S v i 9 9 X 0 H P d 4 s u q W n x U J Q F R S u h U 0 p / c 7 H + W v J + V D N O h o M h A P L N N i e 4 8 m H m T 7 V v X u 4 4 a J V 1 m g B E h G f j h e t A X r r W u 5 W L S D i 4 8 S M j 3 1 O b q U A P n 8 + 4 O A p + J 7 W k y c M a g E B h 2 I 2 Z r G T 9 M 3 5 o q U 6 z h X g X o A 8 G n 8 0 A n 1 D v r f q 4 p U Q 7 w y n e I N F z 4 8 4 6 a O x F E 1 p W S 4 k I j I s H o G I T u r 6 C J 5 s u U x j l k o g E w g r i d / R W 7 Y 9 1 t A b w a + a N d w J q 6 V U x 0 X G U G 8 o q H 6 A g A B 6 z T Q T C h o o g n e 4 V O j 5 E S c B 0 e D T r D H f Y o 0 Z o l p k L m H W A q M w 1 p U 5 l o X C O a S y x c 7 A K m E f B 1 y n p d D r j V / J G K p p x + l w b T T N h b Q f V y s V g I i d B D / p 0 t d w p 0 T j 1 T 8 / 1 J 6 h I + Y C n p R O T 4 4 u D l Q f u z K C T 0 1 r S T e 9 l T p t x P j V b H + a W f L 6 z t n Y W c g Y q l n H K Y B B 1 H 5 v l n 7 x u Q o Z P V H 6 A z f v U x b w o w G g k h y Z v Y n u D M U z N t o 6 s t O r g J N X m Q v u r r m 5 l T s p S H A s a Q F / v c B C / r R k j Z B Q D S K E U g t k C H E N 2 l i / g u 8 + x K 4 d L G S 7 u 7 L P a n R n l e u / v q j 8 a s m p E U q M a v e s A W N G o t l A W K j 6 R u 8 O a x V k 8 c c G i 5 m u D K X p L m v g b m e O z n V m a T n k L L h X t e I c j A c h h X 1 c U s y F + / m U B n S r I V x F p N C N F t q M m d 4 0 9 b X l m X j K x Y d h B H 3 m 0 w w 7 M 6 u X m C W W L l / T D m v B m B F E g W O 4 P c d 7 + M n u L B f L w q 6 T B / U I t N O s v S C G c r K Y + 4 8 z C d 7 w I L p a s c r r 1 s T h f D 4 8 d / I K h O O A q g m M e 6 F D q S U m l F X h u 0 / 1 Z k 3 F B K r V O w r w G n g D z E K 9 r P 1 q i e W E E i P a P e u Y 7 s 3 w Q l S A w V E E + L W o x z o J e r w 5 + m D 0 e O K A G 3 V / v f Y 4 E s 7 U i o a I 7 w N 3 F s m X W s C 9 M 5 u C g t 8 V p U y w s D v c J a 7 d o e D 9 Z A z V r O M U g K D Q 2 + L Q i 6 l P K x / C o C l + 9 t 5 I u m C R x A R C F L X q Y y g z 9 q L H S 1 I s 7 D r I o 8 2 d q g Y m M 1 r V q / 9 p J k k / L t Y n p k m t B A s g o 4 l K e S D E h G v 4 i n 0 H m y 3 P k y s Q a z U S a Y U n V C R v A B i w F S A d 3 s E a A E B y Y o w 1 H D S G N R Z H 7 U b s v J E f J R Q a Z X F U M G L j M 2 u / P p + g K 4 O q 9 R E V 4 y c B s 3 l d r F O v J 3 5 C P a E V Q J h 2 J W + a 7 s d 3 H t Z m F e P T Y J n E L G O A G M j 4 v W H l r w 6 n + X X 6 m H V G c I 0 v s z g J r h 0 6 J O N g M 9 x L d r 3 l v 2 b 8 s 5 q r w 6 o Y E D e g N x X W C B U R v e w P D 7 d u s C 1 D A 2 1 Z P n B 7 f 9 3 N 1 4 Q Y Z I 3 D y R 6 j D s 5 h V 3 j D E T 3 1 S U B h 6 6 A 2 / a N R 4 L v E 0 u W 9 A W I 4 W G K s e 4 E O 5 q v p O C + / M i O b q / 6 3 G e 3 K 8 u R O k h k 3 M X N Z 0 M + u r b R Q T U K 4 X F Y B I W F m L Y A l E k x 0 Z w u B O a o W 8 D r h h j 3 c c P J e G d Y L l d o I 0 C H G D 6 o k E e q J h w T 1 u H t W s h u 2 l 8 z d E n S z D g X X A N c c V i c V D 3 O r Y 0 b c x F p m M u V j U m 5 2 i S 8 P p n k i A 2 4 m R H u N u d L K j 0 9 e N f Z b S z j B 2 L B 2 r x w 0 a L 0 7 g b Q t 0 t 2 V / l A f s d c / 9 J U 2 d F S R / 0 l X j w Y g J o C G t b Z n p 4 W g k / e q a A g A g s S 4 z a t d J 4 1 3 Z e i W S a o Y C 7 c g f Y 4 E R S X Q e M P M 7 X y g C f x 1 g T V B w 8 f 0 e y w i s x t x 0 F N t B v F x E J 1 X j M U 4 r U z k 2 W y W 7 P b 6 S o s g J o e j / D M x d i f G + P R I C 3 X G m E F j N f j m S M k i U E b D + L B / i / f 8 s C o Y 0 c c g b R d 7 P X p J / B w / w 5 j U H 3 V i Q r A s s n 9 4 D Y T V 7 l H f I 8 B i K o D n I i k b h Z M 2 X t m A w V W z O U J 4 / 2 e 6 m b 1 m Q A i d J x w U x t S S b 1 j M g n N p d 8 T Z M w q 5 0 o F C 4 a w R o z X 8 a r p 8 K M C l a S i Z K D 4 f Y L E e q k o q Y S Y m Y C Y m o P z 0 Z F 5 a q C Z w 7 V x X w W I I E P T W y i T t 7 + 9 T d 3 c 3 B a O 2 Q v Z O D 6 q l E T N h J i 7 e C + J E / C T c Q P T 4 i B / Q 2 P D 8 v x Y 8 B Z E B u E S Y o Y v B 4 Z + X P Z Q y G c u F h c J A r x k 4 L w T 4 w v 1 8 H e B K 4 T w X V z b I l m f 3 R 9 V B c H / U W y j k F e f 7 J Y u N U H 8 I U N n Q x l y + i Z 5 s S Z S K 8 T f E c 0 / 8 T l 7 1 M M V i x x y z U j Z m p V B h H 2 M e A C y 1 8 d p D e G 5 P e c Y w z j o o Y / w k k I J q E h A U M I r K 2 K s a E Y I y 8 m z b x Y L l F M V j M W p p b d W e J X r J r M k l 3 U x c / L H 1 7 e b Z t p M H 2 d c X P T w 7 d m 0 k R b / 5 X Y X z Q O p Y X + M H y z P L B F W p n M f 4 f V 6 H D m Y 9 P x 5 D 5 1 L a w v O s B 8 j m U Q 2 v P s Z n w T L j / H C + S C j Y D d N N U q k k u V z q + Q t h g X Q 6 T U 6 n k 7 u n E I j Z 4 G 0 u l y O b r d x 6 4 Z q g 4 z F D j k M 1 6 Q h G 1 T 8 s s m 6 i 8 S K N i 0 a C m O m 4 d L M Y 4 4 d F N z 0 J l o p N i E l k r 4 z v P N y R Y Q 3 N V k g 1 Q 0 y w l L d X X P R o 0 8 U b n N 6 9 O W T u k Z m Y 5 l n c h W n n l R i o l P G D m d Q d N s r R + 8 O R M j F x 2 H O Y Q b y g D b I 6 l B y F Y + r Y W y R 8 x K 2 z P k u H W C l D a r X E Y x Z j 6 r O O E B O A e 1 q p E s J M T A A Z v k p U d h 4 l p 8 p S s J W L 5 9 2 R d K F X F w O z 9 Z S 6 A P T Y g h H W 6 H O s M Y k J g s a 0 s L H n B v j 1 R z 4 3 r e 8 X 4 w S 4 Q 2 j L X 0 w h a 5 W i u 8 x 1 R A C u x 5 h W x 9 g W 1 n J A 0 G 8 E 4 1 v 4 T u / W W b 2 N 7 7 6 6 u q Y 9 Y l b o l Z s W R Z U C O + G R z h x P q O D 5 r 2 d T 1 N O u n p v L 7 e F u m / 5 7 I v H A q x f Y a b 1 f J X N 5 X J A R r Q T 7 L P m v G f / C S b X x 6 V 2 k m 8 v q w i L o U e s B v T j c E o G w d P h 9 x C C H C a W s 0 h s 1 f X 5 N b J t a p u q j s S S 1 a w P B K y E H z y g C J D f Q G I 3 A T d R T L f M G k Y M f m f W s B a + I n 0 x T X 1 + v 9 g w 3 S n S + X z U J c H c B Y q w / X y w t G X K 5 W M y o 3 U / q U t + B Y 1 Z 3 6 M l m z U 0 R 3 r / S h E f l 5 9 8 X 6 v z z S a x k N z q o 3 S t F i K I S l W I o M 3 Y i N v K y 4 F n f o 4 r U M Z I H Y n a q G Q j + E a u s 7 d t 5 P Z s R c Z 7 1 1 u p V R L O y q K p A x U Y s H q c U e b l b C S s k h L M S s v M l y V D U m 8 m w c 3 M U O 4 p E I s G E r z A r V V u 0 s O q 5 X J a 7 c 1 n m 5 + r f x w y 4 j e E U k h k s n m K X A Q K v h o y h m n W Y 8 L p u S S w a 1 e 6 p o I 3 C 0 g 2 2 5 c q y U c h q A T M x I T s H o e D A i q 9 Y u A Q Z M z M 2 m N B A t X j i O I i N B T x M F B D T / G 6 x o c M a e F m n c G d F t Y S / + k s T H x 6 P p 0 R M E F g q Z X 4 t Y d X t d g e 7 x c T K C n 8 I H Q k m c J w P r o 3 x 5 e i U 9 K T Z Z 5 Y + I 2 k q G O n H N A w 9 y L 4 B b B O D g L y 1 t Z V n q P S 0 e r 3 a P R X 8 4 Y U F Q U M A I u m A J M h i h Q l / + h o 4 8 f u + v b y p / j E h E a J 9 v n O y w V s j o p F f G M h Q f z u L l z T h P l 5 N 0 0 c T q n o / G i 9 V c Z Z Z L B A N h / k t F x h z A f f 3 9 v h j P f q 4 s 5 7 B X U 9 L C 7 8 V 1 x w Z Q Y F x 2 M L J P h O 6 Y 3 f l 0 f i j H C Q S r i 9 4 W E z i K v z h 0 M j R c O G 3 o 3 T o x l o n / b T S z n 9 W C 8 x 9 Q j y F W 7 3 P j / E a M / p N x r U u 9 C e q V o K L q e o n B d 8 T 5 7 q 1 E y g I O 8 A 6 E L i d G E u b 6 Q q T L Y s B X l U U c P t E / B i N R v i t t 7 3 0 u n T 3 9 G j 3 i t S y S n h L s d Y G E J k + k R W s N P 4 k 4 D G n P B p / V G O b N S R Y F l g n Y W G M I P N 2 E C 4 N z I 2 g / A h / Y C Q X 9 O 2 o z Z U 3 r W R A A K 9 P i M B K 9 X c 4 T Q e Q T 4 J Y 7 1 x f 7 X 1 9 w U 3 X 5 9 2 0 G j / H v / M P 7 D 4 Q 6 4 3 3 e v P c o s T j M S 4 K x D 4 Y e M 0 w y 6 G 3 O n 5 2 X S I R 1 V L p E a / R v 9 Y M 6 A f 1 j C C c U A o C r P V 7 4 P q i W 8 Z Q T T u q g H o 6 T H t A T 6 1 3 w / Q g 0 9 b u 9 Z S k m M 3 A G B N E h V 5 e Z P f A x + w z 0 K i N Z U 5 m W T 0 s P W Y l S H L s M 4 u J C n c 9 3 1 1 M 8 p h t m b m k Q t g Y Q E V M F D 6 K 0 O H h I b M U q o u J G j s M Y D u Y 5 e j s U p M 0 6 7 t M p K i W a C t a K h F L C W H U s l D g k U 8 d 8 E V 5 l p h X J n 7 v i J 0 D Q K U F E h Y i E 4 h V p D A G V q H / k z S T e s t 2 / v F 7 m i L u 8 9 o j c 8 Q 8 K Q g F F g F / d P 2 y y C j E F f E S b l G G A 1 B V E D 4 6 5 E s U w + 0 S r z k p e P e x / B O + k A y m m O h 5 t e M g / 4 G N Z / S + u Z C k S 9 4 V W l 5 e I Z / P R + M T Y 9 T Z 2 c k t E 1 w 9 Y T D S a f U 9 g g d R 6 t e s G a p F w O r q K n c N 1 f t r 3 M o E g 0 H + G I P n s G 5 6 I F z w w b k 0 v 1 6 q q N U P E v V / H e w c A M q W 8 o q d W V O 1 k 8 L 1 w h w 0 5 c a z J e 3 U J I 1 k J 9 y v 3 T s 5 m C x X a 7 Y t w B r g 2 G b m 6 5 l Y W R X A I 9 b A L / S n e Y + M 6 Q 6 V 0 I + b v S 4 Q J 2 o I U Z E B A a M q 4 9 v Z e O G c V p g Q p i Y n + X 0 9 E A T E Z E w m H O y F q K t H H b u C S 9 j S 0 s o F N D l Z 3 8 b g s G K I k W C F 4 v E o u d 0 t / F y u v 7 L R N x d L r 8 X O z g 4 N D g 6 y 2 w C 7 V f + G o i I d s Z d y U w q q K W x b K C j 0 p t j G p W J 5 j 4 F K N W o C z O Z F P Z 0 A 9 y L s u V x e O f G U D A E + / t v z C f L t 2 y l z u M y s S p w u z 1 3 i P 3 v 6 9 B m 9 8 8 4 V f l 8 A M S W T K f J 4 3 N z q 4 D F u k d G D E P x + P w 0 N D d H a 2 j p r 3 H b q 6 u q i d k O S Q j A / v 0 C 9 v T 3 s 6 O X v g 9 8 X t y A c D p P X 6 6 1 4 j X D 9 o o k s t b e W D 2 g r N 5 9 L Q T W D 7 S P r B A W w F n e C 9 a 4 g x 3 w V t A 3 R Q I w 8 e r p M f / j 0 q v b I H L g 7 G A v a C j t 4 B T d 6 X 1 g W 7 G C o j 8 V O A s q E v t F 2 1 g g E g t T f 3 8 f v o 3 G D 5 8 9 e k M v t p N n Z W f 4 Y 4 L x E n C c 6 h l c v 5 + n i p Q v q k 8 c g x l z D 7 e 1 t m p 6 e 5 i 6 g W c n X w s I S F 1 9 P T z c T d J J Z r + J 4 1 5 O X P p o c a a e O D t U N x F R + K a g m Y b W g o B 2 4 U A A u D M Z h g N i i 0 4 x / z T v o K L R L / / 1 5 e X o Z u 3 N M d M X p 6 X Y r X 9 c P l Q K Y L 3 W + L 0 0 L g c q l R s c B d X 7 i 3 C C O z U 0 / z 9 B d v n y Z D g 4 O u J U J B A L U 2 u p l P 2 c W g V k c I S j / V o B G h v u 5 l d o L p 2 i g u 7 W s k r 4 a S C j s 7 e 0 x E f f T / t 4 + d T P B V E N N Q G Q L 1 1 U A a 3 Z 0 d M S t 4 / U l Z t X U U 5 B H 4 w 9 r Q a e O x o W s E 3 p 4 E a x X E h P 4 7 k K G J s 7 1 0 r 3 F T C E 2 Q j y A x t 1 J W + T z b f L 0 O h Z w x M R D f I Z V Y g L G 1 Y m 6 u 7 u 4 m O C 2 I U 7 C 9 0 G D 9 3 p b 6 f D w i J c i I c Z 7 v K 5 w M e F 7 I t v m d a p V + j 9 p 7 7 e 4 u M R / 1 w g q 5 Q U r K 6 v 8 v c H q W v V M K d j w + c r E B G C x M F / r M K l e F 2 4 9 5 d H 4 4 z R A B g x l N Q 7 W G J F e r l R + c 3 i w X 8 h a x d I O O j + C p E C C v r + z Q Y r N w b N f d m 8 / / R r o 5 Y v m v 9 y 1 T k R g u i e j N r x s M X M I 1 + 3 u p p p Y W E j M 0 s 5 u g P f 8 L 1 6 + o o 2 N D f 7 d w I 0 l F 4 X i L m Z d 3 R S P x y k a i 5 J X S 5 P D 4 s G K n D 8 / w 1 + / u b n J n x e 0 2 p l b z N w y 8 R r B + + + / x 2 / x f m b g 9 Z M T x Q S H y C L C Z T x K q E u g I a k D l F s v l v F Y 0 m C 2 D t V 4 w U q + m 9 U q C Z i F S a e T 5 H C 6 a 5 b X J N M 5 s i s 5 P i 7 U 2 y b i l z z d W f f y q f O n w b U e H / X 3 F b 8 / L A + Y 7 M n S 6 p 6 d F 8 T i u Y u 9 R 5 Q N b 1 F n V y c F E 2 2 0 d t R G X 0 6 n 6 J c N J z 8 3 V + Q V f X Z 1 h F a W V 2 j D d o 2 8 G T + N d c S o b 3 C U k r F D 6 u z s 4 s k K F B M j / o E L C f Z C I e r p L V a 0 G 8 E 1 W F p a p p m Z 6 U I c C h F l 2 X V t a 2 M X i R E M h t h 9 L 9 1 c U + M n + N y o N G G C W p G C a g J b h 5 X / o K + L f q w I Y 0 j t W r B s B H 0 q p p D o g Y u U i M c o m X f T 4 2 3 z 3 7 O K G e d L m p p S 0 + J w 1 e C I I T m N N S R Q e g X g q r b R L s 1 N d P K J i 5 X G w e 7 e v U 8 X L 8 7 S L w F 1 0 R v 9 6 5 a W l p g o Z n g K H b V 4 a n K h P F 6 s B 4 g M x / X F V u 4 S / 8 e l V N k Q A r b u q e J h S / 7 d 0 C 8 Y a W c u j 2 p t i o 2 B / c c f c x + F k W K 9 t g D T H 9 r a O + h Z o E N 7 5 v R I p N U T E F U I Y q T n x q L q N i G 5 g m T K Q W 6 A 7 + g O x K k L 0 K g P D g 6 p q 7 O D W y A x d g Z L F I m o t X 0 Q E + J A x D 6 t r S 2 0 6 f P z 5 4 1 s b q x r 9 1 T g 4 s W Y K y m u H 4 C l g l v 6 5 X S S u c U 2 L n K x v g W A I b s 4 k J E W q l m c h o U C l X p y N M B 8 H o O i E B q W F b b x K m 0 k M V L p D L W 0 t H D 3 0 I q B 2 3 q Y G 0 z T 8 l a Y v r p U X P 8 C M c l t X 7 k F Q Q U C 5 l 2 B u a E 0 t b t S 1 O 6 x 8 y x d J Y u D 7 B v G q E R R K + I p J A 8 C w S B 1 M 9 c P 3 7 X S s I I A 1 0 x 9 i f o 6 v F 5 c H 1 T t Y 0 L k x o G D X 3 N 0 A A 8 3 3 K T c f i k F 1 Q z 8 B 6 c j K P D l 2 H 5 h w F M A 4 U B M A r h 4 I t A H a D w / M H e m E Q j R I w k A I Q t w T v N r Q d r O T W p l P 8 Q n Q x q n 1 l / w L P D v N j Z 2 j j + G E D G t R c + T J 7 / T u + + q Y 2 1 i / A j x 1 M j I C C 8 x w v U R 4 L u L Q V z M a c J 7 4 + M h x i P m O m O c C Q k e z I 2 K K N 3 0 f L u Y 7 b v Y n + Z T W Q R M U K t S U E 3 A f / B 6 v v x x Q M N F Y 0 F j 0 D c g A R p w l H l 9 H k e W T w t p B J A G 1 h g 0 E 4 F e Y H A H M b B 8 Z T j N L V F H V y + L q / I l 4 2 p w z S o l X Y R I U L v X p y V A k C 0 c G x v j C Q e U J Z n 9 L t w 8 0 R H h P f B Y / 7 p U O k c / r 1 T u e G Q M 9 Y a C 1 W B R L o R G J c S E B g X g t u D 4 c b m N H m y 2 c T E h b d 4 I x M 4 W R j E B v b V C l T n E B D A G J X a j f 7 B W r F Q Q D R 2 N 3 u i q C o s j x I Q B Y o g J Q E w Q C w p v k Z r H s g I Q 5 8 L i E h 9 S A E K Q e j H B Q t k r z a f R k I J 6 Q / n N 7 6 T 5 o D o N Q Y A G 9 d u T p 9 q j U s R i K q c J L O b a m l r 1 r Q / 4 B c a Z y A L 9 S z + f S v J d C f X A o q B A G K L C + J Q Y w I U 1 E 4 k P M Y g L I B K 4 c 9 P T U 3 w Q G V X s e G 7 2 / A w p W v W 4 3 7 + h n i d / p I L Z u 2 I G d S W Q 3 G E n J I 9 G H 4 0 A s 3 T R A P S i i r R / q N 0 r 5 d 5 J F l q p g 8 8 m k s w S H N D E x A T 7 / u r E v a 2 t L e 2 n K m j k C w u L 6 o C t b p 0 M 4 Y I J 8 H 0 i u l m 1 A N X 2 F 9 z z d N m 7 Q k 6 H a r F Q i Y F F M A / U c V h T r l y Z o 5 d b O V q c n + e P Y b F A b + 8 A v x W f D F H j P W t Z c u X O q z W 9 C C U N Y n O / v p W L r A A z Z M U i K F h U 5 c a y 2 s t i G W N s T i 0 m M T q Z W z X d l 6 F F Z t k q T W x 8 X T 4 f 3 e P u k j G W i 0 S i f I B U W C 3 h q g G 4 Y T j 8 / m 3 m p o 1 r z 6 p g v A r j V k Z W V l Z o c H S a b h s 2 O k D h 6 + c m u x U K V 1 E k S v B 5 S G I E Q y E K K d N 8 N S b j u o T V k C 7 f W w B m y I r y I b E N C / Z L S k T 2 S o S T Z m 4 f d t 7 A c 3 1 t L I a w 0 J I 6 3 F 7 T x A j E h H g F V k g v J g A 3 D G N I R j G B e D L O F 7 U R I M m B u U q T k 1 N l Y g J m q / H q 4 y 5 x H 5 8 Z 2 A 1 Q K 3 P v Q j E 7 r y D R 8 z m z t N W Q g n p L 8 B 2 o Y 0 x Y c P L F j p O C O z 7 u Y s 3 2 Z w h r T h j B z o Z 6 V / G k O J Q M + T f 9 v K L 8 + f M X h e J V L K W M 5 / R g v p I g H F Y H a f V g K v y 3 F 2 3 0 R L f A J p I c v x 9 O 8 I m L t c A C O H o x C f A c R D k x O c H n S l 3 2 L p f t r o j l z K o h Y 6 g m H c 0 C 2 9 S A l 7 E Z u u v v o 7 b c T t k + U q f B p t 9 P f f 1 9 N D I y T F O z c w V B 5 d J R P j Y E V + v V q 3 l a X F i i w 3 C x S N W 4 e i v c w i 0 W e 2 H 7 G o x H w f J A C G Y C M S J e U 6 0 C f / c g y T s S T K b E Z E Y j q D W s t l U P e 2 t c Y H k 0 / j g b P A 6 N U j x W T A B g 0 Z Z J 5 S m P K b C / L B 4 7 t P K f k z A f n + U D y X D t f K s L l E y l e I H p i x c v u U D g a l 2 8 e I H O z 8 7 Q 0 E B x j A 6 v R 2 Y Q g 7 H R a I y X E l 2 6 p M 7 s P X d u l C 8 2 i X M V M V A 9 v N Q t o m k k m v X w L O K d X 1 c o a i t f 3 R f x Z U n q z 4 B y d 3 7 d Q s M u q R f f n l r 5 f F b o b s l S L J W n P 8 x k + E A w r C i m g M T T N m p x 5 t S 1 H 0 x i k + M A Y X 4 0 G O K x F M S F 2 G k n s M c E 1 M u F A 3 h 9 X l d n y Z o Q m L s k i m k h K A h J z / b W N q 0 k x 5 m 1 q i + C e W 8 0 V X E Z a m z 0 F o x W T 0 J g Z S U s C I O h C S M y h p J w 9 u N 2 S m b V n h u J A I g p E A z w K g o 0 f K e S p G 9 m Y v T 5 a I i / 5 n X I Z B X u Z m L K + s N 1 F 4 v r H P T s 8 B y L e 9 Q B 3 Z W 1 T S 4 m V E Z A T L u 7 A R 4 v I T 4 K h d T P h Z j E A D X Y 2 9 u n o e G h u s U E K o k J Y 1 k Q k 5 g G o 2 f Y s U H v j a j z y 7 D 2 n x C T 0 X 1 X 7 i 5 I C 9 U M f K G z Z a E A F n r R r y p 7 7 9 5 9 + u S T j 7 n 1 w P g M S n Z g W S 7 N X S 3 Z h M 1 K h t O P + O 3 c 3 O W C 1 R J g / Q d M N U e M g w y k 2 D S t n v i p X u A 6 I n E j Y s 1 Y Z J / + 6 4 M W P i 5 2 3 9 9 b s l Q 2 T g / j U 3 r Y e c l / z f h 3 J k B r 0 B 0 Q E w p I A a q 1 P / 3 0 E 9 6 o Y a E 6 O j r 4 z N a r V 9 + h X C a h b s J m b E 0 n B C u 2 Y q A V q x t F T L J 7 m K b x P / c O C + l 8 f L y V Y g J 4 v 6 + 1 h W P A f 7 6 v W k + s g m R c d x 6 f b 9 x 8 T r m 3 s G H t V Z H U x U a o M c W o V T E I 4 k r H K g 0 P q x P 1 M H H v s 8 8 + 4 f c F o r 5 N D 7 J u A e Y m P f F b U 2 n R H 3 9 A 1 6 6 Z r 8 i E K o r Z 2 e L C n l a L S S D 2 + B X v P 9 G d 4 Q P e G E z u Y Q L a i 9 t o v C d L d s r z X U r 0 i 8 1 I Q T W J s y Y o L I K P 6 e U A 4 0 K j o y P 8 f i W Q 5 k Z m L p l M k N v t 4 Y 9 / X P J W S 4 D V B R a J + W Q o w K e a m y 2 K I s C i n Y h l T g s U 5 3 a 1 s M 4 i U j s 2 + 3 g 8 R Q 9 Y T A h 3 U a 5 t 3 q z j j I H B T r E M M 4 Q i Q J y C K g Q x b i T A a 1 K a m E Q J q T F A f x 2 w A i s m D Q o x Q a g g w 2 7 X 1 3 3 8 P s D 2 q a c J i m q F m O B i o l Z w q D 1 L s / 0 Y S s g W d n w E E B N A 7 a B y f 9 E n L V Q T W A + e / l T z m h h c P i B 2 D M S U i f b 2 N h 6 M G 1 d g F d Z J z 0 E 0 R w 8 3 r Z m g i C n w Q p y 7 u 7 s U j y f 4 Q p M 4 D 5 / P z 1 z P L P / 5 q 3 h x A c x m g b i v Z P s b 7 V Y i 4 Y h 9 q T o 7 O 3 i 8 x B e X Z L G T H p F 9 E 9 Y D W C U m o L d 0 7 e 0 d N D E x X h A 1 f o a Z u m J u k w B T 6 h s J M q I A 7 p 5 + U F k K S l L C r W U X 3 V s r j V 0 g L L H w C R C J C W G l E E d Z R W + r u t C m E L H Y L e P 5 g j r 2 N D I 6 z A W d 0 r S M N S b Q o F f 3 K 1 c / W A 1 2 m 0 d G 9 N v z x Q o T I S o Z Q z X r O M N g o 7 H l U L G B I n 6 C 2 y V I J E o H P h V H c a b t S Q n F n F y w Q r S w R t h c e m 5 W t U g Y c k D 2 7 e c l N Q O H q S l A x H + n D T Y A x 2 x o g A y n H p 6 U K I 6 M y H + N / H f W i a c g n C R t b P h 4 H I W F / M W k P 4 + n K C C s M o v N 4 a x E T L U I B d X q C M y j Q v U E q i a M W L 2 7 Y i V Q R Q H B Y K K k I M j E b 0 S 6 f B J T Z g e y f H A X F g J T x N c 3 N v j g p n 4 m L V Z 3 / b H O / X 6 P w 0 N t W e N o T J 1 q C 0 u A z B / O w w i q J q z a D a Q a Z v t v 9 X v L M 4 1 S U B J T s C i K 2 F 4 G j G t J g F B o j z f w e 6 u V x 4 h O S r o w B 0 n d D l Q k Q Z 4 / f 1 4 2 m I v K c G y x 0 w z 0 S R m B j K G a d Z x x x O o / e l D L N z 4 + x h t 4 2 L A / r t V g Y t / 4 + H h h l i + S E 3 N z c / x + M z C b b C m 2 A w V i 5 j O z U M a / t D w a c 5 x t Y r H y i m s s n o 8 i 2 V s r p 2 e d B D e X S + M y L A d 2 W q V G 9 W C 2 A 8 l R y s F 3 e w R J z a o q D 5 f 9 J t q T n D a r u + o u D k 3 F Z G B X 8 P H Q r m n M E o 5 n 6 N 6 6 V 3 v E 0 A 8 a W Q y S A P 4 j R C U K L z V q J l 9 M p l g c l a N N F q 9 h n 2 L j W h O Y M / b l V I o J a k U K q h m s 7 p x d Q a G u b 7 b N R w M D 6 l J a A q x 5 V / Y r p y i o s w T W M R d W y A w s G Y 0 M o H T 5 m n a c X T 6 e S B d W X N V T x a C 9 8 V Q T E 8 D 6 6 z 8 s q l v z S C Q l Y L B U D K x C R N c X X I V N 0 S T V 4 X O 1 5 N H 4 4 0 w A d 8 3 k u K V b O 2 I 3 Y q d s H o 6 M + W s l p U g L J S n D o 1 v l 6 H f d 2 n e S 2 t h M e x 1 5 n P 5 x R k F C 4 v 1 z 6 k T D h U D j C k 7 f F K S F k p S A A d V w V C 2 E x a q y k u M h B S U p A U m I r Z A q q G Y O p P 6 7 I p M S T T r O M g 6 P l 2 8 p o w f j M J L a K I / W d u S V a g L L W 9 b N I b I a r J f Q 5 s o f a x s X i Y p 0 + S R l h B M 2 C k T s 9 O V k s r A V p 6 Q e i P 4 f F S D A K G E T J y o 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 G u i d = " 3 6 e b 0 4 b a - b f 7 7 - 4 8 4 f - a c 7 4 - 3 2 f 9 b 0 3 d d a 2 a "   R e v = " 1 "   R e v G u i d = " 3 6 2 e 6 2 8 d - 7 7 9 d - 4 2 9 f - 8 9 f 7 - 2 b c 2 1 1 4 e d 2 e b " 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C u s t o m M a p L i s t   x m l n s : x s i = " h t t p : / / w w w . w 3 . o r g / 2 0 0 1 / X M L S c h e m a - i n s t a n c e "   x m l n s : x s d = " h t t p : / / w w w . w 3 . o r g / 2 0 0 1 / X M L S c h e m a "   x m l n s = " h t t p : / / m i c r o s o f t . d a t a . v i s u a l i z a t i o n . C l i e n t . E x c e l . C u s t o m M a p L i s t / 1 . 0 " > < m l > H 4 s I A A A A A A A E A L V S w U 7 D M A z 9 l S j 3 r i 1 D Y k N t E Q J N T B o M s S G 2 o 5 u 6 X U S b l C a l 4 9 s 4 8 E n 8 A m 4 7 t i E O n D g l 9 r P f e 7 H z + f 4 R X G y L n L 1 i Z a R W I f c H H m e o h E 6 k y k J e 2 9 Q Z 8 Y s o u K q N 1 c U t l G Y m j W X U o 8 z 5 1 s i Q b 6 w t z 1 2 3 a Z p B M x z o K n N P P M 9 3 V 7 e z h d h g A Y 5 U x o I S y P d d y d 9 d / F j y 6 M 4 e l X y p c W 9 n S l w I 3 l n s + 8 K B O E H n F I e x A 8 O R 5 y C k 4 / G Z f z L 0 Y 8 H Z H R Q Y 8 r 6 R 0 U O Y z 9 m 0 g A y v p S l z e O v x O 6 3 I a J d / k o n d z G k y N y i z j a X Z E G C W W J S 6 g u o t 5 C n k B v d G F y U I v M Y 0 C q Z m 0 U C 5 A p W s o 6 4 m c I 9 T h F 9 B L u M K L M 7 V R F b G R r a q s a 3 6 B V D x T I t n T A 5 M u z i 4 3 E q z Y g s B O d 6 L 3 l 4 X z N P U o O 1 S t M u p u a y t J l 5 R 5 y R I 4 + p t t w A R T H J Z l o d s 1 L E + g M q Q T S p d h N z x R 8 S y 1 P T 8 9 u J G g d s J 9 5 X r / 9 c f 7 + T b 8 1 t 9 T S 7 6 T R 6 m v k v Q Z v d g + 1 1 / B O 3 f j b 4 A P K D v M v U C A A A A A A A A A A A A A A A A A A A A A A A A A A A A A A A A A A A A A A A A A A A A A A A A A A A A A A A A A A A A A A A A A A A A A A A A A A A A A A A A A A A A A A A A A A A A A A A A A A A A A A A A A A A A A A A A A A A A A A A A A A A A A A A A A A A A A A A A A A A A A A A A A A A = < / m l > < / C u s t o m M a p L i s t > 
</file>

<file path=customXml/itemProps1.xml><?xml version="1.0" encoding="utf-8"?>
<ds:datastoreItem xmlns:ds="http://schemas.openxmlformats.org/officeDocument/2006/customXml" ds:itemID="{986EEEDB-A93B-4F88-B6A6-4896275A3D00}">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682CEC32-269C-4C09-8716-CD31A6E5DFCA}">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A9FAA399-1CE8-4F00-8202-CCC151B76151}">
  <ds:schemaRefs>
    <ds:schemaRef ds:uri="http://www.w3.org/2001/XMLSchema"/>
    <ds:schemaRef ds:uri="http://microsoft.data.visualization.Client.Excel.CustomMapList/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PivotTable1</vt:lpstr>
      <vt:lpstr>PivotTable2</vt:lpstr>
      <vt:lpstr>PivotTable3</vt:lpstr>
      <vt:lpstr>PivotTable4</vt:lpstr>
      <vt:lpstr>PivotTable5</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ROHIT</cp:lastModifiedBy>
  <dcterms:created xsi:type="dcterms:W3CDTF">2018-08-24T06:50:59Z</dcterms:created>
  <dcterms:modified xsi:type="dcterms:W3CDTF">2021-06-23T21:39:45Z</dcterms:modified>
  <cp:category/>
</cp:coreProperties>
</file>