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 kumar\OneDrive\Documents\Project\"/>
    </mc:Choice>
  </mc:AlternateContent>
  <xr:revisionPtr revIDLastSave="0" documentId="13_ncr:1_{E2BF4879-9980-4AD2-B611-B2BB05800838}" xr6:coauthVersionLast="47" xr6:coauthVersionMax="47" xr10:uidLastSave="{00000000-0000-0000-0000-000000000000}"/>
  <bookViews>
    <workbookView xWindow="-108" yWindow="-108" windowWidth="23256" windowHeight="12456" activeTab="3" xr2:uid="{E7187F52-3C38-42FC-ABE8-FA43CA48F7CF}"/>
  </bookViews>
  <sheets>
    <sheet name="Sheet1" sheetId="1" r:id="rId1"/>
    <sheet name="Sheet 2" sheetId="3" r:id="rId2"/>
    <sheet name="Sheet4" sheetId="4" r:id="rId3"/>
    <sheet name="Sheet5" sheetId="5" r:id="rId4"/>
  </sheets>
  <definedNames>
    <definedName name="_xlnm._FilterDatabase" localSheetId="0" hidden="1">Sheet1!$A$1:$R$23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L5" i="1"/>
</calcChain>
</file>

<file path=xl/sharedStrings.xml><?xml version="1.0" encoding="utf-8"?>
<sst xmlns="http://schemas.openxmlformats.org/spreadsheetml/2006/main" count="68" uniqueCount="39">
  <si>
    <t>Mar Cap Rs.Cr.</t>
  </si>
  <si>
    <t>Debt Rs.Cr.</t>
  </si>
  <si>
    <t>Sales Rs.Cr.</t>
  </si>
  <si>
    <t>P/E</t>
  </si>
  <si>
    <t>Debt / Eq</t>
  </si>
  <si>
    <t>CMP / BV</t>
  </si>
  <si>
    <t>EV / EBITDA</t>
  </si>
  <si>
    <t>EV/EBITDA %</t>
  </si>
  <si>
    <t>sfc</t>
  </si>
  <si>
    <t>M.Cap / Sales</t>
  </si>
  <si>
    <t>Maruti Suzuki</t>
  </si>
  <si>
    <t>Force Motors</t>
  </si>
  <si>
    <t>Eicher Motors</t>
  </si>
  <si>
    <t>M &amp; M</t>
  </si>
  <si>
    <t>Tata Motors</t>
  </si>
  <si>
    <t>Ashok Leyland</t>
  </si>
  <si>
    <t>Enterprise Value</t>
  </si>
  <si>
    <t>Share Price</t>
  </si>
  <si>
    <t>Company</t>
  </si>
  <si>
    <t>Cash</t>
  </si>
  <si>
    <t>Net Profit</t>
  </si>
  <si>
    <t>S.No</t>
  </si>
  <si>
    <t>C-1</t>
  </si>
  <si>
    <t>C-6</t>
  </si>
  <si>
    <t>C-4</t>
  </si>
  <si>
    <t>C-3</t>
  </si>
  <si>
    <t>C-2</t>
  </si>
  <si>
    <t>C-5</t>
  </si>
  <si>
    <t>EBIT</t>
  </si>
  <si>
    <t xml:space="preserve">Hyundai Motor </t>
  </si>
  <si>
    <t>% of Share</t>
  </si>
  <si>
    <t>M&amp;M</t>
  </si>
  <si>
    <t>Hyundai</t>
  </si>
  <si>
    <t>Others</t>
  </si>
  <si>
    <t>Toyota</t>
  </si>
  <si>
    <t>Honda</t>
  </si>
  <si>
    <t>Kia</t>
  </si>
  <si>
    <t>Eicher</t>
  </si>
  <si>
    <t>SML Isuzu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</si>
</sst>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22222F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05/?sort=market+cap+to+sales&amp;order=desc" TargetMode="External"/><Relationship Id="rId13" Type="http://schemas.openxmlformats.org/officeDocument/2006/relationships/hyperlink" Target="https://www.screener.in/company/TATAMOTORS/consolidated/" TargetMode="External"/><Relationship Id="rId18" Type="http://schemas.openxmlformats.org/officeDocument/2006/relationships/hyperlink" Target="https://www.screener.in/company/FORCEMOT/consolidated/" TargetMode="External"/><Relationship Id="rId3" Type="http://schemas.openxmlformats.org/officeDocument/2006/relationships/hyperlink" Target="https://www.screener.in/company/compare/00000005/?sort=market+capitalization&amp;order=desc" TargetMode="External"/><Relationship Id="rId21" Type="http://schemas.openxmlformats.org/officeDocument/2006/relationships/hyperlink" Target="https://www.screener.in/company/HEROMOTOCO/consolidated/" TargetMode="External"/><Relationship Id="rId7" Type="http://schemas.openxmlformats.org/officeDocument/2006/relationships/hyperlink" Target="https://www.screener.in/company/compare/00000005/?sort=sales&amp;order=desc" TargetMode="External"/><Relationship Id="rId12" Type="http://schemas.openxmlformats.org/officeDocument/2006/relationships/hyperlink" Target="https://www.screener.in/company/HYUNDAI/" TargetMode="External"/><Relationship Id="rId17" Type="http://schemas.openxmlformats.org/officeDocument/2006/relationships/hyperlink" Target="https://www.screener.in/company/BAJAJ-AUTO/consolidated/" TargetMode="External"/><Relationship Id="rId2" Type="http://schemas.openxmlformats.org/officeDocument/2006/relationships/hyperlink" Target="https://www.screener.in/company/compare/00000005/?sort=current+price&amp;order=asc" TargetMode="External"/><Relationship Id="rId16" Type="http://schemas.openxmlformats.org/officeDocument/2006/relationships/hyperlink" Target="https://www.screener.in/company/MARUTI/consolidated/" TargetMode="External"/><Relationship Id="rId20" Type="http://schemas.openxmlformats.org/officeDocument/2006/relationships/hyperlink" Target="https://www.screener.in/company/EICHERMOT/consolidated/" TargetMode="External"/><Relationship Id="rId1" Type="http://schemas.openxmlformats.org/officeDocument/2006/relationships/hyperlink" Target="https://www.screener.in/company/compare/00000005/?sort=name&amp;order=desc" TargetMode="External"/><Relationship Id="rId6" Type="http://schemas.openxmlformats.org/officeDocument/2006/relationships/hyperlink" Target="https://www.screener.in/company/compare/00000005/?sort=cash+end+of+last+year&amp;order=desc" TargetMode="External"/><Relationship Id="rId11" Type="http://schemas.openxmlformats.org/officeDocument/2006/relationships/hyperlink" Target="https://www.screener.in/company/M&amp;M/consolidated/" TargetMode="External"/><Relationship Id="rId5" Type="http://schemas.openxmlformats.org/officeDocument/2006/relationships/hyperlink" Target="https://www.screener.in/company/compare/00000005/?sort=debt&amp;order=desc" TargetMode="External"/><Relationship Id="rId15" Type="http://schemas.openxmlformats.org/officeDocument/2006/relationships/hyperlink" Target="https://www.screener.in/company/compare/00000005/?sort=market+cap+to+sales&amp;order=desc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creener.in/company/EICHERMOT/consolidated/" TargetMode="External"/><Relationship Id="rId19" Type="http://schemas.openxmlformats.org/officeDocument/2006/relationships/hyperlink" Target="https://www.screener.in/company/VSTTILLERS/" TargetMode="External"/><Relationship Id="rId4" Type="http://schemas.openxmlformats.org/officeDocument/2006/relationships/hyperlink" Target="https://www.screener.in/company/compare/00000005/?sort=enterprise+value&amp;order=desc" TargetMode="External"/><Relationship Id="rId9" Type="http://schemas.openxmlformats.org/officeDocument/2006/relationships/hyperlink" Target="https://www.screener.in/company/MARUTI/consolidated/" TargetMode="External"/><Relationship Id="rId14" Type="http://schemas.openxmlformats.org/officeDocument/2006/relationships/hyperlink" Target="https://www.screener.in/company/ASHOKLEY/consolidated/" TargetMode="External"/><Relationship Id="rId22" Type="http://schemas.openxmlformats.org/officeDocument/2006/relationships/hyperlink" Target="https://www.screener.in/company/ESCORTS/consolidate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05/?sort=sales&amp;order=desc" TargetMode="External"/><Relationship Id="rId13" Type="http://schemas.openxmlformats.org/officeDocument/2006/relationships/hyperlink" Target="https://www.screener.in/company/FORCEMOT/consolidated/" TargetMode="External"/><Relationship Id="rId3" Type="http://schemas.openxmlformats.org/officeDocument/2006/relationships/hyperlink" Target="https://www.screener.in/company/compare/00000005/?sort=current+price&amp;order=asc" TargetMode="External"/><Relationship Id="rId7" Type="http://schemas.openxmlformats.org/officeDocument/2006/relationships/hyperlink" Target="https://www.screener.in/company/compare/00000005/?sort=cash+end+of+last+year&amp;order=desc" TargetMode="External"/><Relationship Id="rId12" Type="http://schemas.openxmlformats.org/officeDocument/2006/relationships/hyperlink" Target="https://www.screener.in/company/BAJAJ-AUTO/consolidated/" TargetMode="External"/><Relationship Id="rId17" Type="http://schemas.openxmlformats.org/officeDocument/2006/relationships/hyperlink" Target="https://www.screener.in/company/ESCORTS/consolidated/" TargetMode="External"/><Relationship Id="rId2" Type="http://schemas.openxmlformats.org/officeDocument/2006/relationships/hyperlink" Target="https://www.screener.in/company/compare/00000005/?sort=name&amp;order=desc" TargetMode="External"/><Relationship Id="rId16" Type="http://schemas.openxmlformats.org/officeDocument/2006/relationships/hyperlink" Target="https://www.screener.in/company/HEROMOTOCO/consolidated/" TargetMode="External"/><Relationship Id="rId1" Type="http://schemas.openxmlformats.org/officeDocument/2006/relationships/hyperlink" Target="https://www.screener.in/company/TATAMOTORS/consolidated/" TargetMode="External"/><Relationship Id="rId6" Type="http://schemas.openxmlformats.org/officeDocument/2006/relationships/hyperlink" Target="https://www.screener.in/company/compare/00000005/?sort=debt&amp;order=desc" TargetMode="External"/><Relationship Id="rId11" Type="http://schemas.openxmlformats.org/officeDocument/2006/relationships/hyperlink" Target="https://www.screener.in/company/MARUTI/consolidated/" TargetMode="External"/><Relationship Id="rId5" Type="http://schemas.openxmlformats.org/officeDocument/2006/relationships/hyperlink" Target="https://www.screener.in/company/compare/00000005/?sort=enterprise+value&amp;order=desc" TargetMode="External"/><Relationship Id="rId15" Type="http://schemas.openxmlformats.org/officeDocument/2006/relationships/hyperlink" Target="https://www.screener.in/company/EICHERMOT/consolidated/" TargetMode="External"/><Relationship Id="rId10" Type="http://schemas.openxmlformats.org/officeDocument/2006/relationships/hyperlink" Target="https://www.screener.in/company/compare/00000005/?sort=market+cap+to+sales&amp;order=desc" TargetMode="External"/><Relationship Id="rId4" Type="http://schemas.openxmlformats.org/officeDocument/2006/relationships/hyperlink" Target="https://www.screener.in/company/compare/00000005/?sort=market+capitalization&amp;order=desc" TargetMode="External"/><Relationship Id="rId9" Type="http://schemas.openxmlformats.org/officeDocument/2006/relationships/hyperlink" Target="https://www.screener.in/company/compare/00000005/?sort=market+cap+to+sales&amp;order=desc" TargetMode="External"/><Relationship Id="rId14" Type="http://schemas.openxmlformats.org/officeDocument/2006/relationships/hyperlink" Target="https://www.screener.in/company/VSTTILL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B7E3-9B72-45DB-9BFE-817D6A699DF6}">
  <dimension ref="A1:R23"/>
  <sheetViews>
    <sheetView workbookViewId="0">
      <selection sqref="A1:R1"/>
    </sheetView>
  </sheetViews>
  <sheetFormatPr defaultRowHeight="14.4" x14ac:dyDescent="0.3"/>
  <cols>
    <col min="2" max="2" width="23.77734375" customWidth="1"/>
    <col min="3" max="3" width="15.77734375" customWidth="1"/>
    <col min="6" max="7" width="13.5546875" customWidth="1"/>
    <col min="8" max="8" width="17" customWidth="1"/>
    <col min="17" max="17" width="11.6640625" customWidth="1"/>
  </cols>
  <sheetData>
    <row r="1" spans="1:18" x14ac:dyDescent="0.3">
      <c r="A1" t="s">
        <v>21</v>
      </c>
      <c r="B1" t="s">
        <v>18</v>
      </c>
      <c r="C1" t="s">
        <v>17</v>
      </c>
      <c r="D1" t="s">
        <v>0</v>
      </c>
      <c r="E1" t="s">
        <v>16</v>
      </c>
      <c r="F1" t="s">
        <v>1</v>
      </c>
      <c r="G1" t="s">
        <v>19</v>
      </c>
      <c r="H1" t="s">
        <v>2</v>
      </c>
      <c r="I1" t="s">
        <v>20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9</v>
      </c>
      <c r="R1" t="s">
        <v>28</v>
      </c>
    </row>
    <row r="2" spans="1:18" x14ac:dyDescent="0.3">
      <c r="A2" t="s">
        <v>22</v>
      </c>
      <c r="B2" t="s">
        <v>13</v>
      </c>
      <c r="C2">
        <v>2906.35</v>
      </c>
      <c r="D2">
        <v>361365.05</v>
      </c>
      <c r="E2">
        <v>461901.41</v>
      </c>
      <c r="F2">
        <v>116843.97</v>
      </c>
      <c r="G2">
        <v>12012.75</v>
      </c>
      <c r="H2">
        <v>145892.57999999999</v>
      </c>
      <c r="I2">
        <v>12269.82</v>
      </c>
      <c r="J2">
        <v>30.45</v>
      </c>
      <c r="K2">
        <v>1.66</v>
      </c>
      <c r="L2">
        <v>5.13</v>
      </c>
      <c r="M2">
        <v>15.25</v>
      </c>
      <c r="N2">
        <v>15.25</v>
      </c>
      <c r="O2">
        <v>70501.509999999995</v>
      </c>
      <c r="P2">
        <v>2.48</v>
      </c>
      <c r="Q2">
        <v>2.48</v>
      </c>
      <c r="R2" s="1">
        <v>23466</v>
      </c>
    </row>
    <row r="3" spans="1:18" x14ac:dyDescent="0.3">
      <c r="A3" t="s">
        <v>26</v>
      </c>
      <c r="B3" t="s">
        <v>10</v>
      </c>
      <c r="C3">
        <v>10901.05</v>
      </c>
      <c r="D3">
        <v>342744.33</v>
      </c>
      <c r="E3">
        <v>340808.03</v>
      </c>
      <c r="F3">
        <v>158.4</v>
      </c>
      <c r="G3">
        <v>2827.4</v>
      </c>
      <c r="H3">
        <v>145212.6</v>
      </c>
      <c r="I3">
        <v>13488.2</v>
      </c>
      <c r="J3">
        <v>24.44</v>
      </c>
      <c r="K3">
        <v>0</v>
      </c>
      <c r="L3">
        <v>3.85</v>
      </c>
      <c r="M3">
        <v>13.79</v>
      </c>
      <c r="N3">
        <v>13.79</v>
      </c>
      <c r="O3">
        <v>89126</v>
      </c>
      <c r="P3">
        <v>2.36</v>
      </c>
      <c r="Q3">
        <v>2.36</v>
      </c>
      <c r="R3" s="1">
        <v>17628</v>
      </c>
    </row>
    <row r="4" spans="1:18" x14ac:dyDescent="0.3">
      <c r="A4" t="s">
        <v>25</v>
      </c>
      <c r="B4" t="s">
        <v>14</v>
      </c>
      <c r="C4">
        <v>724.05</v>
      </c>
      <c r="D4">
        <v>266442.33</v>
      </c>
      <c r="E4">
        <v>343623.33</v>
      </c>
      <c r="F4">
        <v>106549</v>
      </c>
      <c r="G4">
        <v>45806.69</v>
      </c>
      <c r="H4">
        <v>440061.14</v>
      </c>
      <c r="I4">
        <v>31806.75</v>
      </c>
      <c r="J4">
        <v>7.96</v>
      </c>
      <c r="K4">
        <v>1.05</v>
      </c>
      <c r="L4">
        <v>2.64</v>
      </c>
      <c r="M4">
        <v>5.0599999999999996</v>
      </c>
      <c r="N4">
        <v>5.0599999999999996</v>
      </c>
      <c r="O4">
        <v>101062</v>
      </c>
      <c r="P4">
        <v>0.61</v>
      </c>
      <c r="Q4">
        <v>0.61</v>
      </c>
      <c r="R4" s="1">
        <v>38917.93</v>
      </c>
    </row>
    <row r="5" spans="1:18" x14ac:dyDescent="0.3">
      <c r="A5" t="s">
        <v>24</v>
      </c>
      <c r="B5" t="s">
        <v>29</v>
      </c>
      <c r="C5">
        <v>1766.2</v>
      </c>
      <c r="D5">
        <v>143527.07</v>
      </c>
      <c r="E5">
        <v>136155.78</v>
      </c>
      <c r="F5">
        <v>1057.8499999999999</v>
      </c>
      <c r="G5">
        <v>8657.9</v>
      </c>
      <c r="H5">
        <v>68538.61</v>
      </c>
      <c r="I5">
        <v>5954.31</v>
      </c>
      <c r="J5">
        <v>24.12</v>
      </c>
      <c r="K5">
        <v>0.08</v>
      </c>
      <c r="L5" s="2">
        <f>AVERAGE((L1:L4),(L6:L18))</f>
        <v>4.9300000000000006</v>
      </c>
      <c r="M5">
        <v>13.07</v>
      </c>
      <c r="N5">
        <v>13.07</v>
      </c>
      <c r="O5">
        <v>13067.26</v>
      </c>
      <c r="P5">
        <v>2.09</v>
      </c>
      <c r="Q5">
        <v>2.09</v>
      </c>
      <c r="R5" s="1">
        <v>8247.5</v>
      </c>
    </row>
    <row r="6" spans="1:18" x14ac:dyDescent="0.3">
      <c r="A6" t="s">
        <v>27</v>
      </c>
      <c r="B6" t="s">
        <v>12</v>
      </c>
      <c r="C6">
        <v>4734.5</v>
      </c>
      <c r="D6">
        <v>129841.07</v>
      </c>
      <c r="E6">
        <v>130037.05</v>
      </c>
      <c r="F6">
        <v>403.86</v>
      </c>
      <c r="G6">
        <v>146.31</v>
      </c>
      <c r="H6">
        <v>17091</v>
      </c>
      <c r="I6">
        <v>4001.01</v>
      </c>
      <c r="J6">
        <v>30.42</v>
      </c>
      <c r="K6">
        <v>0.02</v>
      </c>
      <c r="L6">
        <v>6.84</v>
      </c>
      <c r="M6">
        <v>21.19</v>
      </c>
      <c r="N6">
        <v>21.19</v>
      </c>
      <c r="O6">
        <v>18979.55</v>
      </c>
      <c r="P6">
        <v>7.6</v>
      </c>
      <c r="Q6">
        <v>7.6</v>
      </c>
      <c r="R6" s="1">
        <v>5254.29</v>
      </c>
    </row>
    <row r="7" spans="1:18" x14ac:dyDescent="0.3">
      <c r="A7" t="s">
        <v>23</v>
      </c>
      <c r="B7" t="s">
        <v>15</v>
      </c>
      <c r="C7">
        <v>217.28</v>
      </c>
      <c r="D7">
        <v>63810.69</v>
      </c>
      <c r="E7">
        <v>104719.54</v>
      </c>
      <c r="F7">
        <v>44297.77</v>
      </c>
      <c r="G7">
        <v>7080.05</v>
      </c>
      <c r="H7">
        <v>46542.35</v>
      </c>
      <c r="I7">
        <v>2696.34</v>
      </c>
      <c r="J7">
        <v>24.71</v>
      </c>
      <c r="K7">
        <v>4.3</v>
      </c>
      <c r="L7">
        <v>6.19</v>
      </c>
      <c r="M7">
        <v>12.07</v>
      </c>
      <c r="N7">
        <v>12.07</v>
      </c>
      <c r="O7">
        <v>10311.57</v>
      </c>
      <c r="P7">
        <v>1.37</v>
      </c>
      <c r="Q7">
        <v>1.37</v>
      </c>
      <c r="R7" s="1">
        <v>7097.66</v>
      </c>
    </row>
    <row r="9" spans="1:18" x14ac:dyDescent="0.3">
      <c r="R9" s="1"/>
    </row>
    <row r="11" spans="1:18" x14ac:dyDescent="0.3">
      <c r="R11" s="1"/>
    </row>
    <row r="12" spans="1:18" x14ac:dyDescent="0.3">
      <c r="R12" s="1"/>
    </row>
    <row r="13" spans="1:18" x14ac:dyDescent="0.3">
      <c r="R13" s="1"/>
    </row>
    <row r="14" spans="1:18" x14ac:dyDescent="0.3">
      <c r="R14" s="1"/>
    </row>
    <row r="15" spans="1:18" x14ac:dyDescent="0.3">
      <c r="R15" s="1"/>
    </row>
    <row r="16" spans="1:18" x14ac:dyDescent="0.3">
      <c r="R16" s="1"/>
    </row>
    <row r="17" spans="18:18" x14ac:dyDescent="0.3">
      <c r="R17" s="1"/>
    </row>
    <row r="18" spans="18:18" x14ac:dyDescent="0.3">
      <c r="R18" s="1"/>
    </row>
    <row r="19" spans="18:18" x14ac:dyDescent="0.3">
      <c r="R19" s="1"/>
    </row>
    <row r="20" spans="18:18" x14ac:dyDescent="0.3">
      <c r="R20" s="1"/>
    </row>
    <row r="21" spans="18:18" x14ac:dyDescent="0.3">
      <c r="R21" s="1"/>
    </row>
    <row r="22" spans="18:18" x14ac:dyDescent="0.3">
      <c r="R22" s="1"/>
    </row>
    <row r="23" spans="18:18" x14ac:dyDescent="0.3">
      <c r="R23" s="1"/>
    </row>
  </sheetData>
  <autoFilter ref="A1:R23" xr:uid="{AF2EB7E3-9B72-45DB-9BFE-817D6A699DF6}">
    <sortState xmlns:xlrd2="http://schemas.microsoft.com/office/spreadsheetml/2017/richdata2" ref="A2:R23">
      <sortCondition descending="1" ref="D1:D23"/>
    </sortState>
  </autoFilter>
  <phoneticPr fontId="2" type="noConversion"/>
  <hyperlinks>
    <hyperlink ref="B1" r:id="rId1" display="https://www.screener.in/company/compare/00000005/?sort=name&amp;order=desc" xr:uid="{ACE722FA-2338-47FA-B602-4D84999813AB}"/>
    <hyperlink ref="C1" r:id="rId2" display="https://www.screener.in/company/compare/00000005/?sort=current+price&amp;order=asc" xr:uid="{6E4E1482-F3B1-48D5-95C6-272F0B138BBC}"/>
    <hyperlink ref="D1" r:id="rId3" display="https://www.screener.in/company/compare/00000005/?sort=market+capitalization&amp;order=desc" xr:uid="{F8AFC0F1-CFBC-4B3A-8285-4F6F0F4ED462}"/>
    <hyperlink ref="E1" r:id="rId4" display="https://www.screener.in/company/compare/00000005/?sort=enterprise+value&amp;order=desc" xr:uid="{9F0E7874-EB7D-43BF-9D08-C74717020B5B}"/>
    <hyperlink ref="F1" r:id="rId5" display="https://www.screener.in/company/compare/00000005/?sort=debt&amp;order=desc" xr:uid="{BD87E790-9C5F-4B2A-BDB7-1D0A87AB62A7}"/>
    <hyperlink ref="G1" r:id="rId6" display="https://www.screener.in/company/compare/00000005/?sort=cash+end+of+last+year&amp;order=desc" xr:uid="{62EA3D36-6101-472D-AFB3-F7C2AB382112}"/>
    <hyperlink ref="H1" r:id="rId7" display="https://www.screener.in/company/compare/00000005/?sort=sales&amp;order=desc" xr:uid="{F7B1086C-444B-43EE-B6CB-9F08A6E60648}"/>
    <hyperlink ref="Q1" r:id="rId8" display="https://www.screener.in/company/compare/00000005/?sort=market+cap+to+sales&amp;order=desc" xr:uid="{1A01900F-5DBD-4761-BCCB-2E4EE71A1883}"/>
    <hyperlink ref="B3" r:id="rId9" display="https://www.screener.in/company/MARUTI/consolidated/" xr:uid="{335E5033-A614-4BE9-B092-FC72188A0CC7}"/>
    <hyperlink ref="B6" r:id="rId10" display="https://www.screener.in/company/EICHERMOT/consolidated/" xr:uid="{00878E7B-50D8-465D-83A7-673CAD1EB290}"/>
    <hyperlink ref="B2" r:id="rId11" display="https://www.screener.in/company/M&amp;M/consolidated/" xr:uid="{08ACB52F-BBBA-47C2-8C35-19EED840F022}"/>
    <hyperlink ref="B5" r:id="rId12" display="https://www.screener.in/company/HYUNDAI/" xr:uid="{9C2D1904-BD94-4EC3-A453-9CBDF92F7F03}"/>
    <hyperlink ref="B4" r:id="rId13" display="https://www.screener.in/company/TATAMOTORS/consolidated/" xr:uid="{FA310233-DBC6-459F-AB38-10B317857BB1}"/>
    <hyperlink ref="B7" r:id="rId14" display="https://www.screener.in/company/ASHOKLEY/consolidated/" xr:uid="{6936B675-176E-4993-BA04-CB518EFA130A}"/>
    <hyperlink ref="I1" r:id="rId15" display="https://www.screener.in/company/compare/00000005/?sort=market+cap+to+sales&amp;order=desc" xr:uid="{C24C5815-1CA6-4BA4-9DA3-6FAE35EB9118}"/>
    <hyperlink ref="J1" r:id="rId16" display="https://www.screener.in/company/MARUTI/consolidated/" xr:uid="{56F6A785-5032-4A48-8D40-694A9278B86E}"/>
    <hyperlink ref="K1" r:id="rId17" display="https://www.screener.in/company/BAJAJ-AUTO/consolidated/" xr:uid="{DF9AD303-E2BA-4E28-9FC4-27C7F77B70CF}"/>
    <hyperlink ref="L1" r:id="rId18" display="https://www.screener.in/company/FORCEMOT/consolidated/" xr:uid="{927B205E-834D-40E6-9E50-89C7A92F049C}"/>
    <hyperlink ref="M1" r:id="rId19" display="https://www.screener.in/company/VSTTILLERS/" xr:uid="{8BFCA73C-7D9C-45EE-A865-E1E25B1C116A}"/>
    <hyperlink ref="N1" r:id="rId20" display="https://www.screener.in/company/EICHERMOT/consolidated/" xr:uid="{88B25722-04D6-47EC-9369-EC1C0A969735}"/>
    <hyperlink ref="O1" r:id="rId21" display="https://www.screener.in/company/HEROMOTOCO/consolidated/" xr:uid="{C8DB3963-E8BA-4FC2-BAE2-AF7642E74B0C}"/>
    <hyperlink ref="P1" r:id="rId22" display="https://www.screener.in/company/ESCORTS/consolidated/" xr:uid="{003B29E9-C772-47F1-8767-A8178CD4522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E836-270D-4534-B73F-8BAE9F46F318}">
  <dimension ref="A1:R2"/>
  <sheetViews>
    <sheetView workbookViewId="0">
      <selection activeCell="A2" sqref="A1:R2"/>
    </sheetView>
  </sheetViews>
  <sheetFormatPr defaultRowHeight="14.4" x14ac:dyDescent="0.3"/>
  <sheetData>
    <row r="1" spans="1:18" x14ac:dyDescent="0.3">
      <c r="A1" t="s">
        <v>21</v>
      </c>
      <c r="B1" t="s">
        <v>18</v>
      </c>
      <c r="C1" t="s">
        <v>17</v>
      </c>
      <c r="D1" t="s">
        <v>0</v>
      </c>
      <c r="E1" t="s">
        <v>16</v>
      </c>
      <c r="F1" t="s">
        <v>1</v>
      </c>
      <c r="G1" t="s">
        <v>19</v>
      </c>
      <c r="H1" t="s">
        <v>2</v>
      </c>
      <c r="I1" t="s">
        <v>20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9</v>
      </c>
      <c r="R1" t="s">
        <v>28</v>
      </c>
    </row>
    <row r="2" spans="1:18" x14ac:dyDescent="0.3">
      <c r="A2" t="s">
        <v>25</v>
      </c>
      <c r="B2" t="s">
        <v>14</v>
      </c>
      <c r="C2">
        <v>724.05</v>
      </c>
      <c r="D2">
        <v>266442.33</v>
      </c>
      <c r="E2">
        <v>343623.33</v>
      </c>
      <c r="F2">
        <v>106549</v>
      </c>
      <c r="G2">
        <v>45806.69</v>
      </c>
      <c r="H2">
        <v>440061.14</v>
      </c>
      <c r="I2">
        <v>31806.75</v>
      </c>
      <c r="J2">
        <v>7.96</v>
      </c>
      <c r="K2">
        <v>1.05</v>
      </c>
      <c r="L2">
        <v>2.64</v>
      </c>
      <c r="M2">
        <v>5.0599999999999996</v>
      </c>
      <c r="N2">
        <v>5.0599999999999996</v>
      </c>
      <c r="O2">
        <v>101062</v>
      </c>
      <c r="P2">
        <v>0.61</v>
      </c>
      <c r="Q2">
        <v>0.61</v>
      </c>
      <c r="R2" s="1">
        <v>38917.93</v>
      </c>
    </row>
  </sheetData>
  <hyperlinks>
    <hyperlink ref="B2" r:id="rId1" display="https://www.screener.in/company/TATAMOTORS/consolidated/" xr:uid="{9904089D-2C77-4E7D-819C-DD20973516EE}"/>
    <hyperlink ref="B1" r:id="rId2" display="https://www.screener.in/company/compare/00000005/?sort=name&amp;order=desc" xr:uid="{B195B597-3EE5-430C-8CF1-F3CEED0B5BAF}"/>
    <hyperlink ref="C1" r:id="rId3" display="https://www.screener.in/company/compare/00000005/?sort=current+price&amp;order=asc" xr:uid="{4807DAE9-45A9-4ED3-93F3-F7B908358D44}"/>
    <hyperlink ref="D1" r:id="rId4" display="https://www.screener.in/company/compare/00000005/?sort=market+capitalization&amp;order=desc" xr:uid="{06091CA6-B105-42AD-871C-FA9624D7372B}"/>
    <hyperlink ref="E1" r:id="rId5" display="https://www.screener.in/company/compare/00000005/?sort=enterprise+value&amp;order=desc" xr:uid="{13FD6EFE-C528-4A29-9224-0A403709C03E}"/>
    <hyperlink ref="F1" r:id="rId6" display="https://www.screener.in/company/compare/00000005/?sort=debt&amp;order=desc" xr:uid="{0D1C9861-1AD1-48AC-A6CA-6E7A7B964FE2}"/>
    <hyperlink ref="G1" r:id="rId7" display="https://www.screener.in/company/compare/00000005/?sort=cash+end+of+last+year&amp;order=desc" xr:uid="{4ED83B48-F832-4B5B-911E-472B351FC1A7}"/>
    <hyperlink ref="H1" r:id="rId8" display="https://www.screener.in/company/compare/00000005/?sort=sales&amp;order=desc" xr:uid="{F5EFEC3B-8A6E-49BE-843C-86F0B1CF509C}"/>
    <hyperlink ref="Q1" r:id="rId9" display="https://www.screener.in/company/compare/00000005/?sort=market+cap+to+sales&amp;order=desc" xr:uid="{A76E8BF1-D59C-4C45-98E5-5A7D8F4B1014}"/>
    <hyperlink ref="I1" r:id="rId10" display="https://www.screener.in/company/compare/00000005/?sort=market+cap+to+sales&amp;order=desc" xr:uid="{D2191059-145E-4956-BBC0-2C8EB0A1E22A}"/>
    <hyperlink ref="J1" r:id="rId11" display="https://www.screener.in/company/MARUTI/consolidated/" xr:uid="{60101972-BE27-4A41-85A5-651F7677208A}"/>
    <hyperlink ref="K1" r:id="rId12" display="https://www.screener.in/company/BAJAJ-AUTO/consolidated/" xr:uid="{94B3AC28-01B6-4393-9F4F-EA254E16B1B4}"/>
    <hyperlink ref="L1" r:id="rId13" display="https://www.screener.in/company/FORCEMOT/consolidated/" xr:uid="{3533DF33-0A82-4C98-859B-0D15D946AB76}"/>
    <hyperlink ref="M1" r:id="rId14" display="https://www.screener.in/company/VSTTILLERS/" xr:uid="{91B1540F-CCFD-4BCA-81EF-CD0173FAD2CA}"/>
    <hyperlink ref="N1" r:id="rId15" display="https://www.screener.in/company/EICHERMOT/consolidated/" xr:uid="{423C0385-E41E-4D83-AAD0-331513903E6E}"/>
    <hyperlink ref="O1" r:id="rId16" display="https://www.screener.in/company/HEROMOTOCO/consolidated/" xr:uid="{C30F73D9-6F4B-4FD7-8C2F-4A5C5D2F22B1}"/>
    <hyperlink ref="P1" r:id="rId17" display="https://www.screener.in/company/ESCORTS/consolidated/" xr:uid="{F728F628-1AF4-4BE0-A75C-B7DAABA315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FA1D-78EC-471D-95C3-D1E9020DE172}">
  <dimension ref="A1:B9"/>
  <sheetViews>
    <sheetView workbookViewId="0">
      <selection sqref="A1:B1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18</v>
      </c>
      <c r="B1" t="s">
        <v>30</v>
      </c>
    </row>
    <row r="2" spans="1:2" x14ac:dyDescent="0.3">
      <c r="A2" t="s">
        <v>10</v>
      </c>
      <c r="B2" s="3">
        <v>0.43</v>
      </c>
    </row>
    <row r="3" spans="1:2" x14ac:dyDescent="0.3">
      <c r="A3" t="s">
        <v>14</v>
      </c>
      <c r="B3" s="3">
        <v>0.14000000000000001</v>
      </c>
    </row>
    <row r="4" spans="1:2" x14ac:dyDescent="0.3">
      <c r="A4" t="s">
        <v>31</v>
      </c>
      <c r="B4" s="3">
        <v>0.125</v>
      </c>
    </row>
    <row r="5" spans="1:2" x14ac:dyDescent="0.3">
      <c r="A5" t="s">
        <v>32</v>
      </c>
      <c r="B5" s="3">
        <v>0.14499999999999999</v>
      </c>
    </row>
    <row r="6" spans="1:2" x14ac:dyDescent="0.3">
      <c r="A6" t="s">
        <v>34</v>
      </c>
      <c r="B6" s="3">
        <v>6.3E-2</v>
      </c>
    </row>
    <row r="7" spans="1:2" x14ac:dyDescent="0.3">
      <c r="A7" t="s">
        <v>35</v>
      </c>
      <c r="B7" s="3">
        <v>0.03</v>
      </c>
    </row>
    <row r="8" spans="1:2" x14ac:dyDescent="0.3">
      <c r="A8" t="s">
        <v>36</v>
      </c>
      <c r="B8" s="3">
        <v>6.7000000000000004E-2</v>
      </c>
    </row>
    <row r="9" spans="1:2" x14ac:dyDescent="0.3"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646-D0AD-4A18-B231-5B390C7E8409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18</v>
      </c>
      <c r="B1" t="s">
        <v>30</v>
      </c>
    </row>
    <row r="2" spans="1:2" x14ac:dyDescent="0.3">
      <c r="A2" t="s">
        <v>14</v>
      </c>
      <c r="B2">
        <v>44.67</v>
      </c>
    </row>
    <row r="3" spans="1:2" x14ac:dyDescent="0.3">
      <c r="A3" t="s">
        <v>31</v>
      </c>
      <c r="B3">
        <v>23.49</v>
      </c>
    </row>
    <row r="4" spans="1:2" x14ac:dyDescent="0.3">
      <c r="A4" t="s">
        <v>15</v>
      </c>
      <c r="B4">
        <v>16</v>
      </c>
    </row>
    <row r="5" spans="1:2" x14ac:dyDescent="0.3">
      <c r="A5" t="s">
        <v>37</v>
      </c>
      <c r="B5">
        <v>8.43</v>
      </c>
    </row>
    <row r="6" spans="1:2" x14ac:dyDescent="0.3">
      <c r="A6" t="s">
        <v>11</v>
      </c>
      <c r="B6">
        <v>3</v>
      </c>
    </row>
    <row r="7" spans="1:2" x14ac:dyDescent="0.3">
      <c r="A7" t="s">
        <v>38</v>
      </c>
      <c r="B7">
        <v>2.96</v>
      </c>
    </row>
    <row r="8" spans="1:2" x14ac:dyDescent="0.3">
      <c r="A8" t="s">
        <v>33</v>
      </c>
      <c r="B8">
        <f>100-SUM(B2:B7)</f>
        <v>1.4500000000000028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 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2024-12-20T13:15:06Z</dcterms:created>
  <dcterms:modified xsi:type="dcterms:W3CDTF">2024-12-20T15:53:57Z</dcterms:modified>
</cp:coreProperties>
</file>