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6" windowWidth="21972" windowHeight="9504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18" i="1"/>
  <c r="H18"/>
  <c r="F18"/>
  <c r="E18"/>
  <c r="H17"/>
  <c r="I17" s="1"/>
  <c r="E17"/>
  <c r="F17" s="1"/>
  <c r="I16"/>
  <c r="H16"/>
  <c r="F16"/>
  <c r="E16"/>
  <c r="H7"/>
  <c r="I7" s="1"/>
  <c r="F7"/>
  <c r="E7"/>
  <c r="E15"/>
  <c r="F15" s="1"/>
  <c r="H15"/>
  <c r="I15" s="1"/>
  <c r="E19"/>
  <c r="F19" s="1"/>
  <c r="H19"/>
  <c r="I19" s="1"/>
  <c r="H14"/>
  <c r="I14" s="1"/>
  <c r="H13"/>
  <c r="I13" s="1"/>
  <c r="H12"/>
  <c r="I12" s="1"/>
  <c r="H11"/>
  <c r="I11" s="1"/>
  <c r="H10"/>
  <c r="I10" s="1"/>
  <c r="H9"/>
  <c r="I9" s="1"/>
  <c r="H8"/>
  <c r="I8" s="1"/>
  <c r="H6"/>
  <c r="H5"/>
  <c r="I5" s="1"/>
  <c r="E14"/>
  <c r="F14" s="1"/>
  <c r="E13"/>
  <c r="F13" s="1"/>
  <c r="F12"/>
  <c r="E12"/>
  <c r="E11"/>
  <c r="F11" s="1"/>
  <c r="E10"/>
  <c r="F10" s="1"/>
  <c r="E9"/>
  <c r="F9" s="1"/>
  <c r="E8"/>
  <c r="F8" s="1"/>
  <c r="E6"/>
  <c r="F6" s="1"/>
  <c r="E5"/>
  <c r="F5" s="1"/>
  <c r="E1048576"/>
  <c r="K20" l="1"/>
  <c r="F21"/>
  <c r="I6"/>
  <c r="I21" l="1"/>
</calcChain>
</file>

<file path=xl/sharedStrings.xml><?xml version="1.0" encoding="utf-8"?>
<sst xmlns="http://schemas.openxmlformats.org/spreadsheetml/2006/main" count="48" uniqueCount="35">
  <si>
    <t>Budget for Dynamic Traffic Light Control System</t>
  </si>
  <si>
    <t>Sr.No</t>
  </si>
  <si>
    <t>Product Name</t>
  </si>
  <si>
    <t>Quantity</t>
  </si>
  <si>
    <t>Price on RoBu.in</t>
  </si>
  <si>
    <t>Price on Amazon.in</t>
  </si>
  <si>
    <t>GST</t>
  </si>
  <si>
    <t>Total</t>
  </si>
  <si>
    <t>Raspberry Pi 4 Model B (4GB RAM)</t>
  </si>
  <si>
    <t>Node MCU</t>
  </si>
  <si>
    <t>Connecting Wires</t>
  </si>
  <si>
    <t>Cardboard</t>
  </si>
  <si>
    <t>Paint</t>
  </si>
  <si>
    <t>PCB</t>
  </si>
  <si>
    <t>HDMI to Micro HDMI converter</t>
  </si>
  <si>
    <t>USB type - C 15.3 power supply</t>
  </si>
  <si>
    <t>Soldering kit</t>
  </si>
  <si>
    <t>Red LED</t>
  </si>
  <si>
    <t>Yellow LED</t>
  </si>
  <si>
    <t>Green LED</t>
  </si>
  <si>
    <t xml:space="preserve"> </t>
  </si>
  <si>
    <t>Keyboard and Mouse</t>
  </si>
  <si>
    <t>32GB Micro SD card</t>
  </si>
  <si>
    <t>Group Members:</t>
  </si>
  <si>
    <t>Rohit Tondare</t>
  </si>
  <si>
    <t>Rahulnarayn Iyer</t>
  </si>
  <si>
    <t>Aditya Undre</t>
  </si>
  <si>
    <t>Akanksha Patil</t>
  </si>
  <si>
    <t xml:space="preserve">Project Guide </t>
  </si>
  <si>
    <t>Prof. P. M. Bagul</t>
  </si>
  <si>
    <t>MISC</t>
  </si>
  <si>
    <t>amazon</t>
  </si>
  <si>
    <t>city</t>
  </si>
  <si>
    <t>make</t>
  </si>
  <si>
    <t>city(solder gun)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</si>
</sst>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7">
    <xf numFmtId="0" fontId="0" fillId="0" borderId="0" xfId="0"/>
    <xf numFmtId="0" fontId="0" fillId="0" borderId="2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/>
    <xf numFmtId="0" fontId="0" fillId="0" borderId="3" xfId="0" applyBorder="1"/>
    <xf numFmtId="0" fontId="0" fillId="0" borderId="11" xfId="0" applyBorder="1"/>
    <xf numFmtId="0" fontId="0" fillId="0" borderId="14" xfId="0" applyBorder="1"/>
    <xf numFmtId="2" fontId="1" fillId="2" borderId="12" xfId="1" applyNumberFormat="1" applyBorder="1"/>
    <xf numFmtId="2" fontId="0" fillId="0" borderId="12" xfId="0" applyNumberFormat="1" applyBorder="1"/>
    <xf numFmtId="2" fontId="0" fillId="0" borderId="3" xfId="0" applyNumberFormat="1" applyBorder="1"/>
    <xf numFmtId="2" fontId="0" fillId="0" borderId="7" xfId="0" applyNumberFormat="1" applyBorder="1"/>
    <xf numFmtId="2" fontId="1" fillId="2" borderId="15" xfId="1" applyNumberFormat="1" applyBorder="1"/>
    <xf numFmtId="0" fontId="0" fillId="0" borderId="12" xfId="0" applyFill="1" applyBorder="1"/>
    <xf numFmtId="0" fontId="2" fillId="0" borderId="0" xfId="0" applyFont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8576"/>
  <sheetViews>
    <sheetView tabSelected="1" zoomScale="130" zoomScaleNormal="130" workbookViewId="0">
      <selection activeCell="L10" sqref="L10"/>
    </sheetView>
  </sheetViews>
  <sheetFormatPr defaultRowHeight="14.4"/>
  <cols>
    <col min="2" max="2" width="29.33203125" bestFit="1" customWidth="1"/>
    <col min="7" max="7" width="8.88671875" customWidth="1"/>
    <col min="8" max="8" width="9" bestFit="1" customWidth="1"/>
    <col min="12" max="12" width="13.88671875" bestFit="1" customWidth="1"/>
  </cols>
  <sheetData>
    <row r="1" spans="1:12">
      <c r="A1" s="19" t="s">
        <v>0</v>
      </c>
      <c r="B1" s="20"/>
      <c r="C1" s="20"/>
      <c r="D1" s="20"/>
      <c r="E1" s="20"/>
      <c r="F1" s="20"/>
      <c r="G1" s="20"/>
      <c r="H1" s="20"/>
      <c r="I1" s="21"/>
    </row>
    <row r="2" spans="1:12">
      <c r="A2" s="22"/>
      <c r="B2" s="23"/>
      <c r="C2" s="23"/>
      <c r="D2" s="23"/>
      <c r="E2" s="23"/>
      <c r="F2" s="23"/>
      <c r="G2" s="23"/>
      <c r="H2" s="23"/>
      <c r="I2" s="24"/>
    </row>
    <row r="3" spans="1:12">
      <c r="A3" s="25" t="s">
        <v>1</v>
      </c>
      <c r="B3" s="25" t="s">
        <v>2</v>
      </c>
      <c r="C3" s="25" t="s">
        <v>3</v>
      </c>
      <c r="D3" s="19" t="s">
        <v>4</v>
      </c>
      <c r="E3" s="20"/>
      <c r="F3" s="21"/>
      <c r="G3" s="19" t="s">
        <v>5</v>
      </c>
      <c r="H3" s="20"/>
      <c r="I3" s="21"/>
    </row>
    <row r="4" spans="1:12">
      <c r="A4" s="26"/>
      <c r="B4" s="26"/>
      <c r="C4" s="26"/>
      <c r="D4" s="5"/>
      <c r="E4" s="7" t="s">
        <v>6</v>
      </c>
      <c r="F4" s="7" t="s">
        <v>7</v>
      </c>
      <c r="G4" s="6"/>
      <c r="H4" s="7" t="s">
        <v>6</v>
      </c>
      <c r="I4" s="7" t="s">
        <v>7</v>
      </c>
    </row>
    <row r="5" spans="1:12">
      <c r="A5" s="8">
        <v>1</v>
      </c>
      <c r="B5" s="8" t="s">
        <v>8</v>
      </c>
      <c r="C5" s="4">
        <v>3</v>
      </c>
      <c r="D5" s="2">
        <v>4020.34</v>
      </c>
      <c r="E5" s="8">
        <f t="shared" ref="E5:E6" si="0">SUM(D5*18%+D5)</f>
        <v>4744.0012000000006</v>
      </c>
      <c r="F5" s="12">
        <f t="shared" ref="F5:F6" si="1">SUM(E5*C5)</f>
        <v>14232.003600000002</v>
      </c>
      <c r="G5" s="2">
        <v>4390.6778999999997</v>
      </c>
      <c r="H5" s="8">
        <f t="shared" ref="H5:H6" si="2">SUM(G5*18%+G5)</f>
        <v>5180.999922</v>
      </c>
      <c r="I5" s="13">
        <f t="shared" ref="I5:I6" si="3">SUM(H5*C5)</f>
        <v>15542.999766000001</v>
      </c>
      <c r="K5" t="s">
        <v>31</v>
      </c>
    </row>
    <row r="6" spans="1:12">
      <c r="A6" s="8">
        <v>2</v>
      </c>
      <c r="B6" s="8" t="s">
        <v>22</v>
      </c>
      <c r="C6" s="4">
        <v>3</v>
      </c>
      <c r="D6" s="2">
        <v>397.46</v>
      </c>
      <c r="E6" s="8">
        <f t="shared" si="0"/>
        <v>469.00279999999998</v>
      </c>
      <c r="F6" s="13">
        <f t="shared" si="1"/>
        <v>1407.0083999999999</v>
      </c>
      <c r="G6" s="2">
        <v>321.18</v>
      </c>
      <c r="H6" s="8">
        <f t="shared" si="2"/>
        <v>378.99239999999998</v>
      </c>
      <c r="I6" s="12">
        <f t="shared" si="3"/>
        <v>1136.9771999999998</v>
      </c>
      <c r="K6" t="s">
        <v>31</v>
      </c>
    </row>
    <row r="7" spans="1:12">
      <c r="A7" s="8">
        <v>3</v>
      </c>
      <c r="B7" t="s">
        <v>21</v>
      </c>
      <c r="C7" s="8">
        <v>2</v>
      </c>
      <c r="D7" s="2">
        <v>1895</v>
      </c>
      <c r="E7" s="8">
        <f t="shared" ref="E7" si="4">SUM(D7*18%+D7)</f>
        <v>2236.1</v>
      </c>
      <c r="F7" s="13">
        <f t="shared" ref="F7" si="5">SUM(E7*C7)</f>
        <v>4472.2</v>
      </c>
      <c r="G7" s="2">
        <v>719.49</v>
      </c>
      <c r="H7" s="8">
        <f t="shared" ref="H7" si="6">SUM(G7*18%+G7)</f>
        <v>848.9982</v>
      </c>
      <c r="I7" s="12">
        <f t="shared" ref="I7" si="7">SUM(H7*C7)</f>
        <v>1697.9964</v>
      </c>
    </row>
    <row r="8" spans="1:12">
      <c r="A8" s="8">
        <v>4</v>
      </c>
      <c r="B8" s="8" t="s">
        <v>14</v>
      </c>
      <c r="C8" s="4">
        <v>3</v>
      </c>
      <c r="D8" s="2">
        <v>338.14</v>
      </c>
      <c r="E8" s="8">
        <f t="shared" ref="E8:E19" si="8">SUM(D8*18%+D8)</f>
        <v>399.0052</v>
      </c>
      <c r="F8" s="12">
        <f t="shared" ref="F8:F19" si="9">SUM(E8*C8)</f>
        <v>1197.0155999999999</v>
      </c>
      <c r="G8" s="2">
        <v>509.62</v>
      </c>
      <c r="H8" s="8">
        <f t="shared" ref="H8:H19" si="10">SUM(G8*18%+G8)</f>
        <v>601.35159999999996</v>
      </c>
      <c r="I8" s="13">
        <f t="shared" ref="I8:I19" si="11">SUM(H8*C8)</f>
        <v>1804.0547999999999</v>
      </c>
      <c r="K8" t="s">
        <v>31</v>
      </c>
    </row>
    <row r="9" spans="1:12">
      <c r="A9" s="8">
        <v>5</v>
      </c>
      <c r="B9" s="8" t="s">
        <v>15</v>
      </c>
      <c r="C9" s="4">
        <v>3</v>
      </c>
      <c r="D9" s="2">
        <v>634.75</v>
      </c>
      <c r="E9" s="8">
        <f t="shared" si="8"/>
        <v>749.005</v>
      </c>
      <c r="F9" s="12">
        <f t="shared" si="9"/>
        <v>2247.0149999999999</v>
      </c>
      <c r="G9" s="2">
        <v>702.54</v>
      </c>
      <c r="H9" s="8">
        <f t="shared" si="10"/>
        <v>828.99719999999991</v>
      </c>
      <c r="I9" s="13">
        <f t="shared" si="11"/>
        <v>2486.9915999999998</v>
      </c>
      <c r="K9" t="s">
        <v>31</v>
      </c>
    </row>
    <row r="10" spans="1:12">
      <c r="A10" s="8">
        <v>6</v>
      </c>
      <c r="B10" s="8" t="s">
        <v>9</v>
      </c>
      <c r="C10" s="4">
        <v>8</v>
      </c>
      <c r="D10" s="2">
        <v>330.51</v>
      </c>
      <c r="E10" s="8">
        <f t="shared" si="8"/>
        <v>390.0018</v>
      </c>
      <c r="F10" s="13">
        <f t="shared" si="9"/>
        <v>3120.0144</v>
      </c>
      <c r="G10" s="2">
        <v>279.661</v>
      </c>
      <c r="H10" s="8">
        <f t="shared" si="10"/>
        <v>329.99997999999999</v>
      </c>
      <c r="I10" s="12">
        <f t="shared" si="11"/>
        <v>2639.9998399999999</v>
      </c>
      <c r="K10" t="s">
        <v>31</v>
      </c>
    </row>
    <row r="11" spans="1:12">
      <c r="A11" s="8">
        <v>7</v>
      </c>
      <c r="B11" s="8" t="s">
        <v>17</v>
      </c>
      <c r="C11" s="4">
        <v>30</v>
      </c>
      <c r="D11" s="2">
        <v>3</v>
      </c>
      <c r="E11" s="8">
        <f t="shared" si="8"/>
        <v>3.54</v>
      </c>
      <c r="F11" s="13">
        <f t="shared" si="9"/>
        <v>106.2</v>
      </c>
      <c r="G11" s="2">
        <v>3</v>
      </c>
      <c r="H11" s="8">
        <f t="shared" si="10"/>
        <v>3.54</v>
      </c>
      <c r="I11" s="15">
        <f t="shared" si="11"/>
        <v>106.2</v>
      </c>
      <c r="K11" t="s">
        <v>32</v>
      </c>
    </row>
    <row r="12" spans="1:12">
      <c r="A12" s="8">
        <v>8</v>
      </c>
      <c r="B12" s="8" t="s">
        <v>18</v>
      </c>
      <c r="C12" s="4">
        <v>30</v>
      </c>
      <c r="D12" s="2">
        <v>3</v>
      </c>
      <c r="E12" s="8">
        <f t="shared" si="8"/>
        <v>3.54</v>
      </c>
      <c r="F12" s="13">
        <f t="shared" si="9"/>
        <v>106.2</v>
      </c>
      <c r="G12" s="2">
        <v>3</v>
      </c>
      <c r="H12" s="8">
        <f t="shared" si="10"/>
        <v>3.54</v>
      </c>
      <c r="I12" s="13">
        <f t="shared" si="11"/>
        <v>106.2</v>
      </c>
      <c r="K12" t="s">
        <v>32</v>
      </c>
    </row>
    <row r="13" spans="1:12">
      <c r="A13" s="8">
        <v>9</v>
      </c>
      <c r="B13" s="8" t="s">
        <v>19</v>
      </c>
      <c r="C13" s="4">
        <v>90</v>
      </c>
      <c r="D13" s="2">
        <v>3</v>
      </c>
      <c r="E13" s="8">
        <f t="shared" si="8"/>
        <v>3.54</v>
      </c>
      <c r="F13" s="13">
        <f t="shared" si="9"/>
        <v>318.60000000000002</v>
      </c>
      <c r="G13" s="2">
        <v>3</v>
      </c>
      <c r="H13" s="8">
        <f t="shared" si="10"/>
        <v>3.54</v>
      </c>
      <c r="I13" s="13">
        <f t="shared" si="11"/>
        <v>318.60000000000002</v>
      </c>
      <c r="K13" t="s">
        <v>32</v>
      </c>
    </row>
    <row r="14" spans="1:12">
      <c r="A14" s="8">
        <v>10</v>
      </c>
      <c r="B14" s="8" t="s">
        <v>10</v>
      </c>
      <c r="C14" s="4">
        <v>350</v>
      </c>
      <c r="D14" s="2">
        <v>4</v>
      </c>
      <c r="E14" s="8">
        <f t="shared" si="8"/>
        <v>4.72</v>
      </c>
      <c r="F14" s="13">
        <f t="shared" si="9"/>
        <v>1652</v>
      </c>
      <c r="G14" s="2">
        <v>3</v>
      </c>
      <c r="H14" s="8">
        <f t="shared" si="10"/>
        <v>3.54</v>
      </c>
      <c r="I14" s="12">
        <f t="shared" si="11"/>
        <v>1239</v>
      </c>
      <c r="K14" t="s">
        <v>32</v>
      </c>
    </row>
    <row r="15" spans="1:12">
      <c r="A15" s="17">
        <v>11</v>
      </c>
      <c r="B15" s="8" t="s">
        <v>16</v>
      </c>
      <c r="C15" s="4">
        <v>2</v>
      </c>
      <c r="D15" s="2">
        <v>446</v>
      </c>
      <c r="E15" s="8">
        <f t="shared" si="8"/>
        <v>526.28</v>
      </c>
      <c r="F15" s="13">
        <f t="shared" si="9"/>
        <v>1052.56</v>
      </c>
      <c r="G15" s="2">
        <v>422.88132999999999</v>
      </c>
      <c r="H15" s="8">
        <f t="shared" si="10"/>
        <v>498.9999694</v>
      </c>
      <c r="I15" s="12">
        <f t="shared" si="11"/>
        <v>997.9999388</v>
      </c>
      <c r="K15" t="s">
        <v>31</v>
      </c>
      <c r="L15" t="s">
        <v>34</v>
      </c>
    </row>
    <row r="16" spans="1:12">
      <c r="A16" s="8">
        <v>12</v>
      </c>
      <c r="B16" s="8" t="s">
        <v>13</v>
      </c>
      <c r="C16" s="8">
        <v>2</v>
      </c>
      <c r="D16" s="3">
        <v>100</v>
      </c>
      <c r="E16" s="8">
        <f t="shared" si="8"/>
        <v>118</v>
      </c>
      <c r="F16" s="13">
        <f t="shared" si="9"/>
        <v>236</v>
      </c>
      <c r="G16" s="3">
        <v>100</v>
      </c>
      <c r="H16" s="8">
        <f t="shared" si="10"/>
        <v>118</v>
      </c>
      <c r="I16" s="13">
        <f t="shared" si="11"/>
        <v>236</v>
      </c>
      <c r="K16" t="s">
        <v>33</v>
      </c>
    </row>
    <row r="17" spans="1:11">
      <c r="A17" s="8">
        <v>13</v>
      </c>
      <c r="B17" s="8" t="s">
        <v>11</v>
      </c>
      <c r="C17" s="4">
        <v>2</v>
      </c>
      <c r="D17" s="2">
        <v>20</v>
      </c>
      <c r="E17" s="8">
        <f t="shared" si="8"/>
        <v>23.6</v>
      </c>
      <c r="F17" s="13">
        <f t="shared" si="9"/>
        <v>47.2</v>
      </c>
      <c r="G17" s="2">
        <v>20</v>
      </c>
      <c r="H17" s="8">
        <f t="shared" si="10"/>
        <v>23.6</v>
      </c>
      <c r="I17" s="13">
        <f t="shared" si="11"/>
        <v>47.2</v>
      </c>
      <c r="K17" t="s">
        <v>32</v>
      </c>
    </row>
    <row r="18" spans="1:11">
      <c r="A18" s="8">
        <v>14</v>
      </c>
      <c r="B18" s="8" t="s">
        <v>12</v>
      </c>
      <c r="C18" s="4">
        <v>10</v>
      </c>
      <c r="D18" s="2">
        <v>30</v>
      </c>
      <c r="E18" s="8">
        <f t="shared" si="8"/>
        <v>35.4</v>
      </c>
      <c r="F18" s="13">
        <f t="shared" si="9"/>
        <v>354</v>
      </c>
      <c r="G18" s="2">
        <v>30</v>
      </c>
      <c r="H18" s="8">
        <f t="shared" si="10"/>
        <v>35.4</v>
      </c>
      <c r="I18" s="13">
        <f t="shared" si="11"/>
        <v>354</v>
      </c>
      <c r="K18" t="s">
        <v>32</v>
      </c>
    </row>
    <row r="19" spans="1:11" ht="15" thickBot="1">
      <c r="A19" s="8">
        <v>15</v>
      </c>
      <c r="B19" s="8" t="s">
        <v>30</v>
      </c>
      <c r="C19" s="4">
        <v>1</v>
      </c>
      <c r="D19" s="2">
        <v>2000</v>
      </c>
      <c r="E19" s="8">
        <f t="shared" si="8"/>
        <v>2360</v>
      </c>
      <c r="F19" s="13">
        <f t="shared" si="9"/>
        <v>2360</v>
      </c>
      <c r="G19" s="2">
        <v>2000</v>
      </c>
      <c r="H19" s="8">
        <f t="shared" si="10"/>
        <v>2360</v>
      </c>
      <c r="I19" s="13">
        <f t="shared" si="11"/>
        <v>2360</v>
      </c>
    </row>
    <row r="20" spans="1:11" ht="15" thickBot="1">
      <c r="A20" s="11"/>
      <c r="B20" s="11"/>
      <c r="C20" s="10"/>
      <c r="D20" s="2"/>
      <c r="E20" s="11"/>
      <c r="F20" s="13"/>
      <c r="G20" s="2"/>
      <c r="H20" s="11"/>
      <c r="I20" s="13"/>
      <c r="K20" s="16">
        <f>SUM(I10:I19,I6:I7,F8:F9,F5)</f>
        <v>28916.2075788</v>
      </c>
    </row>
    <row r="21" spans="1:11">
      <c r="A21" s="9"/>
      <c r="B21" s="9" t="s">
        <v>7</v>
      </c>
      <c r="C21" s="1"/>
      <c r="D21" s="5"/>
      <c r="E21" s="1"/>
      <c r="F21" s="14">
        <f>SUM(F5:F20)</f>
        <v>32908.017000000007</v>
      </c>
      <c r="G21" s="5"/>
      <c r="H21" s="1"/>
      <c r="I21" s="14">
        <f>SUM(I5:I20)</f>
        <v>31074.219544800006</v>
      </c>
    </row>
    <row r="23" spans="1:11">
      <c r="B23" t="s">
        <v>20</v>
      </c>
    </row>
    <row r="24" spans="1:11">
      <c r="A24" s="18" t="s">
        <v>23</v>
      </c>
      <c r="F24" s="18" t="s">
        <v>28</v>
      </c>
    </row>
    <row r="25" spans="1:11">
      <c r="A25" t="s">
        <v>24</v>
      </c>
    </row>
    <row r="26" spans="1:11">
      <c r="A26" t="s">
        <v>25</v>
      </c>
    </row>
    <row r="27" spans="1:11">
      <c r="A27" t="s">
        <v>26</v>
      </c>
      <c r="F27" t="s">
        <v>29</v>
      </c>
    </row>
    <row r="28" spans="1:11">
      <c r="A28" t="s">
        <v>27</v>
      </c>
    </row>
    <row r="1048576" spans="5:5">
      <c r="E1048576">
        <f>SUM(D1048576*C1048576*18%+D1048576*C1048576)</f>
        <v>0</v>
      </c>
    </row>
  </sheetData>
  <mergeCells count="6">
    <mergeCell ref="A1:I2"/>
    <mergeCell ref="G3:I3"/>
    <mergeCell ref="D3:F3"/>
    <mergeCell ref="A3:A4"/>
    <mergeCell ref="B3:B4"/>
    <mergeCell ref="C3:C4"/>
  </mergeCells>
  <pageMargins left="0.7" right="0.7" top="0.75" bottom="0.75" header="0.3" footer="0.3"/>
  <pageSetup orientation="landscape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2020-01-21T23:19:55Z</cp:lastPrinted>
  <dcterms:created xsi:type="dcterms:W3CDTF">2020-01-14T04:34:21Z</dcterms:created>
  <dcterms:modified xsi:type="dcterms:W3CDTF">2020-03-11T10:16:39Z</dcterms:modified>
</cp:coreProperties>
</file>