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00FD23C-7523-478A-AC13-D66FB2CF0879}" xr6:coauthVersionLast="43" xr6:coauthVersionMax="43" xr10:uidLastSave="{00000000-0000-0000-0000-000000000000}"/>
  <bookViews>
    <workbookView xWindow="-108" yWindow="-108" windowWidth="23256" windowHeight="12456" xr2:uid="{F4E800A1-0ED3-4D9F-ABE1-E1CFD800F8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2" i="1" l="1"/>
  <c r="AG16" i="1"/>
  <c r="AG20" i="1"/>
  <c r="AG25" i="1"/>
  <c r="AG29" i="1"/>
  <c r="AG33" i="1"/>
  <c r="AG37" i="1"/>
  <c r="AG41" i="1"/>
  <c r="AG45" i="1"/>
  <c r="AG49" i="1"/>
  <c r="AG53" i="1"/>
  <c r="AG57" i="1"/>
  <c r="AG61" i="1"/>
  <c r="AG65" i="1"/>
  <c r="AG69" i="1"/>
  <c r="AF9" i="1"/>
  <c r="AF13" i="1"/>
  <c r="AF17" i="1"/>
  <c r="AF21" i="1"/>
  <c r="AF26" i="1"/>
  <c r="AF30" i="1"/>
  <c r="AF34" i="1"/>
  <c r="AF38" i="1"/>
  <c r="AF42" i="1"/>
  <c r="AF46" i="1"/>
  <c r="AF50" i="1"/>
  <c r="AF54" i="1"/>
  <c r="AF59" i="1"/>
  <c r="AB11" i="1"/>
  <c r="AB27" i="1"/>
  <c r="AB41" i="1"/>
  <c r="AB45" i="1"/>
  <c r="AB49" i="1"/>
  <c r="AB53" i="1"/>
  <c r="AB57" i="1"/>
  <c r="AB61" i="1"/>
  <c r="AB65" i="1"/>
  <c r="AB69" i="1"/>
  <c r="AA9" i="1"/>
  <c r="AA13" i="1"/>
  <c r="AA17" i="1"/>
  <c r="AA21" i="1"/>
  <c r="AA25" i="1"/>
  <c r="AA29" i="1"/>
  <c r="AA33" i="1"/>
  <c r="AA47" i="1"/>
  <c r="AA63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J9" i="1"/>
  <c r="AK9" i="1" s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K21" i="1" s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K54" i="1" s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E9" i="1"/>
  <c r="AG9" i="1" s="1"/>
  <c r="AE10" i="1"/>
  <c r="AF10" i="1" s="1"/>
  <c r="AE11" i="1"/>
  <c r="AE12" i="1"/>
  <c r="AF12" i="1" s="1"/>
  <c r="AE13" i="1"/>
  <c r="AG13" i="1" s="1"/>
  <c r="AE14" i="1"/>
  <c r="AF14" i="1" s="1"/>
  <c r="AE15" i="1"/>
  <c r="AE16" i="1"/>
  <c r="AF16" i="1" s="1"/>
  <c r="AE17" i="1"/>
  <c r="AG17" i="1" s="1"/>
  <c r="AE18" i="1"/>
  <c r="AF18" i="1" s="1"/>
  <c r="AE19" i="1"/>
  <c r="AE20" i="1"/>
  <c r="AF20" i="1" s="1"/>
  <c r="AE21" i="1"/>
  <c r="AG21" i="1" s="1"/>
  <c r="AE22" i="1"/>
  <c r="AF22" i="1" s="1"/>
  <c r="AE23" i="1"/>
  <c r="AE24" i="1"/>
  <c r="AF24" i="1" s="1"/>
  <c r="AE25" i="1"/>
  <c r="AF25" i="1" s="1"/>
  <c r="AE26" i="1"/>
  <c r="AG26" i="1" s="1"/>
  <c r="AE27" i="1"/>
  <c r="AE28" i="1"/>
  <c r="AF28" i="1" s="1"/>
  <c r="AE29" i="1"/>
  <c r="AF29" i="1" s="1"/>
  <c r="AE30" i="1"/>
  <c r="AG30" i="1" s="1"/>
  <c r="AE31" i="1"/>
  <c r="AE32" i="1"/>
  <c r="AF32" i="1" s="1"/>
  <c r="AE33" i="1"/>
  <c r="AF33" i="1" s="1"/>
  <c r="AE34" i="1"/>
  <c r="AG34" i="1" s="1"/>
  <c r="AE35" i="1"/>
  <c r="AE36" i="1"/>
  <c r="AF36" i="1" s="1"/>
  <c r="AE37" i="1"/>
  <c r="AF37" i="1" s="1"/>
  <c r="AE38" i="1"/>
  <c r="AG38" i="1" s="1"/>
  <c r="AE39" i="1"/>
  <c r="AE40" i="1"/>
  <c r="AF40" i="1" s="1"/>
  <c r="AE41" i="1"/>
  <c r="AF41" i="1" s="1"/>
  <c r="AE42" i="1"/>
  <c r="AG42" i="1" s="1"/>
  <c r="AE43" i="1"/>
  <c r="AE44" i="1"/>
  <c r="AF44" i="1" s="1"/>
  <c r="AE45" i="1"/>
  <c r="AF45" i="1" s="1"/>
  <c r="AE46" i="1"/>
  <c r="AG46" i="1" s="1"/>
  <c r="AE47" i="1"/>
  <c r="AE48" i="1"/>
  <c r="AF48" i="1" s="1"/>
  <c r="AE49" i="1"/>
  <c r="AF49" i="1" s="1"/>
  <c r="AE50" i="1"/>
  <c r="AG50" i="1" s="1"/>
  <c r="AE51" i="1"/>
  <c r="AE52" i="1"/>
  <c r="AF52" i="1" s="1"/>
  <c r="AE53" i="1"/>
  <c r="AF53" i="1" s="1"/>
  <c r="AE54" i="1"/>
  <c r="AG54" i="1" s="1"/>
  <c r="AE55" i="1"/>
  <c r="AE56" i="1"/>
  <c r="AF56" i="1" s="1"/>
  <c r="AE57" i="1"/>
  <c r="AF57" i="1" s="1"/>
  <c r="AE58" i="1"/>
  <c r="AF58" i="1" s="1"/>
  <c r="AE59" i="1"/>
  <c r="AG59" i="1" s="1"/>
  <c r="AE60" i="1"/>
  <c r="AF60" i="1" s="1"/>
  <c r="AE61" i="1"/>
  <c r="AF61" i="1" s="1"/>
  <c r="AE62" i="1"/>
  <c r="AG62" i="1" s="1"/>
  <c r="AE63" i="1"/>
  <c r="AG63" i="1" s="1"/>
  <c r="AE64" i="1"/>
  <c r="AF64" i="1" s="1"/>
  <c r="AE65" i="1"/>
  <c r="AF65" i="1" s="1"/>
  <c r="AE66" i="1"/>
  <c r="AG66" i="1" s="1"/>
  <c r="AE67" i="1"/>
  <c r="AG67" i="1" s="1"/>
  <c r="AE68" i="1"/>
  <c r="AF68" i="1" s="1"/>
  <c r="AE69" i="1"/>
  <c r="AF69" i="1" s="1"/>
  <c r="AE70" i="1"/>
  <c r="AG70" i="1" s="1"/>
  <c r="AE71" i="1"/>
  <c r="AG71" i="1" s="1"/>
  <c r="AE72" i="1"/>
  <c r="AF72" i="1" s="1"/>
  <c r="Z9" i="1"/>
  <c r="AB9" i="1" s="1"/>
  <c r="Z10" i="1"/>
  <c r="AA10" i="1" s="1"/>
  <c r="Z11" i="1"/>
  <c r="AA11" i="1" s="1"/>
  <c r="Z12" i="1"/>
  <c r="AB12" i="1" s="1"/>
  <c r="Z13" i="1"/>
  <c r="AB13" i="1" s="1"/>
  <c r="Z14" i="1"/>
  <c r="AA14" i="1" s="1"/>
  <c r="Z15" i="1"/>
  <c r="AA15" i="1" s="1"/>
  <c r="Z16" i="1"/>
  <c r="AB16" i="1" s="1"/>
  <c r="Z17" i="1"/>
  <c r="AB17" i="1" s="1"/>
  <c r="Z18" i="1"/>
  <c r="AA18" i="1" s="1"/>
  <c r="Z19" i="1"/>
  <c r="AA19" i="1" s="1"/>
  <c r="Z20" i="1"/>
  <c r="AB20" i="1" s="1"/>
  <c r="Z21" i="1"/>
  <c r="AB21" i="1" s="1"/>
  <c r="Z22" i="1"/>
  <c r="AA22" i="1" s="1"/>
  <c r="Z23" i="1"/>
  <c r="AA23" i="1" s="1"/>
  <c r="Z24" i="1"/>
  <c r="AB24" i="1" s="1"/>
  <c r="Z25" i="1"/>
  <c r="AB25" i="1" s="1"/>
  <c r="Z26" i="1"/>
  <c r="AA26" i="1" s="1"/>
  <c r="Z27" i="1"/>
  <c r="AA27" i="1" s="1"/>
  <c r="Z28" i="1"/>
  <c r="AB28" i="1" s="1"/>
  <c r="Z29" i="1"/>
  <c r="AB29" i="1" s="1"/>
  <c r="Z30" i="1"/>
  <c r="AA30" i="1" s="1"/>
  <c r="Z31" i="1"/>
  <c r="AA31" i="1" s="1"/>
  <c r="Z32" i="1"/>
  <c r="AB32" i="1" s="1"/>
  <c r="Z33" i="1"/>
  <c r="AB33" i="1" s="1"/>
  <c r="Z34" i="1"/>
  <c r="AA34" i="1" s="1"/>
  <c r="Z35" i="1"/>
  <c r="AA35" i="1" s="1"/>
  <c r="Z36" i="1"/>
  <c r="Z37" i="1"/>
  <c r="Z38" i="1"/>
  <c r="AB38" i="1" s="1"/>
  <c r="Z39" i="1"/>
  <c r="AB39" i="1" s="1"/>
  <c r="Z40" i="1"/>
  <c r="AA40" i="1" s="1"/>
  <c r="Z41" i="1"/>
  <c r="AA41" i="1" s="1"/>
  <c r="Z42" i="1"/>
  <c r="AB42" i="1" s="1"/>
  <c r="Z43" i="1"/>
  <c r="AB43" i="1" s="1"/>
  <c r="Z44" i="1"/>
  <c r="AA44" i="1" s="1"/>
  <c r="Z45" i="1"/>
  <c r="AA45" i="1" s="1"/>
  <c r="Z46" i="1"/>
  <c r="AB46" i="1" s="1"/>
  <c r="Z47" i="1"/>
  <c r="AB47" i="1" s="1"/>
  <c r="Z48" i="1"/>
  <c r="AA48" i="1" s="1"/>
  <c r="Z49" i="1"/>
  <c r="AA49" i="1" s="1"/>
  <c r="Z50" i="1"/>
  <c r="AB50" i="1" s="1"/>
  <c r="Z51" i="1"/>
  <c r="AB51" i="1" s="1"/>
  <c r="Z52" i="1"/>
  <c r="AA52" i="1" s="1"/>
  <c r="Z53" i="1"/>
  <c r="AA53" i="1" s="1"/>
  <c r="Z54" i="1"/>
  <c r="AB54" i="1" s="1"/>
  <c r="Z55" i="1"/>
  <c r="AB55" i="1" s="1"/>
  <c r="Z56" i="1"/>
  <c r="AA56" i="1" s="1"/>
  <c r="Z57" i="1"/>
  <c r="AA57" i="1" s="1"/>
  <c r="Z58" i="1"/>
  <c r="AB58" i="1" s="1"/>
  <c r="Z59" i="1"/>
  <c r="AB59" i="1" s="1"/>
  <c r="Z60" i="1"/>
  <c r="AA60" i="1" s="1"/>
  <c r="Z61" i="1"/>
  <c r="AA61" i="1" s="1"/>
  <c r="Z62" i="1"/>
  <c r="AB62" i="1" s="1"/>
  <c r="Z63" i="1"/>
  <c r="AB63" i="1" s="1"/>
  <c r="Z64" i="1"/>
  <c r="AA64" i="1" s="1"/>
  <c r="Z65" i="1"/>
  <c r="AA65" i="1" s="1"/>
  <c r="Z66" i="1"/>
  <c r="AB66" i="1" s="1"/>
  <c r="Z67" i="1"/>
  <c r="AB67" i="1" s="1"/>
  <c r="Z68" i="1"/>
  <c r="AA68" i="1" s="1"/>
  <c r="Z69" i="1"/>
  <c r="AA69" i="1" s="1"/>
  <c r="Z70" i="1"/>
  <c r="AB70" i="1" s="1"/>
  <c r="Z71" i="1"/>
  <c r="AB71" i="1" s="1"/>
  <c r="Z72" i="1"/>
  <c r="AA72" i="1" s="1"/>
  <c r="W15" i="1"/>
  <c r="W32" i="1"/>
  <c r="W36" i="1"/>
  <c r="W51" i="1"/>
  <c r="W52" i="1"/>
  <c r="W56" i="1"/>
  <c r="W64" i="1"/>
  <c r="W65" i="1"/>
  <c r="W69" i="1"/>
  <c r="V13" i="1"/>
  <c r="V19" i="1"/>
  <c r="V20" i="1"/>
  <c r="V24" i="1"/>
  <c r="V29" i="1"/>
  <c r="V33" i="1"/>
  <c r="V37" i="1"/>
  <c r="V41" i="1"/>
  <c r="V45" i="1"/>
  <c r="V49" i="1"/>
  <c r="V53" i="1"/>
  <c r="V63" i="1"/>
  <c r="V64" i="1"/>
  <c r="V67" i="1"/>
  <c r="V68" i="1"/>
  <c r="V71" i="1"/>
  <c r="V72" i="1"/>
  <c r="U11" i="1"/>
  <c r="W11" i="1" s="1"/>
  <c r="U12" i="1"/>
  <c r="W12" i="1" s="1"/>
  <c r="U13" i="1"/>
  <c r="W13" i="1" s="1"/>
  <c r="U14" i="1"/>
  <c r="U15" i="1"/>
  <c r="V15" i="1" s="1"/>
  <c r="U16" i="1"/>
  <c r="W16" i="1" s="1"/>
  <c r="U17" i="1"/>
  <c r="W17" i="1" s="1"/>
  <c r="U18" i="1"/>
  <c r="U19" i="1"/>
  <c r="W19" i="1" s="1"/>
  <c r="U20" i="1"/>
  <c r="W20" i="1" s="1"/>
  <c r="U21" i="1"/>
  <c r="W21" i="1" s="1"/>
  <c r="U22" i="1"/>
  <c r="U23" i="1"/>
  <c r="W23" i="1" s="1"/>
  <c r="U24" i="1"/>
  <c r="W24" i="1" s="1"/>
  <c r="U25" i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V32" i="1" s="1"/>
  <c r="U33" i="1"/>
  <c r="W33" i="1" s="1"/>
  <c r="U34" i="1"/>
  <c r="W34" i="1" s="1"/>
  <c r="U35" i="1"/>
  <c r="W35" i="1" s="1"/>
  <c r="U36" i="1"/>
  <c r="V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V46" i="1" s="1"/>
  <c r="U47" i="1"/>
  <c r="W47" i="1" s="1"/>
  <c r="U48" i="1"/>
  <c r="W48" i="1" s="1"/>
  <c r="U49" i="1"/>
  <c r="W49" i="1" s="1"/>
  <c r="U50" i="1"/>
  <c r="V50" i="1" s="1"/>
  <c r="U51" i="1"/>
  <c r="V51" i="1" s="1"/>
  <c r="U52" i="1"/>
  <c r="V52" i="1" s="1"/>
  <c r="U53" i="1"/>
  <c r="W53" i="1" s="1"/>
  <c r="U54" i="1"/>
  <c r="V54" i="1" s="1"/>
  <c r="U55" i="1"/>
  <c r="V55" i="1" s="1"/>
  <c r="U56" i="1"/>
  <c r="V56" i="1" s="1"/>
  <c r="U57" i="1"/>
  <c r="U58" i="1"/>
  <c r="W58" i="1" s="1"/>
  <c r="U59" i="1"/>
  <c r="W59" i="1" s="1"/>
  <c r="U60" i="1"/>
  <c r="V60" i="1" s="1"/>
  <c r="U61" i="1"/>
  <c r="W61" i="1" s="1"/>
  <c r="U62" i="1"/>
  <c r="W62" i="1" s="1"/>
  <c r="U63" i="1"/>
  <c r="W63" i="1" s="1"/>
  <c r="U64" i="1"/>
  <c r="U65" i="1"/>
  <c r="V65" i="1" s="1"/>
  <c r="U66" i="1"/>
  <c r="W66" i="1" s="1"/>
  <c r="U67" i="1"/>
  <c r="W67" i="1" s="1"/>
  <c r="U68" i="1"/>
  <c r="W68" i="1" s="1"/>
  <c r="U69" i="1"/>
  <c r="V69" i="1" s="1"/>
  <c r="U70" i="1"/>
  <c r="W70" i="1" s="1"/>
  <c r="U71" i="1"/>
  <c r="W71" i="1" s="1"/>
  <c r="U72" i="1"/>
  <c r="W72" i="1" s="1"/>
  <c r="U10" i="1"/>
  <c r="W10" i="1" s="1"/>
  <c r="U9" i="1"/>
  <c r="W9" i="1" s="1"/>
  <c r="M33" i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Q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Q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Q71" i="1" s="1"/>
  <c r="P72" i="1"/>
  <c r="R72" i="1" s="1"/>
  <c r="M13" i="1"/>
  <c r="M17" i="1"/>
  <c r="M21" i="1"/>
  <c r="M25" i="1"/>
  <c r="M29" i="1"/>
  <c r="M67" i="1"/>
  <c r="M68" i="1"/>
  <c r="M71" i="1"/>
  <c r="M72" i="1"/>
  <c r="L9" i="1"/>
  <c r="L12" i="1"/>
  <c r="L13" i="1"/>
  <c r="L16" i="1"/>
  <c r="L17" i="1"/>
  <c r="L20" i="1"/>
  <c r="L21" i="1"/>
  <c r="L24" i="1"/>
  <c r="L25" i="1"/>
  <c r="L28" i="1"/>
  <c r="L29" i="1"/>
  <c r="L32" i="1"/>
  <c r="L33" i="1"/>
  <c r="L36" i="1"/>
  <c r="L37" i="1"/>
  <c r="L40" i="1"/>
  <c r="L41" i="1"/>
  <c r="L44" i="1"/>
  <c r="L45" i="1"/>
  <c r="L48" i="1"/>
  <c r="L49" i="1"/>
  <c r="L52" i="1"/>
  <c r="L53" i="1"/>
  <c r="L56" i="1"/>
  <c r="L57" i="1"/>
  <c r="L60" i="1"/>
  <c r="L61" i="1"/>
  <c r="L64" i="1"/>
  <c r="L65" i="1"/>
  <c r="L70" i="1"/>
  <c r="K9" i="1"/>
  <c r="M9" i="1" s="1"/>
  <c r="K10" i="1"/>
  <c r="K11" i="1"/>
  <c r="M11" i="1" s="1"/>
  <c r="K12" i="1"/>
  <c r="M12" i="1" s="1"/>
  <c r="K13" i="1"/>
  <c r="K14" i="1"/>
  <c r="K15" i="1"/>
  <c r="M15" i="1" s="1"/>
  <c r="K16" i="1"/>
  <c r="M16" i="1" s="1"/>
  <c r="K17" i="1"/>
  <c r="K18" i="1"/>
  <c r="K19" i="1"/>
  <c r="M19" i="1" s="1"/>
  <c r="K20" i="1"/>
  <c r="M20" i="1" s="1"/>
  <c r="K21" i="1"/>
  <c r="K22" i="1"/>
  <c r="K23" i="1"/>
  <c r="M23" i="1" s="1"/>
  <c r="K24" i="1"/>
  <c r="M24" i="1" s="1"/>
  <c r="K25" i="1"/>
  <c r="K26" i="1"/>
  <c r="K27" i="1"/>
  <c r="M27" i="1" s="1"/>
  <c r="K28" i="1"/>
  <c r="M28" i="1" s="1"/>
  <c r="K29" i="1"/>
  <c r="K30" i="1"/>
  <c r="K31" i="1"/>
  <c r="M31" i="1" s="1"/>
  <c r="K32" i="1"/>
  <c r="M32" i="1" s="1"/>
  <c r="K33" i="1"/>
  <c r="K34" i="1"/>
  <c r="K35" i="1"/>
  <c r="M35" i="1" s="1"/>
  <c r="K36" i="1"/>
  <c r="M36" i="1" s="1"/>
  <c r="K37" i="1"/>
  <c r="M37" i="1" s="1"/>
  <c r="K38" i="1"/>
  <c r="K39" i="1"/>
  <c r="M39" i="1" s="1"/>
  <c r="K40" i="1"/>
  <c r="M40" i="1" s="1"/>
  <c r="K41" i="1"/>
  <c r="M41" i="1" s="1"/>
  <c r="K42" i="1"/>
  <c r="K43" i="1"/>
  <c r="M43" i="1" s="1"/>
  <c r="K44" i="1"/>
  <c r="M44" i="1" s="1"/>
  <c r="K45" i="1"/>
  <c r="M45" i="1" s="1"/>
  <c r="K46" i="1"/>
  <c r="K47" i="1"/>
  <c r="M47" i="1" s="1"/>
  <c r="K48" i="1"/>
  <c r="M48" i="1" s="1"/>
  <c r="K49" i="1"/>
  <c r="M49" i="1" s="1"/>
  <c r="K50" i="1"/>
  <c r="K51" i="1"/>
  <c r="M51" i="1" s="1"/>
  <c r="K52" i="1"/>
  <c r="M52" i="1" s="1"/>
  <c r="K53" i="1"/>
  <c r="M53" i="1" s="1"/>
  <c r="K54" i="1"/>
  <c r="K55" i="1"/>
  <c r="M55" i="1" s="1"/>
  <c r="K56" i="1"/>
  <c r="M56" i="1" s="1"/>
  <c r="K57" i="1"/>
  <c r="M57" i="1" s="1"/>
  <c r="K58" i="1"/>
  <c r="K59" i="1"/>
  <c r="M59" i="1" s="1"/>
  <c r="K60" i="1"/>
  <c r="M60" i="1" s="1"/>
  <c r="K61" i="1"/>
  <c r="M61" i="1" s="1"/>
  <c r="K62" i="1"/>
  <c r="L62" i="1" s="1"/>
  <c r="K63" i="1"/>
  <c r="M63" i="1" s="1"/>
  <c r="K64" i="1"/>
  <c r="M64" i="1" s="1"/>
  <c r="K65" i="1"/>
  <c r="M65" i="1" s="1"/>
  <c r="K66" i="1"/>
  <c r="K67" i="1"/>
  <c r="L67" i="1" s="1"/>
  <c r="K68" i="1"/>
  <c r="L68" i="1" s="1"/>
  <c r="K69" i="1"/>
  <c r="M69" i="1" s="1"/>
  <c r="K70" i="1"/>
  <c r="M70" i="1" s="1"/>
  <c r="K71" i="1"/>
  <c r="L71" i="1" s="1"/>
  <c r="K72" i="1"/>
  <c r="L72" i="1" s="1"/>
  <c r="H10" i="1"/>
  <c r="H11" i="1"/>
  <c r="H14" i="1"/>
  <c r="H15" i="1"/>
  <c r="H18" i="1"/>
  <c r="H19" i="1"/>
  <c r="H22" i="1"/>
  <c r="H23" i="1"/>
  <c r="H26" i="1"/>
  <c r="H27" i="1"/>
  <c r="H30" i="1"/>
  <c r="H31" i="1"/>
  <c r="H34" i="1"/>
  <c r="H35" i="1"/>
  <c r="H38" i="1"/>
  <c r="H39" i="1"/>
  <c r="H42" i="1"/>
  <c r="H43" i="1"/>
  <c r="H46" i="1"/>
  <c r="H47" i="1"/>
  <c r="H50" i="1"/>
  <c r="H51" i="1"/>
  <c r="H54" i="1"/>
  <c r="H55" i="1"/>
  <c r="H58" i="1"/>
  <c r="H59" i="1"/>
  <c r="H62" i="1"/>
  <c r="H63" i="1"/>
  <c r="H66" i="1"/>
  <c r="H67" i="1"/>
  <c r="H70" i="1"/>
  <c r="H71" i="1"/>
  <c r="G10" i="1"/>
  <c r="G11" i="1"/>
  <c r="G14" i="1"/>
  <c r="G15" i="1"/>
  <c r="G18" i="1"/>
  <c r="G19" i="1"/>
  <c r="G22" i="1"/>
  <c r="G23" i="1"/>
  <c r="G26" i="1"/>
  <c r="G27" i="1"/>
  <c r="G30" i="1"/>
  <c r="G31" i="1"/>
  <c r="G34" i="1"/>
  <c r="G35" i="1"/>
  <c r="G38" i="1"/>
  <c r="G39" i="1"/>
  <c r="G42" i="1"/>
  <c r="G43" i="1"/>
  <c r="G46" i="1"/>
  <c r="G47" i="1"/>
  <c r="G50" i="1"/>
  <c r="G51" i="1"/>
  <c r="G54" i="1"/>
  <c r="G55" i="1"/>
  <c r="G58" i="1"/>
  <c r="G59" i="1"/>
  <c r="G62" i="1"/>
  <c r="G63" i="1"/>
  <c r="G66" i="1"/>
  <c r="G67" i="1"/>
  <c r="G71" i="1"/>
  <c r="G7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G70" i="1" s="1"/>
  <c r="F71" i="1"/>
  <c r="F72" i="1"/>
  <c r="F9" i="1"/>
  <c r="F10" i="1"/>
  <c r="AW72" i="1" l="1"/>
  <c r="AX72" i="1" s="1"/>
  <c r="H72" i="1"/>
  <c r="AW68" i="1"/>
  <c r="AX68" i="1" s="1"/>
  <c r="H68" i="1"/>
  <c r="G68" i="1"/>
  <c r="AW64" i="1"/>
  <c r="AX64" i="1" s="1"/>
  <c r="H64" i="1"/>
  <c r="G64" i="1"/>
  <c r="AW60" i="1"/>
  <c r="AX60" i="1" s="1"/>
  <c r="H60" i="1"/>
  <c r="G60" i="1"/>
  <c r="AW56" i="1"/>
  <c r="AX56" i="1" s="1"/>
  <c r="H56" i="1"/>
  <c r="G56" i="1"/>
  <c r="AW52" i="1"/>
  <c r="AX52" i="1" s="1"/>
  <c r="H52" i="1"/>
  <c r="G52" i="1"/>
  <c r="AW48" i="1"/>
  <c r="AX48" i="1" s="1"/>
  <c r="H48" i="1"/>
  <c r="G48" i="1"/>
  <c r="AW44" i="1"/>
  <c r="AX44" i="1" s="1"/>
  <c r="H44" i="1"/>
  <c r="G44" i="1"/>
  <c r="AW40" i="1"/>
  <c r="AX40" i="1" s="1"/>
  <c r="H40" i="1"/>
  <c r="G40" i="1"/>
  <c r="AW36" i="1"/>
  <c r="AX36" i="1" s="1"/>
  <c r="H36" i="1"/>
  <c r="G36" i="1"/>
  <c r="AW32" i="1"/>
  <c r="AX32" i="1" s="1"/>
  <c r="H32" i="1"/>
  <c r="G32" i="1"/>
  <c r="AW28" i="1"/>
  <c r="AX28" i="1" s="1"/>
  <c r="H28" i="1"/>
  <c r="G28" i="1"/>
  <c r="AW24" i="1"/>
  <c r="AX24" i="1" s="1"/>
  <c r="H24" i="1"/>
  <c r="AY24" i="1" s="1"/>
  <c r="G24" i="1"/>
  <c r="AW20" i="1"/>
  <c r="AX20" i="1" s="1"/>
  <c r="H20" i="1"/>
  <c r="G20" i="1"/>
  <c r="AW16" i="1"/>
  <c r="AX16" i="1" s="1"/>
  <c r="H16" i="1"/>
  <c r="G16" i="1"/>
  <c r="AW12" i="1"/>
  <c r="AX12" i="1" s="1"/>
  <c r="H12" i="1"/>
  <c r="G12" i="1"/>
  <c r="L58" i="1"/>
  <c r="M58" i="1"/>
  <c r="AY58" i="1" s="1"/>
  <c r="L54" i="1"/>
  <c r="M54" i="1"/>
  <c r="L50" i="1"/>
  <c r="M50" i="1"/>
  <c r="L46" i="1"/>
  <c r="M46" i="1"/>
  <c r="L42" i="1"/>
  <c r="M42" i="1"/>
  <c r="AY42" i="1" s="1"/>
  <c r="L38" i="1"/>
  <c r="M38" i="1"/>
  <c r="L34" i="1"/>
  <c r="M34" i="1"/>
  <c r="AY34" i="1" s="1"/>
  <c r="M30" i="1"/>
  <c r="L30" i="1"/>
  <c r="M26" i="1"/>
  <c r="L26" i="1"/>
  <c r="M22" i="1"/>
  <c r="L22" i="1"/>
  <c r="M18" i="1"/>
  <c r="L18" i="1"/>
  <c r="M14" i="1"/>
  <c r="L14" i="1"/>
  <c r="L10" i="1"/>
  <c r="M10" i="1"/>
  <c r="AY10" i="1" s="1"/>
  <c r="M62" i="1"/>
  <c r="AY50" i="1"/>
  <c r="AY26" i="1"/>
  <c r="AW9" i="1"/>
  <c r="AX9" i="1" s="1"/>
  <c r="G9" i="1"/>
  <c r="H9" i="1"/>
  <c r="AW69" i="1"/>
  <c r="AX69" i="1" s="1"/>
  <c r="H69" i="1"/>
  <c r="G69" i="1"/>
  <c r="AW65" i="1"/>
  <c r="AX65" i="1" s="1"/>
  <c r="H65" i="1"/>
  <c r="G65" i="1"/>
  <c r="AW61" i="1"/>
  <c r="AX61" i="1" s="1"/>
  <c r="H61" i="1"/>
  <c r="G61" i="1"/>
  <c r="AW57" i="1"/>
  <c r="AX57" i="1" s="1"/>
  <c r="H57" i="1"/>
  <c r="G57" i="1"/>
  <c r="AW53" i="1"/>
  <c r="AX53" i="1" s="1"/>
  <c r="H53" i="1"/>
  <c r="AY53" i="1" s="1"/>
  <c r="G53" i="1"/>
  <c r="AW49" i="1"/>
  <c r="AX49" i="1" s="1"/>
  <c r="H49" i="1"/>
  <c r="G49" i="1"/>
  <c r="AW45" i="1"/>
  <c r="AX45" i="1" s="1"/>
  <c r="H45" i="1"/>
  <c r="G45" i="1"/>
  <c r="AW41" i="1"/>
  <c r="AX41" i="1" s="1"/>
  <c r="H41" i="1"/>
  <c r="G41" i="1"/>
  <c r="AW37" i="1"/>
  <c r="AX37" i="1" s="1"/>
  <c r="H37" i="1"/>
  <c r="G37" i="1"/>
  <c r="AW33" i="1"/>
  <c r="AX33" i="1" s="1"/>
  <c r="H33" i="1"/>
  <c r="G33" i="1"/>
  <c r="AW29" i="1"/>
  <c r="AX29" i="1" s="1"/>
  <c r="H29" i="1"/>
  <c r="G29" i="1"/>
  <c r="AW25" i="1"/>
  <c r="AX25" i="1" s="1"/>
  <c r="H25" i="1"/>
  <c r="G25" i="1"/>
  <c r="AW21" i="1"/>
  <c r="AX21" i="1" s="1"/>
  <c r="H21" i="1"/>
  <c r="AY21" i="1" s="1"/>
  <c r="G21" i="1"/>
  <c r="AW17" i="1"/>
  <c r="AX17" i="1" s="1"/>
  <c r="H17" i="1"/>
  <c r="G17" i="1"/>
  <c r="AW13" i="1"/>
  <c r="AX13" i="1" s="1"/>
  <c r="H13" i="1"/>
  <c r="G13" i="1"/>
  <c r="AY70" i="1"/>
  <c r="AY38" i="1"/>
  <c r="Q67" i="1"/>
  <c r="Q59" i="1"/>
  <c r="Q51" i="1"/>
  <c r="Q43" i="1"/>
  <c r="Q35" i="1"/>
  <c r="Q27" i="1"/>
  <c r="Q19" i="1"/>
  <c r="Q11" i="1"/>
  <c r="R71" i="1"/>
  <c r="AY71" i="1" s="1"/>
  <c r="R63" i="1"/>
  <c r="AY63" i="1" s="1"/>
  <c r="R55" i="1"/>
  <c r="AY55" i="1" s="1"/>
  <c r="V22" i="1"/>
  <c r="W22" i="1"/>
  <c r="AY22" i="1" s="1"/>
  <c r="V14" i="1"/>
  <c r="W14" i="1"/>
  <c r="V58" i="1"/>
  <c r="W46" i="1"/>
  <c r="AY46" i="1" s="1"/>
  <c r="AW67" i="1"/>
  <c r="AX67" i="1" s="1"/>
  <c r="AW59" i="1"/>
  <c r="AX59" i="1" s="1"/>
  <c r="AW51" i="1"/>
  <c r="AX51" i="1" s="1"/>
  <c r="AW43" i="1"/>
  <c r="AX43" i="1" s="1"/>
  <c r="AW35" i="1"/>
  <c r="AX35" i="1" s="1"/>
  <c r="AW27" i="1"/>
  <c r="AX27" i="1" s="1"/>
  <c r="AW19" i="1"/>
  <c r="AX19" i="1" s="1"/>
  <c r="AW15" i="1"/>
  <c r="AX15" i="1" s="1"/>
  <c r="AW11" i="1"/>
  <c r="AX11" i="1" s="1"/>
  <c r="L69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V11" i="1"/>
  <c r="V70" i="1"/>
  <c r="V66" i="1"/>
  <c r="V62" i="1"/>
  <c r="V48" i="1"/>
  <c r="V44" i="1"/>
  <c r="V40" i="1"/>
  <c r="V28" i="1"/>
  <c r="V23" i="1"/>
  <c r="V17" i="1"/>
  <c r="V12" i="1"/>
  <c r="W55" i="1"/>
  <c r="W50" i="1"/>
  <c r="AA59" i="1"/>
  <c r="AA43" i="1"/>
  <c r="AB23" i="1"/>
  <c r="AF71" i="1"/>
  <c r="Q47" i="1"/>
  <c r="Q39" i="1"/>
  <c r="Q31" i="1"/>
  <c r="Q23" i="1"/>
  <c r="Q15" i="1"/>
  <c r="V18" i="1"/>
  <c r="W18" i="1"/>
  <c r="V9" i="1"/>
  <c r="AW71" i="1"/>
  <c r="AX71" i="1" s="1"/>
  <c r="AW63" i="1"/>
  <c r="AX63" i="1" s="1"/>
  <c r="AW55" i="1"/>
  <c r="AX55" i="1" s="1"/>
  <c r="AW47" i="1"/>
  <c r="AX47" i="1" s="1"/>
  <c r="AW39" i="1"/>
  <c r="AX39" i="1" s="1"/>
  <c r="AW31" i="1"/>
  <c r="AX31" i="1" s="1"/>
  <c r="AW23" i="1"/>
  <c r="AX23" i="1" s="1"/>
  <c r="AW10" i="1"/>
  <c r="AX10" i="1" s="1"/>
  <c r="AW70" i="1"/>
  <c r="AX70" i="1" s="1"/>
  <c r="AW66" i="1"/>
  <c r="AX66" i="1" s="1"/>
  <c r="AW62" i="1"/>
  <c r="AX62" i="1" s="1"/>
  <c r="AW58" i="1"/>
  <c r="AX58" i="1" s="1"/>
  <c r="AW54" i="1"/>
  <c r="AX54" i="1" s="1"/>
  <c r="AW50" i="1"/>
  <c r="AX50" i="1" s="1"/>
  <c r="AW46" i="1"/>
  <c r="AX46" i="1" s="1"/>
  <c r="AW42" i="1"/>
  <c r="AX42" i="1" s="1"/>
  <c r="AW38" i="1"/>
  <c r="AX38" i="1" s="1"/>
  <c r="AW34" i="1"/>
  <c r="AX34" i="1" s="1"/>
  <c r="AW30" i="1"/>
  <c r="AX30" i="1" s="1"/>
  <c r="AW26" i="1"/>
  <c r="AX26" i="1" s="1"/>
  <c r="AW22" i="1"/>
  <c r="AX22" i="1" s="1"/>
  <c r="AW18" i="1"/>
  <c r="AX18" i="1" s="1"/>
  <c r="AW14" i="1"/>
  <c r="AX14" i="1" s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V10" i="1"/>
  <c r="V61" i="1"/>
  <c r="V47" i="1"/>
  <c r="V43" i="1"/>
  <c r="V39" i="1"/>
  <c r="V35" i="1"/>
  <c r="V31" i="1"/>
  <c r="V27" i="1"/>
  <c r="V21" i="1"/>
  <c r="V16" i="1"/>
  <c r="W54" i="1"/>
  <c r="AY54" i="1" s="1"/>
  <c r="AA71" i="1"/>
  <c r="AA55" i="1"/>
  <c r="AA39" i="1"/>
  <c r="AB35" i="1"/>
  <c r="AY35" i="1" s="1"/>
  <c r="AB19" i="1"/>
  <c r="AY19" i="1" s="1"/>
  <c r="AF67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V59" i="1"/>
  <c r="V42" i="1"/>
  <c r="V38" i="1"/>
  <c r="V34" i="1"/>
  <c r="V30" i="1"/>
  <c r="V26" i="1"/>
  <c r="AF55" i="1"/>
  <c r="AG55" i="1"/>
  <c r="AF51" i="1"/>
  <c r="AG51" i="1"/>
  <c r="AY51" i="1" s="1"/>
  <c r="AF47" i="1"/>
  <c r="AG47" i="1"/>
  <c r="AY47" i="1" s="1"/>
  <c r="AF43" i="1"/>
  <c r="AG43" i="1"/>
  <c r="AY43" i="1" s="1"/>
  <c r="AF39" i="1"/>
  <c r="AG39" i="1"/>
  <c r="AY39" i="1" s="1"/>
  <c r="AF35" i="1"/>
  <c r="AG35" i="1"/>
  <c r="AF31" i="1"/>
  <c r="AG31" i="1"/>
  <c r="AF27" i="1"/>
  <c r="AG27" i="1"/>
  <c r="AF19" i="1"/>
  <c r="AG19" i="1"/>
  <c r="AF15" i="1"/>
  <c r="AG15" i="1"/>
  <c r="AF11" i="1"/>
  <c r="AG11" i="1"/>
  <c r="AY11" i="1" s="1"/>
  <c r="AL71" i="1"/>
  <c r="AK71" i="1"/>
  <c r="AL67" i="1"/>
  <c r="AY67" i="1" s="1"/>
  <c r="AK67" i="1"/>
  <c r="AK59" i="1"/>
  <c r="AL59" i="1"/>
  <c r="AL55" i="1"/>
  <c r="AK55" i="1"/>
  <c r="AK51" i="1"/>
  <c r="AL51" i="1"/>
  <c r="AK47" i="1"/>
  <c r="AL47" i="1"/>
  <c r="AK43" i="1"/>
  <c r="AL43" i="1"/>
  <c r="AK39" i="1"/>
  <c r="AL39" i="1"/>
  <c r="AK35" i="1"/>
  <c r="AL35" i="1"/>
  <c r="AL31" i="1"/>
  <c r="AK31" i="1"/>
  <c r="AK27" i="1"/>
  <c r="AL27" i="1"/>
  <c r="AK19" i="1"/>
  <c r="AL19" i="1"/>
  <c r="AK15" i="1"/>
  <c r="AL15" i="1"/>
  <c r="AK11" i="1"/>
  <c r="AL11" i="1"/>
  <c r="AL9" i="1" s="1"/>
  <c r="AP63" i="1"/>
  <c r="AQ63" i="1"/>
  <c r="AP59" i="1"/>
  <c r="AQ59" i="1"/>
  <c r="AY59" i="1" s="1"/>
  <c r="AQ55" i="1"/>
  <c r="AP55" i="1"/>
  <c r="AQ51" i="1"/>
  <c r="AP51" i="1"/>
  <c r="AQ47" i="1"/>
  <c r="AP47" i="1"/>
  <c r="AQ43" i="1"/>
  <c r="AP43" i="1"/>
  <c r="AQ39" i="1"/>
  <c r="AP39" i="1"/>
  <c r="AP35" i="1"/>
  <c r="AQ35" i="1"/>
  <c r="AQ31" i="1"/>
  <c r="AP31" i="1"/>
  <c r="AP27" i="1"/>
  <c r="AQ27" i="1"/>
  <c r="AY27" i="1" s="1"/>
  <c r="AQ23" i="1"/>
  <c r="AY23" i="1" s="1"/>
  <c r="AP23" i="1"/>
  <c r="AP19" i="1"/>
  <c r="AQ19" i="1"/>
  <c r="AQ15" i="1"/>
  <c r="AP15" i="1"/>
  <c r="AP11" i="1"/>
  <c r="AQ11" i="1"/>
  <c r="AV71" i="1"/>
  <c r="AU71" i="1"/>
  <c r="AU67" i="1"/>
  <c r="AV67" i="1"/>
  <c r="AU63" i="1"/>
  <c r="AV63" i="1"/>
  <c r="AU59" i="1"/>
  <c r="AV59" i="1"/>
  <c r="AU55" i="1"/>
  <c r="AV55" i="1"/>
  <c r="AU51" i="1"/>
  <c r="AV51" i="1"/>
  <c r="AU47" i="1"/>
  <c r="AV47" i="1"/>
  <c r="AU43" i="1"/>
  <c r="AV43" i="1"/>
  <c r="AU39" i="1"/>
  <c r="AV39" i="1"/>
  <c r="AU35" i="1"/>
  <c r="AV35" i="1"/>
  <c r="AU31" i="1"/>
  <c r="AV31" i="1"/>
  <c r="AU27" i="1"/>
  <c r="AV27" i="1"/>
  <c r="AU23" i="1"/>
  <c r="AV23" i="1"/>
  <c r="AU19" i="1"/>
  <c r="AV19" i="1"/>
  <c r="AU15" i="1"/>
  <c r="AV15" i="1"/>
  <c r="AU11" i="1"/>
  <c r="AV11" i="1"/>
  <c r="AA67" i="1"/>
  <c r="AA51" i="1"/>
  <c r="AB31" i="1"/>
  <c r="AY31" i="1" s="1"/>
  <c r="AB15" i="1"/>
  <c r="AY15" i="1" s="1"/>
  <c r="AF63" i="1"/>
  <c r="AK70" i="1"/>
  <c r="AL70" i="1"/>
  <c r="AL66" i="1"/>
  <c r="AY66" i="1" s="1"/>
  <c r="AK66" i="1"/>
  <c r="AL62" i="1"/>
  <c r="AY62" i="1" s="1"/>
  <c r="AK62" i="1"/>
  <c r="AL58" i="1"/>
  <c r="AK58" i="1"/>
  <c r="AL50" i="1"/>
  <c r="AK50" i="1"/>
  <c r="AK46" i="1"/>
  <c r="AL46" i="1"/>
  <c r="AK42" i="1"/>
  <c r="AL42" i="1"/>
  <c r="AK38" i="1"/>
  <c r="AL38" i="1"/>
  <c r="AK34" i="1"/>
  <c r="AL34" i="1"/>
  <c r="AL30" i="1"/>
  <c r="AK30" i="1"/>
  <c r="AL26" i="1"/>
  <c r="AK26" i="1"/>
  <c r="AK18" i="1"/>
  <c r="AL18" i="1"/>
  <c r="AK14" i="1"/>
  <c r="AL14" i="1"/>
  <c r="AY14" i="1" s="1"/>
  <c r="AK10" i="1"/>
  <c r="AL10" i="1"/>
  <c r="AQ70" i="1"/>
  <c r="AP70" i="1"/>
  <c r="AQ66" i="1"/>
  <c r="AP66" i="1"/>
  <c r="AQ62" i="1"/>
  <c r="AP62" i="1"/>
  <c r="AQ58" i="1"/>
  <c r="AP58" i="1"/>
  <c r="AP54" i="1"/>
  <c r="AQ54" i="1"/>
  <c r="AP50" i="1"/>
  <c r="AQ50" i="1"/>
  <c r="AP46" i="1"/>
  <c r="AQ46" i="1"/>
  <c r="AP42" i="1"/>
  <c r="AQ42" i="1"/>
  <c r="AP38" i="1"/>
  <c r="AQ38" i="1"/>
  <c r="AP34" i="1"/>
  <c r="AQ34" i="1"/>
  <c r="AP30" i="1"/>
  <c r="AQ30" i="1"/>
  <c r="AP26" i="1"/>
  <c r="AQ26" i="1"/>
  <c r="AP22" i="1"/>
  <c r="AQ22" i="1"/>
  <c r="AP18" i="1"/>
  <c r="AQ18" i="1"/>
  <c r="AP14" i="1"/>
  <c r="AQ14" i="1"/>
  <c r="AP10" i="1"/>
  <c r="AQ10" i="1"/>
  <c r="AV70" i="1"/>
  <c r="AU70" i="1"/>
  <c r="AV66" i="1"/>
  <c r="AU66" i="1"/>
  <c r="AV62" i="1"/>
  <c r="AU62" i="1"/>
  <c r="AV58" i="1"/>
  <c r="AU58" i="1"/>
  <c r="AU54" i="1"/>
  <c r="AV54" i="1"/>
  <c r="AU50" i="1"/>
  <c r="AV50" i="1"/>
  <c r="AU46" i="1"/>
  <c r="AV46" i="1"/>
  <c r="AU42" i="1"/>
  <c r="AV42" i="1"/>
  <c r="AU38" i="1"/>
  <c r="AV38" i="1"/>
  <c r="AU34" i="1"/>
  <c r="AV34" i="1"/>
  <c r="AU30" i="1"/>
  <c r="AV30" i="1"/>
  <c r="AU26" i="1"/>
  <c r="AV26" i="1"/>
  <c r="AV18" i="1"/>
  <c r="AU18" i="1"/>
  <c r="AV14" i="1"/>
  <c r="AU14" i="1"/>
  <c r="AV10" i="1"/>
  <c r="AU10" i="1"/>
  <c r="AA70" i="1"/>
  <c r="AA66" i="1"/>
  <c r="AA62" i="1"/>
  <c r="AA58" i="1"/>
  <c r="AA54" i="1"/>
  <c r="AA50" i="1"/>
  <c r="AA46" i="1"/>
  <c r="AA42" i="1"/>
  <c r="AA38" i="1"/>
  <c r="AA32" i="1"/>
  <c r="AA28" i="1"/>
  <c r="AA24" i="1"/>
  <c r="AA20" i="1"/>
  <c r="AA16" i="1"/>
  <c r="AA12" i="1"/>
  <c r="AB72" i="1"/>
  <c r="AB68" i="1"/>
  <c r="AB64" i="1"/>
  <c r="AB60" i="1"/>
  <c r="AB56" i="1"/>
  <c r="AB52" i="1"/>
  <c r="AB48" i="1"/>
  <c r="AB44" i="1"/>
  <c r="AB40" i="1"/>
  <c r="AB34" i="1"/>
  <c r="AB30" i="1"/>
  <c r="AY30" i="1" s="1"/>
  <c r="AB26" i="1"/>
  <c r="AB22" i="1"/>
  <c r="AB18" i="1"/>
  <c r="AY18" i="1" s="1"/>
  <c r="AB14" i="1"/>
  <c r="AB10" i="1"/>
  <c r="AF70" i="1"/>
  <c r="AF66" i="1"/>
  <c r="AF62" i="1"/>
  <c r="AG72" i="1"/>
  <c r="AG68" i="1"/>
  <c r="AG64" i="1"/>
  <c r="AG60" i="1"/>
  <c r="AG56" i="1"/>
  <c r="AG52" i="1"/>
  <c r="AG48" i="1"/>
  <c r="AG44" i="1"/>
  <c r="AG40" i="1"/>
  <c r="AG36" i="1"/>
  <c r="AG32" i="1"/>
  <c r="AG28" i="1"/>
  <c r="AG24" i="1"/>
  <c r="AL69" i="1"/>
  <c r="AK69" i="1"/>
  <c r="AL65" i="1"/>
  <c r="AK65" i="1"/>
  <c r="AL61" i="1"/>
  <c r="AK61" i="1"/>
  <c r="AK53" i="1"/>
  <c r="AL53" i="1"/>
  <c r="AK49" i="1"/>
  <c r="AL49" i="1"/>
  <c r="AL45" i="1"/>
  <c r="AK45" i="1"/>
  <c r="AL41" i="1"/>
  <c r="AK41" i="1"/>
  <c r="AL37" i="1"/>
  <c r="AK37" i="1"/>
  <c r="AL33" i="1"/>
  <c r="AK33" i="1"/>
  <c r="AL29" i="1"/>
  <c r="AK29" i="1"/>
  <c r="AL25" i="1"/>
  <c r="AL21" i="1" s="1"/>
  <c r="AK25" i="1"/>
  <c r="AL17" i="1"/>
  <c r="AK17" i="1"/>
  <c r="AL13" i="1"/>
  <c r="AK13" i="1"/>
  <c r="AQ69" i="1"/>
  <c r="AP69" i="1"/>
  <c r="AQ65" i="1"/>
  <c r="AP65" i="1"/>
  <c r="AQ61" i="1"/>
  <c r="AP61" i="1"/>
  <c r="AQ53" i="1"/>
  <c r="AP53" i="1"/>
  <c r="AQ49" i="1"/>
  <c r="AP49" i="1"/>
  <c r="AQ45" i="1"/>
  <c r="AP45" i="1"/>
  <c r="AQ41" i="1"/>
  <c r="AP41" i="1"/>
  <c r="AQ37" i="1"/>
  <c r="AP37" i="1"/>
  <c r="AQ33" i="1"/>
  <c r="AP33" i="1"/>
  <c r="AQ29" i="1"/>
  <c r="AP29" i="1"/>
  <c r="AQ25" i="1"/>
  <c r="AP25" i="1"/>
  <c r="AQ21" i="1"/>
  <c r="AP21" i="1"/>
  <c r="AQ17" i="1"/>
  <c r="AP17" i="1"/>
  <c r="AQ13" i="1"/>
  <c r="AP13" i="1"/>
  <c r="AQ9" i="1"/>
  <c r="AP9" i="1"/>
  <c r="AU69" i="1"/>
  <c r="AV69" i="1"/>
  <c r="AV65" i="1"/>
  <c r="AU65" i="1"/>
  <c r="AV61" i="1"/>
  <c r="AU61" i="1"/>
  <c r="AV57" i="1"/>
  <c r="AU57" i="1"/>
  <c r="AV53" i="1"/>
  <c r="AU53" i="1"/>
  <c r="AV49" i="1"/>
  <c r="AU49" i="1"/>
  <c r="AV45" i="1"/>
  <c r="AU45" i="1"/>
  <c r="AU41" i="1"/>
  <c r="AV41" i="1"/>
  <c r="AU37" i="1"/>
  <c r="AV37" i="1"/>
  <c r="AU33" i="1"/>
  <c r="AV33" i="1"/>
  <c r="AU29" i="1"/>
  <c r="AV29" i="1"/>
  <c r="AU25" i="1"/>
  <c r="AV25" i="1"/>
  <c r="AU17" i="1"/>
  <c r="AV17" i="1"/>
  <c r="AU13" i="1"/>
  <c r="AV13" i="1"/>
  <c r="AG22" i="1"/>
  <c r="AG18" i="1"/>
  <c r="AG14" i="1"/>
  <c r="AG10" i="1"/>
  <c r="AL68" i="1"/>
  <c r="AK68" i="1"/>
  <c r="AK64" i="1"/>
  <c r="AL64" i="1"/>
  <c r="AL60" i="1"/>
  <c r="AK60" i="1"/>
  <c r="AL56" i="1"/>
  <c r="AL54" i="1" s="1"/>
  <c r="AK56" i="1"/>
  <c r="AK52" i="1"/>
  <c r="AL52" i="1"/>
  <c r="AK44" i="1"/>
  <c r="AL44" i="1"/>
  <c r="AK40" i="1"/>
  <c r="AL40" i="1"/>
  <c r="AL32" i="1"/>
  <c r="AK32" i="1"/>
  <c r="AL28" i="1"/>
  <c r="AK28" i="1"/>
  <c r="AL24" i="1"/>
  <c r="AK24" i="1"/>
  <c r="AK20" i="1"/>
  <c r="AL20" i="1"/>
  <c r="AK16" i="1"/>
  <c r="AL16" i="1"/>
  <c r="AK12" i="1"/>
  <c r="AL12" i="1"/>
  <c r="AQ72" i="1"/>
  <c r="AP72" i="1"/>
  <c r="AP68" i="1"/>
  <c r="AQ68" i="1"/>
  <c r="AQ64" i="1"/>
  <c r="AP64" i="1"/>
  <c r="AQ60" i="1"/>
  <c r="AP60" i="1"/>
  <c r="AQ56" i="1"/>
  <c r="AP56" i="1"/>
  <c r="AQ52" i="1"/>
  <c r="AP52" i="1"/>
  <c r="AQ48" i="1"/>
  <c r="AP48" i="1"/>
  <c r="AQ44" i="1"/>
  <c r="AP44" i="1"/>
  <c r="AQ40" i="1"/>
  <c r="AP40" i="1"/>
  <c r="AQ36" i="1"/>
  <c r="AP36" i="1"/>
  <c r="AQ32" i="1"/>
  <c r="AP32" i="1"/>
  <c r="AQ28" i="1"/>
  <c r="AP28" i="1"/>
  <c r="AQ24" i="1"/>
  <c r="AP24" i="1"/>
  <c r="AQ20" i="1"/>
  <c r="AP20" i="1"/>
  <c r="AQ16" i="1"/>
  <c r="AP16" i="1"/>
  <c r="AQ12" i="1"/>
  <c r="AP12" i="1"/>
  <c r="AU72" i="1"/>
  <c r="AV72" i="1"/>
  <c r="AU64" i="1"/>
  <c r="AV64" i="1"/>
  <c r="AU60" i="1"/>
  <c r="AV60" i="1"/>
  <c r="AU56" i="1"/>
  <c r="AV56" i="1"/>
  <c r="AU52" i="1"/>
  <c r="AV52" i="1"/>
  <c r="AU48" i="1"/>
  <c r="AV48" i="1"/>
  <c r="AV40" i="1"/>
  <c r="AU40" i="1"/>
  <c r="AV36" i="1"/>
  <c r="AU36" i="1"/>
  <c r="AV32" i="1"/>
  <c r="AU32" i="1"/>
  <c r="AV28" i="1"/>
  <c r="AU28" i="1"/>
  <c r="AV24" i="1"/>
  <c r="AU24" i="1"/>
  <c r="AU20" i="1"/>
  <c r="AV20" i="1"/>
  <c r="AU16" i="1"/>
  <c r="AV16" i="1"/>
  <c r="AU12" i="1"/>
  <c r="AV12" i="1"/>
  <c r="AG58" i="1"/>
  <c r="W60" i="1"/>
  <c r="AY37" i="1" l="1"/>
  <c r="AY56" i="1"/>
  <c r="AY17" i="1"/>
  <c r="AY33" i="1"/>
  <c r="AY20" i="1"/>
  <c r="AY68" i="1"/>
  <c r="AY13" i="1"/>
  <c r="AY29" i="1"/>
  <c r="AY45" i="1"/>
  <c r="AY61" i="1"/>
  <c r="AY9" i="1"/>
  <c r="AY16" i="1"/>
  <c r="AY32" i="1"/>
  <c r="AY48" i="1"/>
  <c r="AY64" i="1"/>
  <c r="AY69" i="1"/>
  <c r="AY40" i="1"/>
  <c r="AY49" i="1"/>
  <c r="AY65" i="1"/>
  <c r="AY36" i="1"/>
  <c r="AY52" i="1"/>
  <c r="AY25" i="1"/>
  <c r="AY41" i="1"/>
  <c r="AY57" i="1"/>
  <c r="AY12" i="1"/>
  <c r="AY28" i="1"/>
  <c r="AY44" i="1"/>
  <c r="AY60" i="1"/>
  <c r="AY72" i="1"/>
</calcChain>
</file>

<file path=xl/sharedStrings.xml><?xml version="1.0" encoding="utf-8"?>
<sst xmlns="http://schemas.openxmlformats.org/spreadsheetml/2006/main" count="245" uniqueCount="147">
  <si>
    <t>Kavayitri Bahinabai Chaudhari North Maharashtra University, Jalgaon</t>
  </si>
  <si>
    <t>School of Computer Sciences</t>
  </si>
  <si>
    <t>Result</t>
  </si>
  <si>
    <t>MCA Part I Examination held in Winter 2024</t>
  </si>
  <si>
    <t xml:space="preserve">SR NO </t>
  </si>
  <si>
    <t>SEAT NO</t>
  </si>
  <si>
    <t>INTERNAL</t>
  </si>
  <si>
    <t>EXTERNAL</t>
  </si>
  <si>
    <t>TOTAL</t>
  </si>
  <si>
    <t>16/40</t>
  </si>
  <si>
    <t>24/60</t>
  </si>
  <si>
    <t>40/100</t>
  </si>
  <si>
    <t>GR</t>
  </si>
  <si>
    <t>MCA-411 Database Management System</t>
  </si>
  <si>
    <t>MCA-412 Operating System</t>
  </si>
  <si>
    <t>MCA-413 Artificial Intelligence</t>
  </si>
  <si>
    <t>MCA-414 OOPs Using C++</t>
  </si>
  <si>
    <t>MCA-420(A) Web Programming</t>
  </si>
  <si>
    <t>MCA-415 Lab on DBMS</t>
  </si>
  <si>
    <t>MCA-416 Lab on OS(LINUX)</t>
  </si>
  <si>
    <t>MCA-417 Lab on C++</t>
  </si>
  <si>
    <t>MCA-420(B) Lab on Web Programming</t>
  </si>
  <si>
    <t>Total</t>
  </si>
  <si>
    <t>Percentage</t>
  </si>
  <si>
    <t>CGPA</t>
  </si>
  <si>
    <t>STUDENT NAME</t>
  </si>
  <si>
    <t>20/50</t>
  </si>
  <si>
    <t>08/20</t>
  </si>
  <si>
    <t>12/30</t>
  </si>
  <si>
    <t>4*10</t>
  </si>
  <si>
    <t>2*10</t>
  </si>
  <si>
    <t>BANKAR REKHA KAILAS</t>
  </si>
  <si>
    <t>BAVISKAR KARUNA BHURSING</t>
  </si>
  <si>
    <t>BHOLE RESHIMA EKNATH</t>
  </si>
  <si>
    <t>CHAUDHARI DIGAMBAR SUDHAKAR</t>
  </si>
  <si>
    <t>CHAUDHARI JAYESH DATTATRAY</t>
  </si>
  <si>
    <t>CHAUDHARI MINAL NITIN</t>
  </si>
  <si>
    <t>CHAUDHARI RAJ SUKDEV</t>
  </si>
  <si>
    <t>CHOPADE PRANALI SURESH</t>
  </si>
  <si>
    <t>DEOKAR NILESH RAMESH</t>
  </si>
  <si>
    <t>DESALE ROHIT DAGADU</t>
  </si>
  <si>
    <t>DESHMUKH SAKSHI PRASHANT</t>
  </si>
  <si>
    <t>DHANDE CHHAYA KISHOR</t>
  </si>
  <si>
    <t>GIRASE RUSHIKESH RUPSING</t>
  </si>
  <si>
    <t>GITE JAGRUTI ASHOK</t>
  </si>
  <si>
    <t>HIVARALE NIKITA RAJARAM</t>
  </si>
  <si>
    <t>JADHAV ANJALI KISHOR</t>
  </si>
  <si>
    <t>JAGTAP RAKESH SUBHASH</t>
  </si>
  <si>
    <t>JOSHI MANASI RAJENDRA</t>
  </si>
  <si>
    <t>KADAM NILKANTH BABARAO</t>
  </si>
  <si>
    <t>KHANDALE SHRUTIKA RAJENDRASING</t>
  </si>
  <si>
    <t>KOLAPKAR PRASAD GOPAL</t>
  </si>
  <si>
    <t>KOLI ANITA PRALHAD</t>
  </si>
  <si>
    <t>KUWAR HARSHAL ANIL</t>
  </si>
  <si>
    <t>MAHAJAN DHIRAJ SUBHASH</t>
  </si>
  <si>
    <t>MAHAJAN HARSHADA VASANT</t>
  </si>
  <si>
    <t>MAHAJAN ROHIT BHARAT</t>
  </si>
  <si>
    <t>MAHAJAN TUSHAR GAMBHIR</t>
  </si>
  <si>
    <t>MAHALE ROHIT MADHAVRAO</t>
  </si>
  <si>
    <t>MAHESH BHIMSING PAWARA</t>
  </si>
  <si>
    <t>MALI GOPAL ANIL</t>
  </si>
  <si>
    <t>MALI UMESH RAJENDRA</t>
  </si>
  <si>
    <t>MASANE ASHLESHA RAVINDRA</t>
  </si>
  <si>
    <t>MISTRY DHRUVI HITESH</t>
  </si>
  <si>
    <t>NARKHEDE KALYANI MUKESH</t>
  </si>
  <si>
    <t>PARDESHI GIRISH RAMSING</t>
  </si>
  <si>
    <t>PARDESHI PARTHIYSING MANGALSING</t>
  </si>
  <si>
    <t>PATIL ADITYA BHAIYASAHEB</t>
  </si>
  <si>
    <t>PATIL BHAGYASHRI DILIP</t>
  </si>
  <si>
    <t>PATIL DHEERAJ GYANESHWAR</t>
  </si>
  <si>
    <t>PATIL DIPSHRI ANIL</t>
  </si>
  <si>
    <t>PATIL KALPESH PRAVIN</t>
  </si>
  <si>
    <t>PATIL KALYANI ISHWAR</t>
  </si>
  <si>
    <t>PATIL KSHITIJ RAJENDRA</t>
  </si>
  <si>
    <t xml:space="preserve">PATIL LALIT DIPAK </t>
  </si>
  <si>
    <t>PATIL LALIT RAVINDRA</t>
  </si>
  <si>
    <t>PATIL MANASI SHAMKANT</t>
  </si>
  <si>
    <t>PATIL PAVAN RAVINDRA</t>
  </si>
  <si>
    <t>PATIL TANMAY SANJAY</t>
  </si>
  <si>
    <t>PATIL TEJAS VIJAY</t>
  </si>
  <si>
    <t>PATIL VAIBHAV ANIL</t>
  </si>
  <si>
    <t>PATIL VRUSHALI MURALIDHAR</t>
  </si>
  <si>
    <t>PAWAR NILESH CHUNILAL</t>
  </si>
  <si>
    <t>PAWAR NILESH DASHRATH</t>
  </si>
  <si>
    <t>PAWAR VARUNRAJ PRADIP</t>
  </si>
  <si>
    <t>PAWARA NILESH GANESH</t>
  </si>
  <si>
    <t>SAIFEE SAKINA MURTUZA</t>
  </si>
  <si>
    <t>SAPKAL VALMIK SANJAY</t>
  </si>
  <si>
    <t>SHAIKH SANA PARVIN RAFIK</t>
  </si>
  <si>
    <t>SHINDE PRIYANKA KAILAS</t>
  </si>
  <si>
    <t>SHIRUDE PAWAN BHAGWAN</t>
  </si>
  <si>
    <t>SONAR NIHARIKA RAMESH</t>
  </si>
  <si>
    <t>SONONE VISHAL JANARDAN</t>
  </si>
  <si>
    <t>SUTAR KUNDAN KISHOR</t>
  </si>
  <si>
    <t>TAWADE GAURI SATISH</t>
  </si>
  <si>
    <t>THOMBARE ASHISH PRAVIN</t>
  </si>
  <si>
    <t>O</t>
  </si>
  <si>
    <t>TGP</t>
  </si>
  <si>
    <t>F</t>
  </si>
  <si>
    <t>1</t>
  </si>
  <si>
    <t>380785</t>
  </si>
  <si>
    <t>35</t>
  </si>
  <si>
    <t>46</t>
  </si>
  <si>
    <t>81</t>
  </si>
  <si>
    <t>40</t>
  </si>
  <si>
    <t>23</t>
  </si>
  <si>
    <t>41</t>
  </si>
  <si>
    <t>64</t>
  </si>
  <si>
    <t>A</t>
  </si>
  <si>
    <t>32</t>
  </si>
  <si>
    <t>30</t>
  </si>
  <si>
    <t>28</t>
  </si>
  <si>
    <t>58</t>
  </si>
  <si>
    <t>B+</t>
  </si>
  <si>
    <t>282</t>
  </si>
  <si>
    <t>31</t>
  </si>
  <si>
    <t>36</t>
  </si>
  <si>
    <t>67</t>
  </si>
  <si>
    <t>A3</t>
  </si>
  <si>
    <t>324</t>
  </si>
  <si>
    <t>18</t>
  </si>
  <si>
    <t>22</t>
  </si>
  <si>
    <t>405</t>
  </si>
  <si>
    <t>O6</t>
  </si>
  <si>
    <t>20</t>
  </si>
  <si>
    <t>14</t>
  </si>
  <si>
    <t>237</t>
  </si>
  <si>
    <t>37</t>
  </si>
  <si>
    <t>A+</t>
  </si>
  <si>
    <t>188</t>
  </si>
  <si>
    <t>12</t>
  </si>
  <si>
    <t>189</t>
  </si>
  <si>
    <t>3010</t>
  </si>
  <si>
    <t>A11</t>
  </si>
  <si>
    <t>16</t>
  </si>
  <si>
    <t>15</t>
  </si>
  <si>
    <t>1612</t>
  </si>
  <si>
    <t>3113</t>
  </si>
  <si>
    <t>A14</t>
  </si>
  <si>
    <t>1615</t>
  </si>
  <si>
    <t>1516</t>
  </si>
  <si>
    <t>6</t>
  </si>
  <si>
    <t>21</t>
  </si>
  <si>
    <t>0</t>
  </si>
  <si>
    <t>429</t>
  </si>
  <si>
    <t>66.00</t>
  </si>
  <si>
    <t>7.77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</si>
</sst>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Aparajita"/>
      <family val="1"/>
    </font>
    <font>
      <b/>
      <sz val="14"/>
      <color theme="1"/>
      <name val="Aparajita"/>
      <family val="1"/>
    </font>
    <font>
      <b/>
      <sz val="16"/>
      <color theme="1"/>
      <name val="Aparajita"/>
      <family val="1"/>
    </font>
    <font>
      <b/>
      <u/>
      <sz val="36"/>
      <color rgb="FFC00000"/>
      <name val="Aparajit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Border="1"/>
    <xf numFmtId="0" fontId="3" fillId="0" borderId="7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7" fontId="2" fillId="4" borderId="15" xfId="0" quotePrefix="1" applyNumberFormat="1" applyFont="1" applyFill="1" applyBorder="1" applyAlignment="1">
      <alignment horizontal="center" vertical="center"/>
    </xf>
    <xf numFmtId="9" fontId="2" fillId="4" borderId="15" xfId="0" applyNumberFormat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arajita"/>
        <family val="1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arajita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arajita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E57922-AEDB-4FCB-A868-744A4FC4216A}" name="Table1" displayName="Table1" ref="A8:AY72" totalsRowShown="0" tableBorderDxfId="80">
  <autoFilter ref="A8:AY72" xr:uid="{EDE2AFC3-9406-4E9A-8A8F-A9469610D9F3}"/>
  <tableColumns count="51">
    <tableColumn id="1" xr3:uid="{AE3C8B6F-81C4-4CB3-A291-3F6CF4E3224D}" name="1" dataDxfId="79"/>
    <tableColumn id="2" xr3:uid="{0DAAA948-353B-494B-83C1-1B513D4CF9D5}" name="380785" dataDxfId="78"/>
    <tableColumn id="3" xr3:uid="{F43CF535-4889-4F66-A9D1-C6004798C7C6}" name="BANKAR REKHA KAILAS" dataDxfId="77"/>
    <tableColumn id="4" xr3:uid="{82248E3F-301D-46D5-B942-A4A68452D07D}" name="35" dataDxfId="76"/>
    <tableColumn id="5" xr3:uid="{2016D88A-1ABE-4196-9DE2-5B642707600C}" name="46" dataDxfId="75"/>
    <tableColumn id="6" xr3:uid="{DE2A65C1-689B-4B64-83A8-7C8926F1225E}" name="81" dataDxfId="74">
      <calculatedColumnFormula>SUM(D9,E9)</calculatedColumnFormula>
    </tableColumn>
    <tableColumn id="7" xr3:uid="{57B2E44F-021D-4D72-807F-E1EC6CBDA35E}" name="O" dataDxfId="73">
      <calculatedColumnFormula>IF(F9&gt;=80,"O",IF(F9&gt;=70,"A+",IF(F9&gt;=60,"A",IF(F9&gt;=55,"B+",IF(F9&gt;=50,"B",IF(F9&gt;=45,"C",IF(F9&gt;=40,"P","F")))))))</calculatedColumnFormula>
    </tableColumn>
    <tableColumn id="8" xr3:uid="{3A71D0BF-57E2-48F1-B467-5C2B3342DE59}" name="40" dataDxfId="72">
      <calculatedColumnFormula>IF(F9&gt;=80,"40",IF(F9&gt;=70,"36",IF(F9&gt;=60,"32",IF(F9&gt;=55,"28",IF(F9&gt;=50,"24",IF(F9&gt;=45,"20",IF(F9&gt;=40,"16","0")))))))</calculatedColumnFormula>
    </tableColumn>
    <tableColumn id="9" xr3:uid="{62A5036C-7088-43AB-B06B-1297E1EA98F6}" name="23" dataDxfId="71"/>
    <tableColumn id="10" xr3:uid="{299D09E6-9600-4745-A4D1-2D02F448DDA1}" name="41" dataDxfId="70"/>
    <tableColumn id="11" xr3:uid="{D3C81D0A-E7D6-496F-91B0-99C28C3FDD96}" name="64" dataDxfId="69">
      <calculatedColumnFormula>SUM(I9,J9)</calculatedColumnFormula>
    </tableColumn>
    <tableColumn id="12" xr3:uid="{96B0249C-F01B-4760-A561-B213419E9990}" name="A" dataDxfId="68">
      <calculatedColumnFormula>IF(K9&gt;=80,"O",IF(K9&gt;=70,"A+",IF(K9&gt;=60,"A",IF(K9&gt;=55,"B+",IF(K9&gt;=50,"B",IF(K9&gt;=45,"C",IF(K9&gt;=40,"P","F")))))))</calculatedColumnFormula>
    </tableColumn>
    <tableColumn id="13" xr3:uid="{2F2E7735-7CC5-4872-A331-2A9BE90A1839}" name="32" dataDxfId="67">
      <calculatedColumnFormula>IF(K9&gt;=80,"40",IF(K9&gt;=70,"36",IF(K9&gt;=60,"32",IF(K9&gt;=55,"28",IF(K9&gt;=50,"24",IF(K9&gt;=45,"20",IF(K9&gt;=40,"16","0")))))))</calculatedColumnFormula>
    </tableColumn>
    <tableColumn id="14" xr3:uid="{E1297FD5-061A-4F43-ACEE-730161219752}" name="30" dataDxfId="66"/>
    <tableColumn id="15" xr3:uid="{03AE8EEC-24BB-40A5-A40C-729CFDC1147F}" name="28" dataDxfId="65"/>
    <tableColumn id="16" xr3:uid="{02C2A1DE-5B43-4250-81DF-D3E2DC28402F}" name="58" dataDxfId="64">
      <calculatedColumnFormula>SUM(N9,O9)</calculatedColumnFormula>
    </tableColumn>
    <tableColumn id="17" xr3:uid="{A94F000F-B173-4EFB-AF7D-88420DFAE078}" name="B+" dataDxfId="63">
      <calculatedColumnFormula>IF(P9&gt;=80,"O",IF(P9&gt;=70,"A+",IF(P9&gt;=60,"A",IF(P9&gt;=55,"B+",IF(P9&gt;=50,"B",IF(P9&gt;=45,"C",IF(P9&gt;=40,"P","F")))))))</calculatedColumnFormula>
    </tableColumn>
    <tableColumn id="18" xr3:uid="{5EF992D5-4DA2-437C-BF02-7E9EBCF69361}" name="282" dataDxfId="62">
      <calculatedColumnFormula>IF(P9&gt;=80,"40",IF(P9&gt;=70,"36",IF(P9&gt;=60,"32",IF(P9&gt;=55,"28",IF(P9&gt;=50,"24",IF(P9&gt;=45,"20",IF(P9&gt;=40,"16","0")))))))</calculatedColumnFormula>
    </tableColumn>
    <tableColumn id="19" xr3:uid="{33BF1A21-FAE6-404A-9180-1D7E01F67148}" name="31" dataDxfId="61"/>
    <tableColumn id="20" xr3:uid="{7CB42954-36D4-469D-90BE-00E59C8FA431}" name="36" dataDxfId="60"/>
    <tableColumn id="21" xr3:uid="{73CAC73B-43A6-4AF9-B94E-00CC59580A11}" name="67" dataDxfId="59">
      <calculatedColumnFormula>SUM(S9,T9)</calculatedColumnFormula>
    </tableColumn>
    <tableColumn id="22" xr3:uid="{F4AEE9BA-0DA1-486F-8059-788324079033}" name="A3" dataDxfId="58">
      <calculatedColumnFormula>IF(U9&gt;=80,"O",IF(U9&gt;=70,"A+",IF(U9&gt;=60,"A",IF(U9&gt;=55,"B+",IF(U9&gt;=50,"B",IF(U9&gt;=45,"C",IF(U9&gt;=40,"P","F")))))))</calculatedColumnFormula>
    </tableColumn>
    <tableColumn id="23" xr3:uid="{FE406788-3D02-413D-9507-5918A7A44AB5}" name="324" dataDxfId="57">
      <calculatedColumnFormula>IF(U9&gt;=80,"40",IF(U9&gt;=70,"36",IF(U9&gt;=60,"32",IF(U9&gt;=55,"28",IF(U9&gt;=50,"24",IF(U9&gt;=45,"20",IF(U9&gt;=40,"16","0")))))))</calculatedColumnFormula>
    </tableColumn>
    <tableColumn id="24" xr3:uid="{CFB04D47-1391-4CB0-ABF1-8BD8C53BAE5A}" name="18" dataDxfId="56"/>
    <tableColumn id="25" xr3:uid="{9231E348-54AC-457D-B3D4-918169FC21DE}" name="22" dataDxfId="55"/>
    <tableColumn id="26" xr3:uid="{401826BC-4454-474B-A895-5616167C73A8}" name="405" dataDxfId="54">
      <calculatedColumnFormula>SUM(X9,Y9)</calculatedColumnFormula>
    </tableColumn>
    <tableColumn id="27" xr3:uid="{E161B987-D1BB-4471-ADDC-0F1F8220DB1C}" name="O6" dataDxfId="53">
      <calculatedColumnFormula>IF(Z9&gt;=40,"O",IF(Z9&gt;=35,"A+",IF(Z9&gt;=30,"A",IF(Z9&gt;=28,"B+",IF(Z9&gt;=25,"B",IF(Z9&gt;=23,"C",IF(Z9&gt;=20,"P","F")))))))</calculatedColumnFormula>
    </tableColumn>
    <tableColumn id="28" xr3:uid="{D5024CEF-2AC9-4CCF-80BE-4C61BBAB3714}" name="20" dataDxfId="52">
      <calculatedColumnFormula>IF(Z9&gt;=40,"20",IF(Z9&gt;=35,"18",IF(Z9&gt;=30,"16",IF(Z9&gt;=28,"14",IF(Z9&gt;=25,"12",IF(Z9&gt;=23,"10",IF(Z9&gt;=20,"8","0")))))))</calculatedColumnFormula>
    </tableColumn>
    <tableColumn id="29" xr3:uid="{188BFDE1-D7CE-4873-942E-FE7B9713BBCB}" name="14" dataDxfId="51"/>
    <tableColumn id="30" xr3:uid="{2A926A61-08A1-426B-A6D2-A65660F86EAF}" name="237" dataDxfId="50"/>
    <tableColumn id="31" xr3:uid="{D514CEE8-26B3-46A6-BAB7-62A10EA4F37F}" name="37" dataDxfId="49">
      <calculatedColumnFormula>SUM(AC9,AD9)</calculatedColumnFormula>
    </tableColumn>
    <tableColumn id="32" xr3:uid="{1F047424-8781-4781-BE37-C5BF4998B93F}" name="A+" dataDxfId="48">
      <calculatedColumnFormula>IF(AE9&gt;=40,"O",IF(AE9&gt;=35,"A+",IF(AE9&gt;=30,"A",IF(AE9&gt;=28,"B+",IF(AE9&gt;=25,"B",IF(AE9&gt;=23,"C",IF(AE9&gt;=20,"P","F")))))))</calculatedColumnFormula>
    </tableColumn>
    <tableColumn id="33" xr3:uid="{16976357-0C1E-4CB2-82EB-CEB7CB91DD4E}" name="188" dataDxfId="47">
      <calculatedColumnFormula>IF(AE9&gt;=40,"20",IF(AE9&gt;=35,"18",IF(AE9&gt;=30,"16",IF(AE9&gt;=28,"14",IF(AE9&gt;=25,"12",IF(AE9&gt;=23,"10",IF(AE9&gt;=20,"8","0")))))))</calculatedColumnFormula>
    </tableColumn>
    <tableColumn id="34" xr3:uid="{D367591C-03BA-4EF8-BEED-A3F613290F84}" name="12" dataDxfId="46"/>
    <tableColumn id="35" xr3:uid="{CB6F529F-F36D-439F-957B-F018FC3B900C}" name="189" dataDxfId="45"/>
    <tableColumn id="36" xr3:uid="{F28092B7-7A93-468D-B28F-A34B96A0C040}" name="3010" dataDxfId="44">
      <calculatedColumnFormula>SUM(AH9,AI9)</calculatedColumnFormula>
    </tableColumn>
    <tableColumn id="37" xr3:uid="{7B603BC4-1372-4B7D-9692-DCDE7C793231}" name="A11" dataDxfId="43"/>
    <tableColumn id="38" xr3:uid="{977D409C-FDEF-4505-BB20-845926D82AAF}" name="16" dataDxfId="42"/>
    <tableColumn id="39" xr3:uid="{1747AAA9-39A2-4657-8456-491337F5BE2F}" name="15" dataDxfId="41"/>
    <tableColumn id="40" xr3:uid="{168E1389-BCBB-47EF-BAFE-F781454E0005}" name="1612" dataDxfId="40"/>
    <tableColumn id="41" xr3:uid="{70C62D40-F13A-4B45-B281-6604EDC9A1B5}" name="3113" dataDxfId="39">
      <calculatedColumnFormula>SUM(AM9,AN9)</calculatedColumnFormula>
    </tableColumn>
    <tableColumn id="42" xr3:uid="{42475C9D-9D89-41BE-8434-D7B012BFB038}" name="A14" dataDxfId="38">
      <calculatedColumnFormula>IF(AO9&gt;=40,"O",IF(AO9&gt;=35,"A+",IF(AO9&gt;=30,"A",IF(AO9&gt;=28,"B+",IF(AO9&gt;=25,"B",IF(AO9&gt;=23,"C",IF(AO9&gt;=20,"P","F")))))))</calculatedColumnFormula>
    </tableColumn>
    <tableColumn id="43" xr3:uid="{29198639-78FA-4EA1-9E57-8BCE97365734}" name="1615" dataDxfId="37">
      <calculatedColumnFormula>IF(AO9&gt;=40,"20",IF(AO9&gt;=35,"18",IF(AO9&gt;=30,"16",IF(AO9&gt;=28,"14",IF(AO9&gt;=25,"12",IF(AO9&gt;=23,"10",IF(AO9&gt;=20,"8","0")))))))</calculatedColumnFormula>
    </tableColumn>
    <tableColumn id="44" xr3:uid="{DB00D6EF-FADB-43F7-9EEA-2C49DAD64C24}" name="1516" dataDxfId="36"/>
    <tableColumn id="45" xr3:uid="{2EC10D12-65FA-4CF1-A27E-701B10425967}" name="6" dataDxfId="35"/>
    <tableColumn id="46" xr3:uid="{85E5636F-8E8A-4355-BE6F-F73ACDCC86BD}" name="21" dataDxfId="34">
      <calculatedColumnFormula>SUM(AR9,AS9)</calculatedColumnFormula>
    </tableColumn>
    <tableColumn id="47" xr3:uid="{08E987F3-0E9B-4F97-AD28-C73FB3036C0D}" name="F" dataDxfId="33">
      <calculatedColumnFormula>IF(AT9&gt;=40,"O",IF(AT9&gt;=35,"A+",IF(AT9&gt;=30,"A",IF(AT9&gt;=28,"B+",IF(AT9&gt;=25,"B",IF(AT9&gt;=23,"C",IF(AT9&gt;=20,"P","F")))))))</calculatedColumnFormula>
    </tableColumn>
    <tableColumn id="48" xr3:uid="{0C5C1F89-712B-4BF1-9059-5A4D6353E91F}" name="0" dataDxfId="32">
      <calculatedColumnFormula>IF(AT9&gt;=40,"20",IF(AT9&gt;=35,"18",IF(AT9&gt;=30,"16",IF(AT9&gt;=28,"14",IF(AT9&gt;=25,"12",IF(AT9&gt;=23,"10",IF(AT9&gt;=20,"8","0")))))))</calculatedColumnFormula>
    </tableColumn>
    <tableColumn id="49" xr3:uid="{5B5B79A4-A665-46DA-9626-42A00E73AD82}" name="429" dataDxfId="31">
      <calculatedColumnFormula>SUM(F9,K9,P9,U9,Z9,AE9,AJ9,AO9,AT9)</calculatedColumnFormula>
    </tableColumn>
    <tableColumn id="50" xr3:uid="{D828E697-F1D6-4557-923D-89F2A4D1A117}" name="66.00" dataDxfId="30">
      <calculatedColumnFormula xml:space="preserve"> (AW9 / 650) * 100</calculatedColumnFormula>
    </tableColumn>
    <tableColumn id="51" xr3:uid="{64EFCB19-97DB-49BF-BBDD-82FAF0D62ADB}" name="7.77" dataDxfId="29">
      <calculatedColumnFormula>((H9+M9+R9+W9+AB9+AG9+AL9+AQ9+AV9)/26)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DA12-688C-45EB-8B93-9EE3A647640B}">
  <sheetPr>
    <pageSetUpPr fitToPage="1"/>
  </sheetPr>
  <dimension ref="A1:AY72"/>
  <sheetViews>
    <sheetView tabSelected="1" zoomScale="70" zoomScaleNormal="70" workbookViewId="0">
      <selection activeCell="T13" sqref="T13"/>
    </sheetView>
  </sheetViews>
  <sheetFormatPr defaultRowHeight="23.4" x14ac:dyDescent="0.6"/>
  <cols>
    <col min="1" max="1" width="6.5546875" customWidth="1"/>
    <col min="2" max="2" width="12.88671875" customWidth="1"/>
    <col min="3" max="3" width="47.109375" style="1" customWidth="1"/>
    <col min="4" max="4" width="12.109375" bestFit="1" customWidth="1"/>
    <col min="5" max="5" width="12.6640625" bestFit="1" customWidth="1"/>
    <col min="9" max="9" width="12.109375" bestFit="1" customWidth="1"/>
    <col min="10" max="10" width="12.6640625" bestFit="1" customWidth="1"/>
    <col min="14" max="14" width="12.109375" bestFit="1" customWidth="1"/>
    <col min="15" max="15" width="12.6640625" bestFit="1" customWidth="1"/>
    <col min="19" max="19" width="12.109375" bestFit="1" customWidth="1"/>
    <col min="20" max="20" width="12.6640625" bestFit="1" customWidth="1"/>
    <col min="24" max="24" width="12.109375" bestFit="1" customWidth="1"/>
    <col min="25" max="25" width="12.6640625" bestFit="1" customWidth="1"/>
    <col min="29" max="29" width="12.109375" bestFit="1" customWidth="1"/>
    <col min="30" max="30" width="12.6640625" bestFit="1" customWidth="1"/>
    <col min="34" max="34" width="12.109375" bestFit="1" customWidth="1"/>
    <col min="35" max="35" width="12.6640625" bestFit="1" customWidth="1"/>
    <col min="39" max="39" width="12.109375" bestFit="1" customWidth="1"/>
    <col min="40" max="40" width="12.6640625" bestFit="1" customWidth="1"/>
    <col min="44" max="44" width="12.109375" bestFit="1" customWidth="1"/>
    <col min="45" max="45" width="12.6640625" bestFit="1" customWidth="1"/>
    <col min="49" max="49" width="14" customWidth="1"/>
    <col min="50" max="50" width="14.21875" customWidth="1"/>
    <col min="51" max="51" width="14.33203125" customWidth="1"/>
  </cols>
  <sheetData>
    <row r="1" spans="1:51" ht="25.8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6"/>
    </row>
    <row r="2" spans="1:51" ht="25.8" x14ac:dyDescent="0.6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9"/>
    </row>
    <row r="3" spans="1:51" ht="51.6" x14ac:dyDescent="1.3">
      <c r="A3" s="40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2"/>
    </row>
    <row r="4" spans="1:51" ht="26.4" thickBot="1" x14ac:dyDescent="0.7">
      <c r="A4" s="37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ht="19.8" x14ac:dyDescent="0.3">
      <c r="A5" s="18" t="s">
        <v>4</v>
      </c>
      <c r="B5" s="18" t="s">
        <v>5</v>
      </c>
      <c r="C5" s="20" t="s">
        <v>25</v>
      </c>
      <c r="D5" s="24" t="s">
        <v>13</v>
      </c>
      <c r="E5" s="25"/>
      <c r="F5" s="25"/>
      <c r="G5" s="25"/>
      <c r="H5" s="25"/>
      <c r="I5" s="25" t="s">
        <v>14</v>
      </c>
      <c r="J5" s="25"/>
      <c r="K5" s="25"/>
      <c r="L5" s="25"/>
      <c r="M5" s="25"/>
      <c r="N5" s="25" t="s">
        <v>15</v>
      </c>
      <c r="O5" s="25"/>
      <c r="P5" s="25"/>
      <c r="Q5" s="25"/>
      <c r="R5" s="25"/>
      <c r="S5" s="25" t="s">
        <v>16</v>
      </c>
      <c r="T5" s="25"/>
      <c r="U5" s="25"/>
      <c r="V5" s="25"/>
      <c r="W5" s="25"/>
      <c r="X5" s="25" t="s">
        <v>17</v>
      </c>
      <c r="Y5" s="25"/>
      <c r="Z5" s="25"/>
      <c r="AA5" s="25"/>
      <c r="AB5" s="25"/>
      <c r="AC5" s="25" t="s">
        <v>18</v>
      </c>
      <c r="AD5" s="25"/>
      <c r="AE5" s="25"/>
      <c r="AF5" s="25"/>
      <c r="AG5" s="25"/>
      <c r="AH5" s="25" t="s">
        <v>19</v>
      </c>
      <c r="AI5" s="25"/>
      <c r="AJ5" s="25"/>
      <c r="AK5" s="25"/>
      <c r="AL5" s="25"/>
      <c r="AM5" s="25" t="s">
        <v>20</v>
      </c>
      <c r="AN5" s="25"/>
      <c r="AO5" s="25"/>
      <c r="AP5" s="25"/>
      <c r="AQ5" s="25"/>
      <c r="AR5" s="25" t="s">
        <v>21</v>
      </c>
      <c r="AS5" s="25"/>
      <c r="AT5" s="25"/>
      <c r="AU5" s="25"/>
      <c r="AV5" s="25"/>
      <c r="AW5" s="25" t="s">
        <v>22</v>
      </c>
      <c r="AX5" s="25" t="s">
        <v>23</v>
      </c>
      <c r="AY5" s="26" t="s">
        <v>24</v>
      </c>
    </row>
    <row r="6" spans="1:51" ht="19.8" x14ac:dyDescent="0.3">
      <c r="A6" s="19"/>
      <c r="B6" s="19"/>
      <c r="C6" s="21"/>
      <c r="D6" s="27" t="s">
        <v>6</v>
      </c>
      <c r="E6" s="23" t="s">
        <v>7</v>
      </c>
      <c r="F6" s="23" t="s">
        <v>8</v>
      </c>
      <c r="G6" s="23" t="s">
        <v>12</v>
      </c>
      <c r="H6" s="23" t="s">
        <v>97</v>
      </c>
      <c r="I6" s="23" t="s">
        <v>6</v>
      </c>
      <c r="J6" s="23" t="s">
        <v>7</v>
      </c>
      <c r="K6" s="23" t="s">
        <v>8</v>
      </c>
      <c r="L6" s="23" t="s">
        <v>12</v>
      </c>
      <c r="M6" s="23" t="s">
        <v>97</v>
      </c>
      <c r="N6" s="23" t="s">
        <v>6</v>
      </c>
      <c r="O6" s="23" t="s">
        <v>7</v>
      </c>
      <c r="P6" s="23" t="s">
        <v>8</v>
      </c>
      <c r="Q6" s="23" t="s">
        <v>12</v>
      </c>
      <c r="R6" s="23" t="s">
        <v>97</v>
      </c>
      <c r="S6" s="23" t="s">
        <v>6</v>
      </c>
      <c r="T6" s="23" t="s">
        <v>7</v>
      </c>
      <c r="U6" s="23" t="s">
        <v>8</v>
      </c>
      <c r="V6" s="23" t="s">
        <v>12</v>
      </c>
      <c r="W6" s="23" t="s">
        <v>97</v>
      </c>
      <c r="X6" s="23" t="s">
        <v>6</v>
      </c>
      <c r="Y6" s="23" t="s">
        <v>7</v>
      </c>
      <c r="Z6" s="23" t="s">
        <v>8</v>
      </c>
      <c r="AA6" s="23" t="s">
        <v>12</v>
      </c>
      <c r="AB6" s="23" t="s">
        <v>97</v>
      </c>
      <c r="AC6" s="23" t="s">
        <v>6</v>
      </c>
      <c r="AD6" s="23" t="s">
        <v>7</v>
      </c>
      <c r="AE6" s="23" t="s">
        <v>8</v>
      </c>
      <c r="AF6" s="23" t="s">
        <v>12</v>
      </c>
      <c r="AG6" s="23" t="s">
        <v>97</v>
      </c>
      <c r="AH6" s="23" t="s">
        <v>6</v>
      </c>
      <c r="AI6" s="23" t="s">
        <v>7</v>
      </c>
      <c r="AJ6" s="23" t="s">
        <v>8</v>
      </c>
      <c r="AK6" s="23" t="s">
        <v>12</v>
      </c>
      <c r="AL6" s="23" t="s">
        <v>97</v>
      </c>
      <c r="AM6" s="23" t="s">
        <v>6</v>
      </c>
      <c r="AN6" s="23" t="s">
        <v>7</v>
      </c>
      <c r="AO6" s="23" t="s">
        <v>8</v>
      </c>
      <c r="AP6" s="23" t="s">
        <v>12</v>
      </c>
      <c r="AQ6" s="23" t="s">
        <v>97</v>
      </c>
      <c r="AR6" s="23" t="s">
        <v>6</v>
      </c>
      <c r="AS6" s="23" t="s">
        <v>7</v>
      </c>
      <c r="AT6" s="23" t="s">
        <v>8</v>
      </c>
      <c r="AU6" s="23" t="s">
        <v>12</v>
      </c>
      <c r="AV6" s="23" t="s">
        <v>97</v>
      </c>
      <c r="AW6" s="22"/>
      <c r="AX6" s="22"/>
      <c r="AY6" s="28"/>
    </row>
    <row r="7" spans="1:51" ht="20.399999999999999" thickBot="1" x14ac:dyDescent="0.35">
      <c r="A7" s="19"/>
      <c r="B7" s="19"/>
      <c r="C7" s="21"/>
      <c r="D7" s="29" t="s">
        <v>9</v>
      </c>
      <c r="E7" s="30" t="s">
        <v>10</v>
      </c>
      <c r="F7" s="30" t="s">
        <v>11</v>
      </c>
      <c r="G7" s="30" t="s">
        <v>96</v>
      </c>
      <c r="H7" s="30" t="s">
        <v>29</v>
      </c>
      <c r="I7" s="30" t="s">
        <v>9</v>
      </c>
      <c r="J7" s="30" t="s">
        <v>10</v>
      </c>
      <c r="K7" s="30" t="s">
        <v>11</v>
      </c>
      <c r="L7" s="30" t="s">
        <v>96</v>
      </c>
      <c r="M7" s="30" t="s">
        <v>29</v>
      </c>
      <c r="N7" s="30" t="s">
        <v>9</v>
      </c>
      <c r="O7" s="30" t="s">
        <v>10</v>
      </c>
      <c r="P7" s="30" t="s">
        <v>11</v>
      </c>
      <c r="Q7" s="30" t="s">
        <v>96</v>
      </c>
      <c r="R7" s="30" t="s">
        <v>29</v>
      </c>
      <c r="S7" s="30" t="s">
        <v>9</v>
      </c>
      <c r="T7" s="30" t="s">
        <v>10</v>
      </c>
      <c r="U7" s="30" t="s">
        <v>11</v>
      </c>
      <c r="V7" s="30" t="s">
        <v>96</v>
      </c>
      <c r="W7" s="30" t="s">
        <v>29</v>
      </c>
      <c r="X7" s="31" t="s">
        <v>27</v>
      </c>
      <c r="Y7" s="31" t="s">
        <v>28</v>
      </c>
      <c r="Z7" s="30" t="s">
        <v>26</v>
      </c>
      <c r="AA7" s="30" t="s">
        <v>96</v>
      </c>
      <c r="AB7" s="30" t="s">
        <v>30</v>
      </c>
      <c r="AC7" s="31" t="s">
        <v>27</v>
      </c>
      <c r="AD7" s="31" t="s">
        <v>28</v>
      </c>
      <c r="AE7" s="30" t="s">
        <v>26</v>
      </c>
      <c r="AF7" s="30" t="s">
        <v>96</v>
      </c>
      <c r="AG7" s="30" t="s">
        <v>30</v>
      </c>
      <c r="AH7" s="31" t="s">
        <v>27</v>
      </c>
      <c r="AI7" s="31" t="s">
        <v>28</v>
      </c>
      <c r="AJ7" s="30" t="s">
        <v>26</v>
      </c>
      <c r="AK7" s="30" t="s">
        <v>96</v>
      </c>
      <c r="AL7" s="30" t="s">
        <v>30</v>
      </c>
      <c r="AM7" s="31" t="s">
        <v>27</v>
      </c>
      <c r="AN7" s="31" t="s">
        <v>28</v>
      </c>
      <c r="AO7" s="30" t="s">
        <v>26</v>
      </c>
      <c r="AP7" s="30" t="s">
        <v>96</v>
      </c>
      <c r="AQ7" s="30" t="s">
        <v>30</v>
      </c>
      <c r="AR7" s="31" t="s">
        <v>27</v>
      </c>
      <c r="AS7" s="31" t="s">
        <v>28</v>
      </c>
      <c r="AT7" s="30" t="s">
        <v>26</v>
      </c>
      <c r="AU7" s="30" t="s">
        <v>96</v>
      </c>
      <c r="AV7" s="30" t="s">
        <v>30</v>
      </c>
      <c r="AW7" s="30">
        <v>650</v>
      </c>
      <c r="AX7" s="32">
        <v>1</v>
      </c>
      <c r="AY7" s="33">
        <v>10</v>
      </c>
    </row>
    <row r="8" spans="1:51" ht="31.05" customHeight="1" x14ac:dyDescent="0.65">
      <c r="A8" s="15" t="s">
        <v>99</v>
      </c>
      <c r="B8" s="5" t="s">
        <v>100</v>
      </c>
      <c r="C8" s="7" t="s">
        <v>31</v>
      </c>
      <c r="D8" s="9" t="s">
        <v>101</v>
      </c>
      <c r="E8" s="3" t="s">
        <v>102</v>
      </c>
      <c r="F8" s="3" t="s">
        <v>103</v>
      </c>
      <c r="G8" s="3" t="s">
        <v>96</v>
      </c>
      <c r="H8" s="10" t="s">
        <v>104</v>
      </c>
      <c r="I8" s="9" t="s">
        <v>105</v>
      </c>
      <c r="J8" s="3" t="s">
        <v>106</v>
      </c>
      <c r="K8" s="3" t="s">
        <v>107</v>
      </c>
      <c r="L8" s="3" t="s">
        <v>108</v>
      </c>
      <c r="M8" s="10" t="s">
        <v>109</v>
      </c>
      <c r="N8" s="9" t="s">
        <v>110</v>
      </c>
      <c r="O8" s="3" t="s">
        <v>111</v>
      </c>
      <c r="P8" s="3" t="s">
        <v>112</v>
      </c>
      <c r="Q8" s="3" t="s">
        <v>113</v>
      </c>
      <c r="R8" s="10" t="s">
        <v>114</v>
      </c>
      <c r="S8" s="9" t="s">
        <v>115</v>
      </c>
      <c r="T8" s="3" t="s">
        <v>116</v>
      </c>
      <c r="U8" s="3" t="s">
        <v>117</v>
      </c>
      <c r="V8" s="3" t="s">
        <v>118</v>
      </c>
      <c r="W8" s="10" t="s">
        <v>119</v>
      </c>
      <c r="X8" s="9" t="s">
        <v>120</v>
      </c>
      <c r="Y8" s="3" t="s">
        <v>121</v>
      </c>
      <c r="Z8" s="3" t="s">
        <v>122</v>
      </c>
      <c r="AA8" s="3" t="s">
        <v>123</v>
      </c>
      <c r="AB8" s="10" t="s">
        <v>124</v>
      </c>
      <c r="AC8" s="9" t="s">
        <v>125</v>
      </c>
      <c r="AD8" s="3" t="s">
        <v>126</v>
      </c>
      <c r="AE8" s="3" t="s">
        <v>127</v>
      </c>
      <c r="AF8" s="3" t="s">
        <v>128</v>
      </c>
      <c r="AG8" s="10" t="s">
        <v>129</v>
      </c>
      <c r="AH8" s="9" t="s">
        <v>130</v>
      </c>
      <c r="AI8" s="3" t="s">
        <v>131</v>
      </c>
      <c r="AJ8" s="3" t="s">
        <v>132</v>
      </c>
      <c r="AK8" s="3" t="s">
        <v>133</v>
      </c>
      <c r="AL8" s="10" t="s">
        <v>134</v>
      </c>
      <c r="AM8" s="9" t="s">
        <v>135</v>
      </c>
      <c r="AN8" s="3" t="s">
        <v>136</v>
      </c>
      <c r="AO8" s="3" t="s">
        <v>137</v>
      </c>
      <c r="AP8" s="3" t="s">
        <v>138</v>
      </c>
      <c r="AQ8" s="10" t="s">
        <v>139</v>
      </c>
      <c r="AR8" s="9" t="s">
        <v>140</v>
      </c>
      <c r="AS8" s="3" t="s">
        <v>141</v>
      </c>
      <c r="AT8" s="3" t="s">
        <v>142</v>
      </c>
      <c r="AU8" s="3" t="s">
        <v>98</v>
      </c>
      <c r="AV8" s="10" t="s">
        <v>143</v>
      </c>
      <c r="AW8" s="13" t="s">
        <v>144</v>
      </c>
      <c r="AX8" s="14" t="s">
        <v>145</v>
      </c>
      <c r="AY8" s="17" t="s">
        <v>146</v>
      </c>
    </row>
    <row r="9" spans="1:51" ht="31.05" customHeight="1" x14ac:dyDescent="0.65">
      <c r="A9" s="15">
        <v>2</v>
      </c>
      <c r="B9" s="5">
        <v>380787</v>
      </c>
      <c r="C9" s="7" t="s">
        <v>32</v>
      </c>
      <c r="D9" s="9">
        <v>21</v>
      </c>
      <c r="E9" s="3">
        <v>28</v>
      </c>
      <c r="F9" s="3">
        <f t="shared" ref="F9:F72" si="0">SUM(D9,E9)</f>
        <v>49</v>
      </c>
      <c r="G9" s="3" t="str">
        <f>IF(F9&gt;=80,"O",IF(F9&gt;=70,"A+",IF(F9&gt;=60,"A",IF(F9&gt;=55,"B+",IF(F9&gt;=50,"B",IF(F9&gt;=45,"C",IF(F9&gt;=40,"P","F")))))))</f>
        <v>C</v>
      </c>
      <c r="H9" s="10" t="str">
        <f t="shared" ref="H9:H72" si="1">IF(F9&gt;=80,"40",IF(F9&gt;=70,"36",IF(F9&gt;=60,"32",IF(F9&gt;=55,"28",IF(F9&gt;=50,"24",IF(F9&gt;=45,"20",IF(F9&gt;=40,"16","0")))))))</f>
        <v>20</v>
      </c>
      <c r="I9" s="9">
        <v>8</v>
      </c>
      <c r="J9" s="3">
        <v>9</v>
      </c>
      <c r="K9" s="3">
        <f t="shared" ref="K9:K72" si="2">SUM(I9,J9)</f>
        <v>17</v>
      </c>
      <c r="L9" s="3" t="str">
        <f t="shared" ref="L9:L72" si="3">IF(K9&gt;=80,"O",IF(K9&gt;=70,"A+",IF(K9&gt;=60,"A",IF(K9&gt;=55,"B+",IF(K9&gt;=50,"B",IF(K9&gt;=45,"C",IF(K9&gt;=40,"P","F")))))))</f>
        <v>F</v>
      </c>
      <c r="M9" s="10" t="str">
        <f>IF(K9&gt;=80,"40",IF(K9&gt;=70,"36",IF(K9&gt;=60,"32",IF(K9&gt;=55,"28",IF(K9&gt;=50,"24",IF(K9&gt;=45,"20",IF(K9&gt;=40,"16","0")))))))</f>
        <v>0</v>
      </c>
      <c r="N9" s="9">
        <v>17</v>
      </c>
      <c r="O9" s="3">
        <v>4</v>
      </c>
      <c r="P9" s="3">
        <f t="shared" ref="P9:P72" si="4">SUM(N9,O9)</f>
        <v>21</v>
      </c>
      <c r="Q9" s="3" t="str">
        <f t="shared" ref="Q9:Q72" si="5">IF(P9&gt;=80,"O",IF(P9&gt;=70,"A+",IF(P9&gt;=60,"A",IF(P9&gt;=55,"B+",IF(P9&gt;=50,"B",IF(P9&gt;=45,"C",IF(P9&gt;=40,"P","F")))))))</f>
        <v>F</v>
      </c>
      <c r="R9" s="10" t="str">
        <f t="shared" ref="R9:R72" si="6">IF(P9&gt;=80,"40",IF(P9&gt;=70,"36",IF(P9&gt;=60,"32",IF(P9&gt;=55,"28",IF(P9&gt;=50,"24",IF(P9&gt;=45,"20",IF(P9&gt;=40,"16","0")))))))</f>
        <v>0</v>
      </c>
      <c r="S9" s="9">
        <v>16</v>
      </c>
      <c r="T9" s="3">
        <v>24</v>
      </c>
      <c r="U9" s="3">
        <f>SUM(S9,T9)</f>
        <v>40</v>
      </c>
      <c r="V9" s="3" t="str">
        <f>IF(U9&gt;=80,"O",IF(U9&gt;=70,"A+",IF(U9&gt;=60,"A",IF(U9&gt;=55,"B+",IF(U9&gt;=50,"B",IF(U9&gt;=45,"C",IF(U9&gt;=40,"P","F")))))))</f>
        <v>P</v>
      </c>
      <c r="W9" s="10" t="str">
        <f t="shared" ref="W9:W72" si="7">IF(U9&gt;=80,"40",IF(U9&gt;=70,"36",IF(U9&gt;=60,"32",IF(U9&gt;=55,"28",IF(U9&gt;=50,"24",IF(U9&gt;=45,"20",IF(U9&gt;=40,"16","0")))))))</f>
        <v>16</v>
      </c>
      <c r="X9" s="9">
        <v>12</v>
      </c>
      <c r="Y9" s="3">
        <v>12</v>
      </c>
      <c r="Z9" s="3">
        <f t="shared" ref="Z9:Z72" si="8">SUM(X9,Y9)</f>
        <v>24</v>
      </c>
      <c r="AA9" s="3" t="str">
        <f t="shared" ref="AA9:AA72" si="9">IF(Z9&gt;=40,"O",IF(Z9&gt;=35,"A+",IF(Z9&gt;=30,"A",IF(Z9&gt;=28,"B+",IF(Z9&gt;=25,"B",IF(Z9&gt;=23,"C",IF(Z9&gt;=20,"P","F")))))))</f>
        <v>C</v>
      </c>
      <c r="AB9" s="10" t="str">
        <f t="shared" ref="AB9:AB72" si="10">IF(Z9&gt;=40,"20",IF(Z9&gt;=35,"18",IF(Z9&gt;=30,"16",IF(Z9&gt;=28,"14",IF(Z9&gt;=25,"12",IF(Z9&gt;=23,"10",IF(Z9&gt;=20,"8","0")))))))</f>
        <v>10</v>
      </c>
      <c r="AC9" s="9">
        <v>10</v>
      </c>
      <c r="AD9" s="3">
        <v>12</v>
      </c>
      <c r="AE9" s="3">
        <f t="shared" ref="AE9:AE72" si="11">SUM(AC9,AD9)</f>
        <v>22</v>
      </c>
      <c r="AF9" s="3" t="str">
        <f t="shared" ref="AF9:AF72" si="12">IF(AE9&gt;=40,"O",IF(AE9&gt;=35,"A+",IF(AE9&gt;=30,"A",IF(AE9&gt;=28,"B+",IF(AE9&gt;=25,"B",IF(AE9&gt;=23,"C",IF(AE9&gt;=20,"P","F")))))))</f>
        <v>P</v>
      </c>
      <c r="AG9" s="10" t="str">
        <f t="shared" ref="AG9:AG72" si="13">IF(AE9&gt;=40,"20",IF(AE9&gt;=35,"18",IF(AE9&gt;=30,"16",IF(AE9&gt;=28,"14",IF(AE9&gt;=25,"12",IF(AE9&gt;=23,"10",IF(AE9&gt;=20,"8","0")))))))</f>
        <v>8</v>
      </c>
      <c r="AH9" s="9">
        <v>13</v>
      </c>
      <c r="AI9" s="3">
        <v>6</v>
      </c>
      <c r="AJ9" s="3">
        <f t="shared" ref="AJ9:AJ72" si="14">SUM(AH9,AI9)</f>
        <v>19</v>
      </c>
      <c r="AK9" s="3" t="str">
        <f t="shared" ref="AK9:AK72" si="15">IF(AJ9&gt;=40,"O",IF(AJ9&gt;=35,"A+",IF(AJ9&gt;=30,"A",IF(AJ9&gt;=28,"B+",IF(AJ9&gt;=25,"B",IF(AJ9&gt;=23,"C",IF(AJ9&gt;=20,"P","F")))))))</f>
        <v>F</v>
      </c>
      <c r="AL9" s="10" t="str">
        <f t="shared" ref="AL9:AL72" si="16">IF(AJ9&gt;=40,"20",IF(AJ9&gt;=35,"18",IF(AJ9&gt;=30,"16",IF(AJ9&gt;=28,"14",IF(AJ9&gt;AL11=25,"12",IF(AJ9&gt;=23,"10",IF(AJ9&gt;=20,"8","0")))))))</f>
        <v>0</v>
      </c>
      <c r="AM9" s="9">
        <v>10</v>
      </c>
      <c r="AN9" s="3">
        <v>5</v>
      </c>
      <c r="AO9" s="3">
        <f t="shared" ref="AO9:AO72" si="17">SUM(AM9,AN9)</f>
        <v>15</v>
      </c>
      <c r="AP9" s="3" t="str">
        <f t="shared" ref="AP9:AP72" si="18">IF(AO9&gt;=40,"O",IF(AO9&gt;=35,"A+",IF(AO9&gt;=30,"A",IF(AO9&gt;=28,"B+",IF(AO9&gt;=25,"B",IF(AO9&gt;=23,"C",IF(AO9&gt;=20,"P","F")))))))</f>
        <v>F</v>
      </c>
      <c r="AQ9" s="10" t="str">
        <f t="shared" ref="AQ9:AQ72" si="19">IF(AO9&gt;=40,"20",IF(AO9&gt;=35,"18",IF(AO9&gt;=30,"16",IF(AO9&gt;=28,"14",IF(AO9&gt;=25,"12",IF(AO9&gt;=23,"10",IF(AO9&gt;=20,"8","0")))))))</f>
        <v>0</v>
      </c>
      <c r="AR9" s="9">
        <v>16</v>
      </c>
      <c r="AS9" s="3">
        <v>5</v>
      </c>
      <c r="AT9" s="3">
        <f t="shared" ref="AT9:AT72" si="20">SUM(AR9,AS9)</f>
        <v>21</v>
      </c>
      <c r="AU9" s="3" t="s">
        <v>98</v>
      </c>
      <c r="AV9" s="10">
        <v>0</v>
      </c>
      <c r="AW9" s="13">
        <f t="shared" ref="AW9:AW72" si="21">SUM(F9,K9,P9,U9,Z9,AE9,AJ9,AO9,AT9)</f>
        <v>228</v>
      </c>
      <c r="AX9" s="14">
        <f xml:space="preserve"> (AW9 / 650) * 100</f>
        <v>35.07692307692308</v>
      </c>
      <c r="AY9" s="17">
        <f t="shared" ref="AY9:AY72" si="22">((H9+M9+R9+W9+AB9+AG9+AL9+AQ9+AV9)/26)</f>
        <v>2.0769230769230771</v>
      </c>
    </row>
    <row r="10" spans="1:51" ht="31.05" customHeight="1" x14ac:dyDescent="0.65">
      <c r="A10" s="15">
        <v>3</v>
      </c>
      <c r="B10" s="5">
        <v>380788</v>
      </c>
      <c r="C10" s="7" t="s">
        <v>33</v>
      </c>
      <c r="D10" s="9">
        <v>29</v>
      </c>
      <c r="E10" s="3">
        <v>40</v>
      </c>
      <c r="F10" s="3">
        <f t="shared" si="0"/>
        <v>69</v>
      </c>
      <c r="G10" s="3" t="str">
        <f t="shared" ref="G10:G72" si="23">IF(F10&gt;=80,"O",IF(F10&gt;=70,"A+",IF(F10&gt;=60,"A",IF(F10&gt;=55,"B+",IF(F10&gt;=50,"B",IF(F10&gt;=45,"C",IF(F10&gt;=40,"P","F")))))))</f>
        <v>A</v>
      </c>
      <c r="H10" s="10" t="str">
        <f t="shared" si="1"/>
        <v>32</v>
      </c>
      <c r="I10" s="9">
        <v>28</v>
      </c>
      <c r="J10" s="3">
        <v>38</v>
      </c>
      <c r="K10" s="3">
        <f t="shared" si="2"/>
        <v>66</v>
      </c>
      <c r="L10" s="3" t="str">
        <f t="shared" si="3"/>
        <v>A</v>
      </c>
      <c r="M10" s="10" t="str">
        <f>IF(K10&gt;=80,"40",IF(K10&gt;=70,"36",IF(K10&gt;=60,"32",IF(K10&gt;=55,"28",IF(K10&gt;=50,"24",IF(K10&gt;=45,"20",IF(K10&gt;=40,"16","0")))))))</f>
        <v>32</v>
      </c>
      <c r="N10" s="9">
        <v>23</v>
      </c>
      <c r="O10" s="3">
        <v>31</v>
      </c>
      <c r="P10" s="3">
        <f t="shared" si="4"/>
        <v>54</v>
      </c>
      <c r="Q10" s="3" t="str">
        <f t="shared" si="5"/>
        <v>B</v>
      </c>
      <c r="R10" s="10" t="str">
        <f t="shared" si="6"/>
        <v>24</v>
      </c>
      <c r="S10" s="9">
        <v>36</v>
      </c>
      <c r="T10" s="3">
        <v>36</v>
      </c>
      <c r="U10" s="3">
        <f>SUM(S10,T10)</f>
        <v>72</v>
      </c>
      <c r="V10" s="3" t="str">
        <f>IF(U10&gt;=80,"O",IF(U10&gt;=70,"A+",IF(U10&gt;=60,"A",IF(U10&gt;=55,"B+",IF(U10&gt;=50,"B",IF(U10&gt;=45,"C",IF(U10&gt;=40,"P","F")))))))</f>
        <v>A+</v>
      </c>
      <c r="W10" s="10" t="str">
        <f t="shared" si="7"/>
        <v>36</v>
      </c>
      <c r="X10" s="9">
        <v>13</v>
      </c>
      <c r="Y10" s="3">
        <v>26</v>
      </c>
      <c r="Z10" s="3">
        <f t="shared" si="8"/>
        <v>39</v>
      </c>
      <c r="AA10" s="3" t="str">
        <f t="shared" si="9"/>
        <v>A+</v>
      </c>
      <c r="AB10" s="10" t="str">
        <f t="shared" si="10"/>
        <v>18</v>
      </c>
      <c r="AC10" s="9">
        <v>14</v>
      </c>
      <c r="AD10" s="3">
        <v>26</v>
      </c>
      <c r="AE10" s="3">
        <f t="shared" si="11"/>
        <v>40</v>
      </c>
      <c r="AF10" s="3" t="str">
        <f t="shared" si="12"/>
        <v>O</v>
      </c>
      <c r="AG10" s="10" t="str">
        <f t="shared" si="13"/>
        <v>20</v>
      </c>
      <c r="AH10" s="9">
        <v>11</v>
      </c>
      <c r="AI10" s="3">
        <v>21</v>
      </c>
      <c r="AJ10" s="3">
        <f t="shared" si="14"/>
        <v>32</v>
      </c>
      <c r="AK10" s="3" t="str">
        <f t="shared" si="15"/>
        <v>A</v>
      </c>
      <c r="AL10" s="10" t="str">
        <f t="shared" si="16"/>
        <v>16</v>
      </c>
      <c r="AM10" s="9">
        <v>16</v>
      </c>
      <c r="AN10" s="3">
        <v>29</v>
      </c>
      <c r="AO10" s="3">
        <f t="shared" si="17"/>
        <v>45</v>
      </c>
      <c r="AP10" s="3" t="str">
        <f t="shared" si="18"/>
        <v>O</v>
      </c>
      <c r="AQ10" s="10" t="str">
        <f t="shared" si="19"/>
        <v>20</v>
      </c>
      <c r="AR10" s="9">
        <v>19</v>
      </c>
      <c r="AS10" s="3">
        <v>26</v>
      </c>
      <c r="AT10" s="3">
        <f t="shared" si="20"/>
        <v>45</v>
      </c>
      <c r="AU10" s="3" t="str">
        <f t="shared" ref="AU9:AU72" si="24">IF(AT10&gt;=40,"O",IF(AT10&gt;=35,"A+",IF(AT10&gt;=30,"A",IF(AT10&gt;=28,"B+",IF(AT10&gt;=25,"B",IF(AT10&gt;=23,"C",IF(AT10&gt;=20,"P","F")))))))</f>
        <v>O</v>
      </c>
      <c r="AV10" s="10" t="str">
        <f t="shared" ref="AV9:AV72" si="25">IF(AT10&gt;=40,"20",IF(AT10&gt;=35,"18",IF(AT10&gt;=30,"16",IF(AT10&gt;=28,"14",IF(AT10&gt;=25,"12",IF(AT10&gt;=23,"10",IF(AT10&gt;=20,"8","0")))))))</f>
        <v>20</v>
      </c>
      <c r="AW10" s="13">
        <f t="shared" si="21"/>
        <v>462</v>
      </c>
      <c r="AX10" s="14">
        <f xml:space="preserve"> (AW10 / 650) * 100</f>
        <v>71.07692307692308</v>
      </c>
      <c r="AY10" s="17">
        <f t="shared" si="22"/>
        <v>8.384615384615385</v>
      </c>
    </row>
    <row r="11" spans="1:51" ht="31.05" customHeight="1" x14ac:dyDescent="0.65">
      <c r="A11" s="15">
        <v>4</v>
      </c>
      <c r="B11" s="5">
        <v>380789</v>
      </c>
      <c r="C11" s="7" t="s">
        <v>34</v>
      </c>
      <c r="D11" s="9">
        <v>30</v>
      </c>
      <c r="E11" s="3">
        <v>31</v>
      </c>
      <c r="F11" s="3">
        <f t="shared" si="0"/>
        <v>61</v>
      </c>
      <c r="G11" s="3" t="str">
        <f t="shared" si="23"/>
        <v>A</v>
      </c>
      <c r="H11" s="10" t="str">
        <f t="shared" si="1"/>
        <v>32</v>
      </c>
      <c r="I11" s="9">
        <v>30</v>
      </c>
      <c r="J11" s="3">
        <v>36</v>
      </c>
      <c r="K11" s="3">
        <f t="shared" si="2"/>
        <v>66</v>
      </c>
      <c r="L11" s="3" t="str">
        <f t="shared" si="3"/>
        <v>A</v>
      </c>
      <c r="M11" s="10" t="str">
        <f t="shared" ref="M11:M72" si="26">IF(K11&gt;=80,"40",IF(K11&gt;=70,"36",IF(K11&gt;=60,"32",IF(K11&gt;=55,"28",IF(K11&gt;=50,"24",IF(K11&gt;=45,"20",IF(K11&gt;=40,"16","0")))))))</f>
        <v>32</v>
      </c>
      <c r="N11" s="9">
        <v>31</v>
      </c>
      <c r="O11" s="3">
        <v>46</v>
      </c>
      <c r="P11" s="3">
        <f t="shared" si="4"/>
        <v>77</v>
      </c>
      <c r="Q11" s="3" t="str">
        <f t="shared" si="5"/>
        <v>A+</v>
      </c>
      <c r="R11" s="10" t="str">
        <f t="shared" si="6"/>
        <v>36</v>
      </c>
      <c r="S11" s="9">
        <v>34</v>
      </c>
      <c r="T11" s="3">
        <v>50</v>
      </c>
      <c r="U11" s="3">
        <f t="shared" ref="U11:U72" si="27">SUM(S11,T11)</f>
        <v>84</v>
      </c>
      <c r="V11" s="3" t="str">
        <f>IF(U11&gt;=80,"O",IF(U11&gt;=70,"A+",IF(U11&gt;=60,"A",IF(U11&gt;=55,"B+",IF(U11&gt;=50,"B",IF(U11&gt;=45,"C",IF(U11&gt;=40,"P","F")))))))</f>
        <v>O</v>
      </c>
      <c r="W11" s="10" t="str">
        <f t="shared" si="7"/>
        <v>40</v>
      </c>
      <c r="X11" s="9">
        <v>12</v>
      </c>
      <c r="Y11" s="3">
        <v>23</v>
      </c>
      <c r="Z11" s="3">
        <f t="shared" si="8"/>
        <v>35</v>
      </c>
      <c r="AA11" s="3" t="str">
        <f t="shared" si="9"/>
        <v>A+</v>
      </c>
      <c r="AB11" s="10" t="str">
        <f t="shared" si="10"/>
        <v>18</v>
      </c>
      <c r="AC11" s="9">
        <v>16</v>
      </c>
      <c r="AD11" s="3">
        <v>29</v>
      </c>
      <c r="AE11" s="3">
        <f t="shared" si="11"/>
        <v>45</v>
      </c>
      <c r="AF11" s="3" t="str">
        <f t="shared" si="12"/>
        <v>O</v>
      </c>
      <c r="AG11" s="10" t="str">
        <f t="shared" si="13"/>
        <v>20</v>
      </c>
      <c r="AH11" s="9">
        <v>16</v>
      </c>
      <c r="AI11" s="3">
        <v>28</v>
      </c>
      <c r="AJ11" s="3">
        <f t="shared" si="14"/>
        <v>44</v>
      </c>
      <c r="AK11" s="3" t="str">
        <f t="shared" si="15"/>
        <v>O</v>
      </c>
      <c r="AL11" s="10" t="str">
        <f t="shared" si="16"/>
        <v>20</v>
      </c>
      <c r="AM11" s="9">
        <v>15</v>
      </c>
      <c r="AN11" s="3">
        <v>28</v>
      </c>
      <c r="AO11" s="3">
        <f t="shared" si="17"/>
        <v>43</v>
      </c>
      <c r="AP11" s="3" t="str">
        <f t="shared" si="18"/>
        <v>O</v>
      </c>
      <c r="AQ11" s="10" t="str">
        <f t="shared" si="19"/>
        <v>20</v>
      </c>
      <c r="AR11" s="9">
        <v>19</v>
      </c>
      <c r="AS11" s="3">
        <v>27</v>
      </c>
      <c r="AT11" s="3">
        <f t="shared" si="20"/>
        <v>46</v>
      </c>
      <c r="AU11" s="3" t="str">
        <f t="shared" si="24"/>
        <v>O</v>
      </c>
      <c r="AV11" s="10" t="str">
        <f t="shared" si="25"/>
        <v>20</v>
      </c>
      <c r="AW11" s="13">
        <f t="shared" si="21"/>
        <v>501</v>
      </c>
      <c r="AX11" s="14">
        <f xml:space="preserve"> (AW11 / 650) * 100</f>
        <v>77.07692307692308</v>
      </c>
      <c r="AY11" s="17">
        <f t="shared" si="22"/>
        <v>9.1538461538461533</v>
      </c>
    </row>
    <row r="12" spans="1:51" ht="31.05" customHeight="1" x14ac:dyDescent="0.65">
      <c r="A12" s="15">
        <v>5</v>
      </c>
      <c r="B12" s="5">
        <v>380790</v>
      </c>
      <c r="C12" s="7" t="s">
        <v>35</v>
      </c>
      <c r="D12" s="9">
        <v>32</v>
      </c>
      <c r="E12" s="3">
        <v>49</v>
      </c>
      <c r="F12" s="3">
        <f t="shared" si="0"/>
        <v>81</v>
      </c>
      <c r="G12" s="3" t="str">
        <f t="shared" si="23"/>
        <v>O</v>
      </c>
      <c r="H12" s="10" t="str">
        <f t="shared" si="1"/>
        <v>40</v>
      </c>
      <c r="I12" s="9">
        <v>27</v>
      </c>
      <c r="J12" s="3">
        <v>45</v>
      </c>
      <c r="K12" s="3">
        <f t="shared" si="2"/>
        <v>72</v>
      </c>
      <c r="L12" s="3" t="str">
        <f t="shared" si="3"/>
        <v>A+</v>
      </c>
      <c r="M12" s="10" t="str">
        <f t="shared" si="26"/>
        <v>36</v>
      </c>
      <c r="N12" s="9">
        <v>21</v>
      </c>
      <c r="O12" s="3">
        <v>36</v>
      </c>
      <c r="P12" s="3">
        <f t="shared" si="4"/>
        <v>57</v>
      </c>
      <c r="Q12" s="3" t="str">
        <f t="shared" si="5"/>
        <v>B+</v>
      </c>
      <c r="R12" s="10" t="str">
        <f t="shared" si="6"/>
        <v>28</v>
      </c>
      <c r="S12" s="9">
        <v>33</v>
      </c>
      <c r="T12" s="3">
        <v>41</v>
      </c>
      <c r="U12" s="3">
        <f t="shared" si="27"/>
        <v>74</v>
      </c>
      <c r="V12" s="3" t="str">
        <f t="shared" ref="V12:V72" si="28">IF(U12&gt;=80,"O",IF(U12&gt;=70,"A+",IF(U12&gt;=60,"A",IF(U12&gt;=55,"B+",IF(U12&gt;=50,"B",IF(U12&gt;=45,"C",IF(U12&gt;=40,"P","F")))))))</f>
        <v>A+</v>
      </c>
      <c r="W12" s="10" t="str">
        <f t="shared" si="7"/>
        <v>36</v>
      </c>
      <c r="X12" s="9">
        <v>16</v>
      </c>
      <c r="Y12" s="3">
        <v>20</v>
      </c>
      <c r="Z12" s="3">
        <f t="shared" si="8"/>
        <v>36</v>
      </c>
      <c r="AA12" s="3" t="str">
        <f t="shared" si="9"/>
        <v>A+</v>
      </c>
      <c r="AB12" s="10" t="str">
        <f t="shared" si="10"/>
        <v>18</v>
      </c>
      <c r="AC12" s="9">
        <v>14</v>
      </c>
      <c r="AD12" s="3">
        <v>29</v>
      </c>
      <c r="AE12" s="3">
        <f t="shared" si="11"/>
        <v>43</v>
      </c>
      <c r="AF12" s="3" t="str">
        <f t="shared" si="12"/>
        <v>O</v>
      </c>
      <c r="AG12" s="10" t="str">
        <f t="shared" si="13"/>
        <v>20</v>
      </c>
      <c r="AH12" s="9">
        <v>12</v>
      </c>
      <c r="AI12" s="3">
        <v>23</v>
      </c>
      <c r="AJ12" s="3">
        <f t="shared" si="14"/>
        <v>35</v>
      </c>
      <c r="AK12" s="3" t="str">
        <f t="shared" si="15"/>
        <v>A+</v>
      </c>
      <c r="AL12" s="10" t="str">
        <f t="shared" si="16"/>
        <v>18</v>
      </c>
      <c r="AM12" s="9">
        <v>20</v>
      </c>
      <c r="AN12" s="3">
        <v>30</v>
      </c>
      <c r="AO12" s="3">
        <f t="shared" si="17"/>
        <v>50</v>
      </c>
      <c r="AP12" s="3" t="str">
        <f t="shared" si="18"/>
        <v>O</v>
      </c>
      <c r="AQ12" s="10" t="str">
        <f t="shared" si="19"/>
        <v>20</v>
      </c>
      <c r="AR12" s="9">
        <v>17</v>
      </c>
      <c r="AS12" s="3">
        <v>26</v>
      </c>
      <c r="AT12" s="3">
        <f t="shared" si="20"/>
        <v>43</v>
      </c>
      <c r="AU12" s="3" t="str">
        <f t="shared" si="24"/>
        <v>O</v>
      </c>
      <c r="AV12" s="10" t="str">
        <f t="shared" si="25"/>
        <v>20</v>
      </c>
      <c r="AW12" s="13">
        <f t="shared" si="21"/>
        <v>491</v>
      </c>
      <c r="AX12" s="14">
        <f xml:space="preserve"> (AW12 / 650) * 100</f>
        <v>75.538461538461547</v>
      </c>
      <c r="AY12" s="17">
        <f t="shared" si="22"/>
        <v>9.0769230769230766</v>
      </c>
    </row>
    <row r="13" spans="1:51" ht="31.05" customHeight="1" x14ac:dyDescent="0.65">
      <c r="A13" s="15">
        <v>6</v>
      </c>
      <c r="B13" s="5">
        <v>380791</v>
      </c>
      <c r="C13" s="7" t="s">
        <v>36</v>
      </c>
      <c r="D13" s="9">
        <v>6</v>
      </c>
      <c r="E13" s="3">
        <v>6</v>
      </c>
      <c r="F13" s="3">
        <f t="shared" si="0"/>
        <v>12</v>
      </c>
      <c r="G13" s="3" t="str">
        <f t="shared" si="23"/>
        <v>F</v>
      </c>
      <c r="H13" s="10" t="str">
        <f t="shared" si="1"/>
        <v>0</v>
      </c>
      <c r="I13" s="9">
        <v>13</v>
      </c>
      <c r="J13" s="3">
        <v>7</v>
      </c>
      <c r="K13" s="3">
        <f t="shared" si="2"/>
        <v>20</v>
      </c>
      <c r="L13" s="3" t="str">
        <f t="shared" si="3"/>
        <v>F</v>
      </c>
      <c r="M13" s="10" t="str">
        <f t="shared" si="26"/>
        <v>0</v>
      </c>
      <c r="N13" s="9">
        <v>16</v>
      </c>
      <c r="O13" s="3">
        <v>6</v>
      </c>
      <c r="P13" s="3">
        <f t="shared" si="4"/>
        <v>22</v>
      </c>
      <c r="Q13" s="3" t="str">
        <f t="shared" si="5"/>
        <v>F</v>
      </c>
      <c r="R13" s="10" t="str">
        <f t="shared" si="6"/>
        <v>0</v>
      </c>
      <c r="S13" s="9">
        <v>16</v>
      </c>
      <c r="T13" s="3">
        <v>13</v>
      </c>
      <c r="U13" s="3">
        <f t="shared" si="27"/>
        <v>29</v>
      </c>
      <c r="V13" s="3" t="str">
        <f t="shared" si="28"/>
        <v>F</v>
      </c>
      <c r="W13" s="10" t="str">
        <f t="shared" si="7"/>
        <v>0</v>
      </c>
      <c r="X13" s="9">
        <v>12</v>
      </c>
      <c r="Y13" s="3">
        <v>12</v>
      </c>
      <c r="Z13" s="3">
        <f t="shared" si="8"/>
        <v>24</v>
      </c>
      <c r="AA13" s="3" t="str">
        <f t="shared" si="9"/>
        <v>C</v>
      </c>
      <c r="AB13" s="10" t="str">
        <f t="shared" si="10"/>
        <v>10</v>
      </c>
      <c r="AC13" s="9">
        <v>14</v>
      </c>
      <c r="AD13" s="3">
        <v>22</v>
      </c>
      <c r="AE13" s="3">
        <f t="shared" si="11"/>
        <v>36</v>
      </c>
      <c r="AF13" s="3" t="str">
        <f t="shared" si="12"/>
        <v>A+</v>
      </c>
      <c r="AG13" s="10" t="str">
        <f t="shared" si="13"/>
        <v>18</v>
      </c>
      <c r="AH13" s="9">
        <v>12</v>
      </c>
      <c r="AI13" s="3">
        <v>16</v>
      </c>
      <c r="AJ13" s="3">
        <f t="shared" si="14"/>
        <v>28</v>
      </c>
      <c r="AK13" s="3" t="str">
        <f t="shared" si="15"/>
        <v>B+</v>
      </c>
      <c r="AL13" s="10" t="str">
        <f t="shared" si="16"/>
        <v>14</v>
      </c>
      <c r="AM13" s="9">
        <v>12</v>
      </c>
      <c r="AN13" s="3">
        <v>18</v>
      </c>
      <c r="AO13" s="3">
        <f t="shared" si="17"/>
        <v>30</v>
      </c>
      <c r="AP13" s="3" t="str">
        <f t="shared" si="18"/>
        <v>A</v>
      </c>
      <c r="AQ13" s="10" t="str">
        <f t="shared" si="19"/>
        <v>16</v>
      </c>
      <c r="AR13" s="9">
        <v>16</v>
      </c>
      <c r="AS13" s="3">
        <v>12</v>
      </c>
      <c r="AT13" s="3">
        <f t="shared" si="20"/>
        <v>28</v>
      </c>
      <c r="AU13" s="3" t="str">
        <f t="shared" si="24"/>
        <v>B+</v>
      </c>
      <c r="AV13" s="10" t="str">
        <f t="shared" si="25"/>
        <v>14</v>
      </c>
      <c r="AW13" s="13">
        <f t="shared" si="21"/>
        <v>229</v>
      </c>
      <c r="AX13" s="14">
        <f xml:space="preserve"> (AW13 / 650) * 100</f>
        <v>35.230769230769234</v>
      </c>
      <c r="AY13" s="17">
        <f t="shared" si="22"/>
        <v>2.7692307692307692</v>
      </c>
    </row>
    <row r="14" spans="1:51" ht="31.05" customHeight="1" x14ac:dyDescent="0.65">
      <c r="A14" s="15">
        <v>7</v>
      </c>
      <c r="B14" s="5">
        <v>380792</v>
      </c>
      <c r="C14" s="7" t="s">
        <v>37</v>
      </c>
      <c r="D14" s="9">
        <v>29</v>
      </c>
      <c r="E14" s="3">
        <v>46</v>
      </c>
      <c r="F14" s="3">
        <f t="shared" si="0"/>
        <v>75</v>
      </c>
      <c r="G14" s="3" t="str">
        <f t="shared" si="23"/>
        <v>A+</v>
      </c>
      <c r="H14" s="10" t="str">
        <f t="shared" si="1"/>
        <v>36</v>
      </c>
      <c r="I14" s="9">
        <v>23</v>
      </c>
      <c r="J14" s="3">
        <v>25</v>
      </c>
      <c r="K14" s="3">
        <f t="shared" si="2"/>
        <v>48</v>
      </c>
      <c r="L14" s="3" t="str">
        <f t="shared" si="3"/>
        <v>C</v>
      </c>
      <c r="M14" s="10" t="str">
        <f t="shared" si="26"/>
        <v>20</v>
      </c>
      <c r="N14" s="9">
        <v>29</v>
      </c>
      <c r="O14" s="3">
        <v>36</v>
      </c>
      <c r="P14" s="3">
        <f t="shared" si="4"/>
        <v>65</v>
      </c>
      <c r="Q14" s="3" t="str">
        <f t="shared" si="5"/>
        <v>A</v>
      </c>
      <c r="R14" s="10" t="str">
        <f t="shared" si="6"/>
        <v>32</v>
      </c>
      <c r="S14" s="9">
        <v>35</v>
      </c>
      <c r="T14" s="3">
        <v>40</v>
      </c>
      <c r="U14" s="3">
        <f t="shared" si="27"/>
        <v>75</v>
      </c>
      <c r="V14" s="3" t="str">
        <f t="shared" si="28"/>
        <v>A+</v>
      </c>
      <c r="W14" s="10" t="str">
        <f t="shared" si="7"/>
        <v>36</v>
      </c>
      <c r="X14" s="9">
        <v>15</v>
      </c>
      <c r="Y14" s="3">
        <v>28</v>
      </c>
      <c r="Z14" s="3">
        <f t="shared" si="8"/>
        <v>43</v>
      </c>
      <c r="AA14" s="3" t="str">
        <f t="shared" si="9"/>
        <v>O</v>
      </c>
      <c r="AB14" s="10" t="str">
        <f t="shared" si="10"/>
        <v>20</v>
      </c>
      <c r="AC14" s="9">
        <v>18</v>
      </c>
      <c r="AD14" s="3">
        <v>29</v>
      </c>
      <c r="AE14" s="3">
        <f t="shared" si="11"/>
        <v>47</v>
      </c>
      <c r="AF14" s="3" t="str">
        <f t="shared" si="12"/>
        <v>O</v>
      </c>
      <c r="AG14" s="10" t="str">
        <f t="shared" si="13"/>
        <v>20</v>
      </c>
      <c r="AH14" s="9">
        <v>17</v>
      </c>
      <c r="AI14" s="3">
        <v>23</v>
      </c>
      <c r="AJ14" s="3">
        <f t="shared" si="14"/>
        <v>40</v>
      </c>
      <c r="AK14" s="3" t="str">
        <f t="shared" si="15"/>
        <v>O</v>
      </c>
      <c r="AL14" s="10" t="str">
        <f t="shared" si="16"/>
        <v>20</v>
      </c>
      <c r="AM14" s="9">
        <v>18</v>
      </c>
      <c r="AN14" s="3">
        <v>28</v>
      </c>
      <c r="AO14" s="3">
        <f t="shared" si="17"/>
        <v>46</v>
      </c>
      <c r="AP14" s="3" t="str">
        <f t="shared" si="18"/>
        <v>O</v>
      </c>
      <c r="AQ14" s="10" t="str">
        <f t="shared" si="19"/>
        <v>20</v>
      </c>
      <c r="AR14" s="9">
        <v>19</v>
      </c>
      <c r="AS14" s="3">
        <v>24</v>
      </c>
      <c r="AT14" s="3">
        <f t="shared" si="20"/>
        <v>43</v>
      </c>
      <c r="AU14" s="3" t="str">
        <f t="shared" si="24"/>
        <v>O</v>
      </c>
      <c r="AV14" s="10" t="str">
        <f t="shared" si="25"/>
        <v>20</v>
      </c>
      <c r="AW14" s="13">
        <f t="shared" si="21"/>
        <v>482</v>
      </c>
      <c r="AX14" s="14">
        <f xml:space="preserve"> (AW14 / 650) * 100</f>
        <v>74.15384615384616</v>
      </c>
      <c r="AY14" s="17">
        <f t="shared" si="22"/>
        <v>8.615384615384615</v>
      </c>
    </row>
    <row r="15" spans="1:51" ht="31.05" customHeight="1" x14ac:dyDescent="0.65">
      <c r="A15" s="15">
        <v>8</v>
      </c>
      <c r="B15" s="5">
        <v>380793</v>
      </c>
      <c r="C15" s="7" t="s">
        <v>38</v>
      </c>
      <c r="D15" s="9">
        <v>29</v>
      </c>
      <c r="E15" s="3">
        <v>37</v>
      </c>
      <c r="F15" s="3">
        <f t="shared" si="0"/>
        <v>66</v>
      </c>
      <c r="G15" s="3" t="str">
        <f t="shared" si="23"/>
        <v>A</v>
      </c>
      <c r="H15" s="10" t="str">
        <f t="shared" si="1"/>
        <v>32</v>
      </c>
      <c r="I15" s="9">
        <v>20</v>
      </c>
      <c r="J15" s="3">
        <v>39</v>
      </c>
      <c r="K15" s="3">
        <f t="shared" si="2"/>
        <v>59</v>
      </c>
      <c r="L15" s="3" t="str">
        <f t="shared" si="3"/>
        <v>B+</v>
      </c>
      <c r="M15" s="10" t="str">
        <f t="shared" si="26"/>
        <v>28</v>
      </c>
      <c r="N15" s="9">
        <v>23</v>
      </c>
      <c r="O15" s="3">
        <v>25</v>
      </c>
      <c r="P15" s="3">
        <f t="shared" si="4"/>
        <v>48</v>
      </c>
      <c r="Q15" s="3" t="str">
        <f t="shared" si="5"/>
        <v>C</v>
      </c>
      <c r="R15" s="10" t="str">
        <f t="shared" si="6"/>
        <v>20</v>
      </c>
      <c r="S15" s="9">
        <v>26</v>
      </c>
      <c r="T15" s="3">
        <v>24</v>
      </c>
      <c r="U15" s="3">
        <f t="shared" si="27"/>
        <v>50</v>
      </c>
      <c r="V15" s="3" t="str">
        <f t="shared" si="28"/>
        <v>B</v>
      </c>
      <c r="W15" s="10" t="str">
        <f t="shared" si="7"/>
        <v>24</v>
      </c>
      <c r="X15" s="9">
        <v>15</v>
      </c>
      <c r="Y15" s="3">
        <v>22</v>
      </c>
      <c r="Z15" s="3">
        <f t="shared" si="8"/>
        <v>37</v>
      </c>
      <c r="AA15" s="3" t="str">
        <f t="shared" si="9"/>
        <v>A+</v>
      </c>
      <c r="AB15" s="10" t="str">
        <f t="shared" si="10"/>
        <v>18</v>
      </c>
      <c r="AC15" s="9">
        <v>18</v>
      </c>
      <c r="AD15" s="3">
        <v>26</v>
      </c>
      <c r="AE15" s="3">
        <f t="shared" si="11"/>
        <v>44</v>
      </c>
      <c r="AF15" s="3" t="str">
        <f t="shared" si="12"/>
        <v>O</v>
      </c>
      <c r="AG15" s="10" t="str">
        <f t="shared" si="13"/>
        <v>20</v>
      </c>
      <c r="AH15" s="9">
        <v>10</v>
      </c>
      <c r="AI15" s="3">
        <v>24</v>
      </c>
      <c r="AJ15" s="3">
        <f t="shared" si="14"/>
        <v>34</v>
      </c>
      <c r="AK15" s="3" t="str">
        <f t="shared" si="15"/>
        <v>A</v>
      </c>
      <c r="AL15" s="10" t="str">
        <f t="shared" si="16"/>
        <v>16</v>
      </c>
      <c r="AM15" s="9">
        <v>18</v>
      </c>
      <c r="AN15" s="3">
        <v>15</v>
      </c>
      <c r="AO15" s="3">
        <f t="shared" si="17"/>
        <v>33</v>
      </c>
      <c r="AP15" s="3" t="str">
        <f t="shared" si="18"/>
        <v>A</v>
      </c>
      <c r="AQ15" s="10" t="str">
        <f t="shared" si="19"/>
        <v>16</v>
      </c>
      <c r="AR15" s="9">
        <v>18</v>
      </c>
      <c r="AS15" s="3">
        <v>22</v>
      </c>
      <c r="AT15" s="3">
        <f t="shared" si="20"/>
        <v>40</v>
      </c>
      <c r="AU15" s="3" t="str">
        <f t="shared" si="24"/>
        <v>O</v>
      </c>
      <c r="AV15" s="10" t="str">
        <f t="shared" si="25"/>
        <v>20</v>
      </c>
      <c r="AW15" s="13">
        <f t="shared" si="21"/>
        <v>411</v>
      </c>
      <c r="AX15" s="14">
        <f xml:space="preserve"> (AW15 / 650) * 100</f>
        <v>63.230769230769234</v>
      </c>
      <c r="AY15" s="17">
        <f t="shared" si="22"/>
        <v>7.4615384615384617</v>
      </c>
    </row>
    <row r="16" spans="1:51" ht="31.05" customHeight="1" x14ac:dyDescent="0.65">
      <c r="A16" s="15">
        <v>9</v>
      </c>
      <c r="B16" s="5">
        <v>380794</v>
      </c>
      <c r="C16" s="7" t="s">
        <v>39</v>
      </c>
      <c r="D16" s="9">
        <v>4</v>
      </c>
      <c r="E16" s="3">
        <v>6</v>
      </c>
      <c r="F16" s="3">
        <f t="shared" si="0"/>
        <v>10</v>
      </c>
      <c r="G16" s="3" t="str">
        <f t="shared" si="23"/>
        <v>F</v>
      </c>
      <c r="H16" s="10" t="str">
        <f t="shared" si="1"/>
        <v>0</v>
      </c>
      <c r="I16" s="9">
        <v>0</v>
      </c>
      <c r="J16" s="3">
        <v>0</v>
      </c>
      <c r="K16" s="3">
        <f t="shared" si="2"/>
        <v>0</v>
      </c>
      <c r="L16" s="3" t="str">
        <f t="shared" si="3"/>
        <v>F</v>
      </c>
      <c r="M16" s="10" t="str">
        <f t="shared" si="26"/>
        <v>0</v>
      </c>
      <c r="N16" s="9">
        <v>5</v>
      </c>
      <c r="O16" s="3">
        <v>0</v>
      </c>
      <c r="P16" s="3">
        <f t="shared" si="4"/>
        <v>5</v>
      </c>
      <c r="Q16" s="3" t="str">
        <f t="shared" si="5"/>
        <v>F</v>
      </c>
      <c r="R16" s="10" t="str">
        <f t="shared" si="6"/>
        <v>0</v>
      </c>
      <c r="S16" s="9">
        <v>10</v>
      </c>
      <c r="T16" s="3">
        <v>4</v>
      </c>
      <c r="U16" s="3">
        <f t="shared" si="27"/>
        <v>14</v>
      </c>
      <c r="V16" s="3" t="str">
        <f t="shared" si="28"/>
        <v>F</v>
      </c>
      <c r="W16" s="10" t="str">
        <f t="shared" si="7"/>
        <v>0</v>
      </c>
      <c r="X16" s="9">
        <v>1</v>
      </c>
      <c r="Y16" s="3">
        <v>12</v>
      </c>
      <c r="Z16" s="3">
        <f t="shared" si="8"/>
        <v>13</v>
      </c>
      <c r="AA16" s="3" t="str">
        <f t="shared" si="9"/>
        <v>F</v>
      </c>
      <c r="AB16" s="10" t="str">
        <f t="shared" si="10"/>
        <v>0</v>
      </c>
      <c r="AC16" s="9">
        <v>0</v>
      </c>
      <c r="AD16" s="3">
        <v>0</v>
      </c>
      <c r="AE16" s="3">
        <f t="shared" si="11"/>
        <v>0</v>
      </c>
      <c r="AF16" s="3" t="str">
        <f t="shared" si="12"/>
        <v>F</v>
      </c>
      <c r="AG16" s="10" t="str">
        <f t="shared" si="13"/>
        <v>0</v>
      </c>
      <c r="AH16" s="9">
        <v>0</v>
      </c>
      <c r="AI16" s="3">
        <v>0</v>
      </c>
      <c r="AJ16" s="3">
        <f t="shared" si="14"/>
        <v>0</v>
      </c>
      <c r="AK16" s="3" t="str">
        <f t="shared" si="15"/>
        <v>F</v>
      </c>
      <c r="AL16" s="10" t="str">
        <f t="shared" si="16"/>
        <v>0</v>
      </c>
      <c r="AM16" s="9">
        <v>0</v>
      </c>
      <c r="AN16" s="3">
        <v>0</v>
      </c>
      <c r="AO16" s="3">
        <f t="shared" si="17"/>
        <v>0</v>
      </c>
      <c r="AP16" s="3" t="str">
        <f t="shared" si="18"/>
        <v>F</v>
      </c>
      <c r="AQ16" s="10" t="str">
        <f t="shared" si="19"/>
        <v>0</v>
      </c>
      <c r="AR16" s="9">
        <v>0</v>
      </c>
      <c r="AS16" s="3">
        <v>0</v>
      </c>
      <c r="AT16" s="3">
        <f t="shared" si="20"/>
        <v>0</v>
      </c>
      <c r="AU16" s="3" t="str">
        <f t="shared" si="24"/>
        <v>F</v>
      </c>
      <c r="AV16" s="10" t="str">
        <f t="shared" si="25"/>
        <v>0</v>
      </c>
      <c r="AW16" s="13">
        <f t="shared" si="21"/>
        <v>42</v>
      </c>
      <c r="AX16" s="14">
        <f xml:space="preserve"> (AW16 / 650) * 100</f>
        <v>6.4615384615384617</v>
      </c>
      <c r="AY16" s="17">
        <f t="shared" si="22"/>
        <v>0</v>
      </c>
    </row>
    <row r="17" spans="1:51" ht="31.05" customHeight="1" x14ac:dyDescent="0.65">
      <c r="A17" s="15">
        <v>10</v>
      </c>
      <c r="B17" s="5">
        <v>380795</v>
      </c>
      <c r="C17" s="7" t="s">
        <v>40</v>
      </c>
      <c r="D17" s="9">
        <v>38</v>
      </c>
      <c r="E17" s="3">
        <v>55</v>
      </c>
      <c r="F17" s="3">
        <f t="shared" si="0"/>
        <v>93</v>
      </c>
      <c r="G17" s="3" t="str">
        <f t="shared" si="23"/>
        <v>O</v>
      </c>
      <c r="H17" s="10" t="str">
        <f t="shared" si="1"/>
        <v>40</v>
      </c>
      <c r="I17" s="9">
        <v>26</v>
      </c>
      <c r="J17" s="3">
        <v>46</v>
      </c>
      <c r="K17" s="3">
        <f t="shared" si="2"/>
        <v>72</v>
      </c>
      <c r="L17" s="3" t="str">
        <f t="shared" si="3"/>
        <v>A+</v>
      </c>
      <c r="M17" s="10" t="str">
        <f t="shared" si="26"/>
        <v>36</v>
      </c>
      <c r="N17" s="9">
        <v>33</v>
      </c>
      <c r="O17" s="3">
        <v>33</v>
      </c>
      <c r="P17" s="3">
        <f t="shared" si="4"/>
        <v>66</v>
      </c>
      <c r="Q17" s="3" t="str">
        <f t="shared" si="5"/>
        <v>A</v>
      </c>
      <c r="R17" s="10" t="str">
        <f t="shared" si="6"/>
        <v>32</v>
      </c>
      <c r="S17" s="9">
        <v>33</v>
      </c>
      <c r="T17" s="3">
        <v>46</v>
      </c>
      <c r="U17" s="3">
        <f t="shared" si="27"/>
        <v>79</v>
      </c>
      <c r="V17" s="3" t="str">
        <f t="shared" si="28"/>
        <v>A+</v>
      </c>
      <c r="W17" s="10" t="str">
        <f t="shared" si="7"/>
        <v>36</v>
      </c>
      <c r="X17" s="9">
        <v>15</v>
      </c>
      <c r="Y17" s="3">
        <v>27</v>
      </c>
      <c r="Z17" s="3">
        <f t="shared" si="8"/>
        <v>42</v>
      </c>
      <c r="AA17" s="3" t="str">
        <f t="shared" si="9"/>
        <v>O</v>
      </c>
      <c r="AB17" s="10" t="str">
        <f t="shared" si="10"/>
        <v>20</v>
      </c>
      <c r="AC17" s="9">
        <v>18</v>
      </c>
      <c r="AD17" s="3">
        <v>30</v>
      </c>
      <c r="AE17" s="3">
        <f t="shared" si="11"/>
        <v>48</v>
      </c>
      <c r="AF17" s="3" t="str">
        <f t="shared" si="12"/>
        <v>O</v>
      </c>
      <c r="AG17" s="10" t="str">
        <f t="shared" si="13"/>
        <v>20</v>
      </c>
      <c r="AH17" s="9">
        <v>15</v>
      </c>
      <c r="AI17" s="3">
        <v>25</v>
      </c>
      <c r="AJ17" s="3">
        <f t="shared" si="14"/>
        <v>40</v>
      </c>
      <c r="AK17" s="3" t="str">
        <f t="shared" si="15"/>
        <v>O</v>
      </c>
      <c r="AL17" s="10" t="str">
        <f t="shared" si="16"/>
        <v>20</v>
      </c>
      <c r="AM17" s="9">
        <v>20</v>
      </c>
      <c r="AN17" s="3">
        <v>28</v>
      </c>
      <c r="AO17" s="3">
        <f t="shared" si="17"/>
        <v>48</v>
      </c>
      <c r="AP17" s="3" t="str">
        <f t="shared" si="18"/>
        <v>O</v>
      </c>
      <c r="AQ17" s="10" t="str">
        <f t="shared" si="19"/>
        <v>20</v>
      </c>
      <c r="AR17" s="9">
        <v>20</v>
      </c>
      <c r="AS17" s="3">
        <v>24</v>
      </c>
      <c r="AT17" s="3">
        <f t="shared" si="20"/>
        <v>44</v>
      </c>
      <c r="AU17" s="3" t="str">
        <f t="shared" si="24"/>
        <v>O</v>
      </c>
      <c r="AV17" s="10" t="str">
        <f t="shared" si="25"/>
        <v>20</v>
      </c>
      <c r="AW17" s="13">
        <f t="shared" si="21"/>
        <v>532</v>
      </c>
      <c r="AX17" s="14">
        <f xml:space="preserve"> (AW17 / 650) * 100</f>
        <v>81.84615384615384</v>
      </c>
      <c r="AY17" s="17">
        <f t="shared" si="22"/>
        <v>9.384615384615385</v>
      </c>
    </row>
    <row r="18" spans="1:51" ht="31.05" customHeight="1" x14ac:dyDescent="0.65">
      <c r="A18" s="15">
        <v>11</v>
      </c>
      <c r="B18" s="5">
        <v>380796</v>
      </c>
      <c r="C18" s="7" t="s">
        <v>41</v>
      </c>
      <c r="D18" s="9">
        <v>25</v>
      </c>
      <c r="E18" s="3">
        <v>46</v>
      </c>
      <c r="F18" s="3">
        <f t="shared" si="0"/>
        <v>71</v>
      </c>
      <c r="G18" s="3" t="str">
        <f t="shared" si="23"/>
        <v>A+</v>
      </c>
      <c r="H18" s="10" t="str">
        <f t="shared" si="1"/>
        <v>36</v>
      </c>
      <c r="I18" s="9">
        <v>25</v>
      </c>
      <c r="J18" s="3">
        <v>39</v>
      </c>
      <c r="K18" s="3">
        <f t="shared" si="2"/>
        <v>64</v>
      </c>
      <c r="L18" s="3" t="str">
        <f t="shared" si="3"/>
        <v>A</v>
      </c>
      <c r="M18" s="10" t="str">
        <f t="shared" si="26"/>
        <v>32</v>
      </c>
      <c r="N18" s="9">
        <v>16</v>
      </c>
      <c r="O18" s="3">
        <v>24</v>
      </c>
      <c r="P18" s="3">
        <f t="shared" si="4"/>
        <v>40</v>
      </c>
      <c r="Q18" s="3" t="str">
        <f t="shared" si="5"/>
        <v>P</v>
      </c>
      <c r="R18" s="10" t="str">
        <f t="shared" si="6"/>
        <v>16</v>
      </c>
      <c r="S18" s="9">
        <v>33</v>
      </c>
      <c r="T18" s="3">
        <v>37</v>
      </c>
      <c r="U18" s="3">
        <f t="shared" si="27"/>
        <v>70</v>
      </c>
      <c r="V18" s="3" t="str">
        <f t="shared" si="28"/>
        <v>A+</v>
      </c>
      <c r="W18" s="10" t="str">
        <f t="shared" si="7"/>
        <v>36</v>
      </c>
      <c r="X18" s="9">
        <v>14</v>
      </c>
      <c r="Y18" s="3">
        <v>25</v>
      </c>
      <c r="Z18" s="3">
        <f t="shared" si="8"/>
        <v>39</v>
      </c>
      <c r="AA18" s="3" t="str">
        <f t="shared" si="9"/>
        <v>A+</v>
      </c>
      <c r="AB18" s="10" t="str">
        <f t="shared" si="10"/>
        <v>18</v>
      </c>
      <c r="AC18" s="9">
        <v>16</v>
      </c>
      <c r="AD18" s="3">
        <v>24</v>
      </c>
      <c r="AE18" s="3">
        <f t="shared" si="11"/>
        <v>40</v>
      </c>
      <c r="AF18" s="3" t="str">
        <f t="shared" si="12"/>
        <v>O</v>
      </c>
      <c r="AG18" s="10" t="str">
        <f t="shared" si="13"/>
        <v>20</v>
      </c>
      <c r="AH18" s="9">
        <v>18</v>
      </c>
      <c r="AI18" s="3">
        <v>27</v>
      </c>
      <c r="AJ18" s="3">
        <f t="shared" si="14"/>
        <v>45</v>
      </c>
      <c r="AK18" s="3" t="str">
        <f t="shared" si="15"/>
        <v>O</v>
      </c>
      <c r="AL18" s="10" t="str">
        <f t="shared" si="16"/>
        <v>20</v>
      </c>
      <c r="AM18" s="9">
        <v>20</v>
      </c>
      <c r="AN18" s="3">
        <v>13</v>
      </c>
      <c r="AO18" s="3">
        <f t="shared" si="17"/>
        <v>33</v>
      </c>
      <c r="AP18" s="3" t="str">
        <f t="shared" si="18"/>
        <v>A</v>
      </c>
      <c r="AQ18" s="10" t="str">
        <f t="shared" si="19"/>
        <v>16</v>
      </c>
      <c r="AR18" s="9">
        <v>18</v>
      </c>
      <c r="AS18" s="3">
        <v>24</v>
      </c>
      <c r="AT18" s="3">
        <f t="shared" si="20"/>
        <v>42</v>
      </c>
      <c r="AU18" s="3" t="str">
        <f t="shared" si="24"/>
        <v>O</v>
      </c>
      <c r="AV18" s="10" t="str">
        <f t="shared" si="25"/>
        <v>20</v>
      </c>
      <c r="AW18" s="13">
        <f t="shared" si="21"/>
        <v>444</v>
      </c>
      <c r="AX18" s="14">
        <f xml:space="preserve"> (AW18 / 650) * 100</f>
        <v>68.307692307692307</v>
      </c>
      <c r="AY18" s="17">
        <f t="shared" si="22"/>
        <v>8.2307692307692299</v>
      </c>
    </row>
    <row r="19" spans="1:51" ht="31.05" customHeight="1" x14ac:dyDescent="0.65">
      <c r="A19" s="15">
        <v>12</v>
      </c>
      <c r="B19" s="5">
        <v>380797</v>
      </c>
      <c r="C19" s="7" t="s">
        <v>42</v>
      </c>
      <c r="D19" s="9">
        <v>36</v>
      </c>
      <c r="E19" s="3">
        <v>42</v>
      </c>
      <c r="F19" s="3">
        <f t="shared" si="0"/>
        <v>78</v>
      </c>
      <c r="G19" s="3" t="str">
        <f t="shared" si="23"/>
        <v>A+</v>
      </c>
      <c r="H19" s="10" t="str">
        <f t="shared" si="1"/>
        <v>36</v>
      </c>
      <c r="I19" s="9">
        <v>26</v>
      </c>
      <c r="J19" s="3">
        <v>47</v>
      </c>
      <c r="K19" s="3">
        <f t="shared" si="2"/>
        <v>73</v>
      </c>
      <c r="L19" s="3" t="str">
        <f t="shared" si="3"/>
        <v>A+</v>
      </c>
      <c r="M19" s="10" t="str">
        <f t="shared" si="26"/>
        <v>36</v>
      </c>
      <c r="N19" s="9">
        <v>27</v>
      </c>
      <c r="O19" s="3">
        <v>34</v>
      </c>
      <c r="P19" s="3">
        <f t="shared" si="4"/>
        <v>61</v>
      </c>
      <c r="Q19" s="3" t="str">
        <f t="shared" si="5"/>
        <v>A</v>
      </c>
      <c r="R19" s="10" t="str">
        <f t="shared" si="6"/>
        <v>32</v>
      </c>
      <c r="S19" s="9">
        <v>31</v>
      </c>
      <c r="T19" s="3">
        <v>48</v>
      </c>
      <c r="U19" s="3">
        <f t="shared" si="27"/>
        <v>79</v>
      </c>
      <c r="V19" s="3" t="str">
        <f t="shared" si="28"/>
        <v>A+</v>
      </c>
      <c r="W19" s="10" t="str">
        <f t="shared" si="7"/>
        <v>36</v>
      </c>
      <c r="X19" s="9">
        <v>19</v>
      </c>
      <c r="Y19" s="3">
        <v>28</v>
      </c>
      <c r="Z19" s="3">
        <f t="shared" si="8"/>
        <v>47</v>
      </c>
      <c r="AA19" s="3" t="str">
        <f t="shared" si="9"/>
        <v>O</v>
      </c>
      <c r="AB19" s="10" t="str">
        <f t="shared" si="10"/>
        <v>20</v>
      </c>
      <c r="AC19" s="9">
        <v>16</v>
      </c>
      <c r="AD19" s="3">
        <v>20</v>
      </c>
      <c r="AE19" s="3">
        <f t="shared" si="11"/>
        <v>36</v>
      </c>
      <c r="AF19" s="3" t="str">
        <f t="shared" si="12"/>
        <v>A+</v>
      </c>
      <c r="AG19" s="10" t="str">
        <f t="shared" si="13"/>
        <v>18</v>
      </c>
      <c r="AH19" s="9">
        <v>17</v>
      </c>
      <c r="AI19" s="3">
        <v>25</v>
      </c>
      <c r="AJ19" s="3">
        <f t="shared" si="14"/>
        <v>42</v>
      </c>
      <c r="AK19" s="3" t="str">
        <f t="shared" si="15"/>
        <v>O</v>
      </c>
      <c r="AL19" s="10" t="str">
        <f t="shared" si="16"/>
        <v>20</v>
      </c>
      <c r="AM19" s="9">
        <v>20</v>
      </c>
      <c r="AN19" s="3">
        <v>28</v>
      </c>
      <c r="AO19" s="3">
        <f t="shared" si="17"/>
        <v>48</v>
      </c>
      <c r="AP19" s="3" t="str">
        <f t="shared" si="18"/>
        <v>O</v>
      </c>
      <c r="AQ19" s="10" t="str">
        <f t="shared" si="19"/>
        <v>20</v>
      </c>
      <c r="AR19" s="9">
        <v>19</v>
      </c>
      <c r="AS19" s="3">
        <v>12</v>
      </c>
      <c r="AT19" s="3">
        <f t="shared" si="20"/>
        <v>31</v>
      </c>
      <c r="AU19" s="3" t="str">
        <f t="shared" si="24"/>
        <v>A</v>
      </c>
      <c r="AV19" s="10" t="str">
        <f t="shared" si="25"/>
        <v>16</v>
      </c>
      <c r="AW19" s="13">
        <f t="shared" si="21"/>
        <v>495</v>
      </c>
      <c r="AX19" s="14">
        <f xml:space="preserve"> (AW19 / 650) * 100</f>
        <v>76.153846153846146</v>
      </c>
      <c r="AY19" s="17">
        <f t="shared" si="22"/>
        <v>9</v>
      </c>
    </row>
    <row r="20" spans="1:51" ht="31.05" customHeight="1" x14ac:dyDescent="0.65">
      <c r="A20" s="15">
        <v>13</v>
      </c>
      <c r="B20" s="5">
        <v>380798</v>
      </c>
      <c r="C20" s="7" t="s">
        <v>43</v>
      </c>
      <c r="D20" s="9">
        <v>24</v>
      </c>
      <c r="E20" s="3">
        <v>33</v>
      </c>
      <c r="F20" s="3">
        <f t="shared" si="0"/>
        <v>57</v>
      </c>
      <c r="G20" s="3" t="str">
        <f t="shared" si="23"/>
        <v>B+</v>
      </c>
      <c r="H20" s="10" t="str">
        <f t="shared" si="1"/>
        <v>28</v>
      </c>
      <c r="I20" s="9">
        <v>18</v>
      </c>
      <c r="J20" s="3">
        <v>27</v>
      </c>
      <c r="K20" s="3">
        <f t="shared" si="2"/>
        <v>45</v>
      </c>
      <c r="L20" s="3" t="str">
        <f t="shared" si="3"/>
        <v>C</v>
      </c>
      <c r="M20" s="10" t="str">
        <f t="shared" si="26"/>
        <v>20</v>
      </c>
      <c r="N20" s="9">
        <v>19</v>
      </c>
      <c r="O20" s="3">
        <v>17</v>
      </c>
      <c r="P20" s="3">
        <f t="shared" si="4"/>
        <v>36</v>
      </c>
      <c r="Q20" s="3" t="str">
        <f t="shared" si="5"/>
        <v>F</v>
      </c>
      <c r="R20" s="10" t="str">
        <f t="shared" si="6"/>
        <v>0</v>
      </c>
      <c r="S20" s="9">
        <v>22</v>
      </c>
      <c r="T20" s="3">
        <v>27</v>
      </c>
      <c r="U20" s="3">
        <f t="shared" si="27"/>
        <v>49</v>
      </c>
      <c r="V20" s="3" t="str">
        <f t="shared" si="28"/>
        <v>C</v>
      </c>
      <c r="W20" s="10" t="str">
        <f t="shared" si="7"/>
        <v>20</v>
      </c>
      <c r="X20" s="9">
        <v>10</v>
      </c>
      <c r="Y20" s="3">
        <v>22</v>
      </c>
      <c r="Z20" s="3">
        <f t="shared" si="8"/>
        <v>32</v>
      </c>
      <c r="AA20" s="3" t="str">
        <f t="shared" si="9"/>
        <v>A</v>
      </c>
      <c r="AB20" s="10" t="str">
        <f t="shared" si="10"/>
        <v>16</v>
      </c>
      <c r="AC20" s="9">
        <v>13</v>
      </c>
      <c r="AD20" s="3">
        <v>20</v>
      </c>
      <c r="AE20" s="3">
        <f t="shared" si="11"/>
        <v>33</v>
      </c>
      <c r="AF20" s="3" t="str">
        <f t="shared" si="12"/>
        <v>A</v>
      </c>
      <c r="AG20" s="10" t="str">
        <f t="shared" si="13"/>
        <v>16</v>
      </c>
      <c r="AH20" s="9">
        <v>17</v>
      </c>
      <c r="AI20" s="3">
        <v>15</v>
      </c>
      <c r="AJ20" s="3">
        <f t="shared" si="14"/>
        <v>32</v>
      </c>
      <c r="AK20" s="3" t="str">
        <f t="shared" si="15"/>
        <v>A</v>
      </c>
      <c r="AL20" s="10" t="str">
        <f t="shared" si="16"/>
        <v>16</v>
      </c>
      <c r="AM20" s="9">
        <v>20</v>
      </c>
      <c r="AN20" s="3">
        <v>18</v>
      </c>
      <c r="AO20" s="3">
        <f t="shared" si="17"/>
        <v>38</v>
      </c>
      <c r="AP20" s="3" t="str">
        <f t="shared" si="18"/>
        <v>A+</v>
      </c>
      <c r="AQ20" s="10" t="str">
        <f t="shared" si="19"/>
        <v>18</v>
      </c>
      <c r="AR20" s="9">
        <v>19</v>
      </c>
      <c r="AS20" s="3">
        <v>22</v>
      </c>
      <c r="AT20" s="3">
        <f t="shared" si="20"/>
        <v>41</v>
      </c>
      <c r="AU20" s="3" t="str">
        <f t="shared" si="24"/>
        <v>O</v>
      </c>
      <c r="AV20" s="10" t="str">
        <f t="shared" si="25"/>
        <v>20</v>
      </c>
      <c r="AW20" s="13">
        <f t="shared" si="21"/>
        <v>363</v>
      </c>
      <c r="AX20" s="14">
        <f xml:space="preserve"> (AW20 / 650) * 100</f>
        <v>55.846153846153847</v>
      </c>
      <c r="AY20" s="17">
        <f t="shared" si="22"/>
        <v>5.9230769230769234</v>
      </c>
    </row>
    <row r="21" spans="1:51" ht="31.05" customHeight="1" x14ac:dyDescent="0.65">
      <c r="A21" s="15">
        <v>14</v>
      </c>
      <c r="B21" s="5">
        <v>380799</v>
      </c>
      <c r="C21" s="7" t="s">
        <v>44</v>
      </c>
      <c r="D21" s="9">
        <v>17</v>
      </c>
      <c r="E21" s="3">
        <v>37</v>
      </c>
      <c r="F21" s="3">
        <f t="shared" si="0"/>
        <v>54</v>
      </c>
      <c r="G21" s="3" t="str">
        <f t="shared" si="23"/>
        <v>B</v>
      </c>
      <c r="H21" s="10" t="str">
        <f t="shared" si="1"/>
        <v>24</v>
      </c>
      <c r="I21" s="9">
        <v>16</v>
      </c>
      <c r="J21" s="3">
        <v>28</v>
      </c>
      <c r="K21" s="3">
        <f t="shared" si="2"/>
        <v>44</v>
      </c>
      <c r="L21" s="3" t="str">
        <f t="shared" si="3"/>
        <v>P</v>
      </c>
      <c r="M21" s="10" t="str">
        <f t="shared" si="26"/>
        <v>16</v>
      </c>
      <c r="N21" s="9">
        <v>18</v>
      </c>
      <c r="O21" s="3">
        <v>28</v>
      </c>
      <c r="P21" s="3">
        <f t="shared" si="4"/>
        <v>46</v>
      </c>
      <c r="Q21" s="3" t="str">
        <f t="shared" si="5"/>
        <v>C</v>
      </c>
      <c r="R21" s="10" t="str">
        <f t="shared" si="6"/>
        <v>20</v>
      </c>
      <c r="S21" s="9">
        <v>20</v>
      </c>
      <c r="T21" s="3">
        <v>24</v>
      </c>
      <c r="U21" s="3">
        <f t="shared" si="27"/>
        <v>44</v>
      </c>
      <c r="V21" s="3" t="str">
        <f t="shared" si="28"/>
        <v>P</v>
      </c>
      <c r="W21" s="10" t="str">
        <f t="shared" si="7"/>
        <v>16</v>
      </c>
      <c r="X21" s="9">
        <v>10</v>
      </c>
      <c r="Y21" s="3">
        <v>22</v>
      </c>
      <c r="Z21" s="3">
        <f t="shared" si="8"/>
        <v>32</v>
      </c>
      <c r="AA21" s="3" t="str">
        <f t="shared" si="9"/>
        <v>A</v>
      </c>
      <c r="AB21" s="10" t="str">
        <f t="shared" si="10"/>
        <v>16</v>
      </c>
      <c r="AC21" s="9">
        <v>12</v>
      </c>
      <c r="AD21" s="3">
        <v>13</v>
      </c>
      <c r="AE21" s="3">
        <f t="shared" si="11"/>
        <v>25</v>
      </c>
      <c r="AF21" s="3" t="str">
        <f t="shared" si="12"/>
        <v>B</v>
      </c>
      <c r="AG21" s="10" t="str">
        <f t="shared" si="13"/>
        <v>12</v>
      </c>
      <c r="AH21" s="9">
        <v>11</v>
      </c>
      <c r="AI21" s="3">
        <v>14</v>
      </c>
      <c r="AJ21" s="3">
        <f t="shared" si="14"/>
        <v>25</v>
      </c>
      <c r="AK21" s="3" t="str">
        <f t="shared" si="15"/>
        <v>B</v>
      </c>
      <c r="AL21" s="10" t="str">
        <f t="shared" si="16"/>
        <v>10</v>
      </c>
      <c r="AM21" s="9">
        <v>18</v>
      </c>
      <c r="AN21" s="3">
        <v>18</v>
      </c>
      <c r="AO21" s="3">
        <f t="shared" si="17"/>
        <v>36</v>
      </c>
      <c r="AP21" s="3" t="str">
        <f t="shared" si="18"/>
        <v>A+</v>
      </c>
      <c r="AQ21" s="10" t="str">
        <f t="shared" si="19"/>
        <v>18</v>
      </c>
      <c r="AR21" s="9">
        <v>19</v>
      </c>
      <c r="AS21" s="3">
        <v>6</v>
      </c>
      <c r="AT21" s="3">
        <f t="shared" si="20"/>
        <v>25</v>
      </c>
      <c r="AU21" s="3" t="s">
        <v>98</v>
      </c>
      <c r="AV21" s="10">
        <v>0</v>
      </c>
      <c r="AW21" s="13">
        <f t="shared" si="21"/>
        <v>331</v>
      </c>
      <c r="AX21" s="14">
        <f xml:space="preserve"> (AW21 / 650) * 100</f>
        <v>50.923076923076927</v>
      </c>
      <c r="AY21" s="17">
        <f t="shared" si="22"/>
        <v>5.0769230769230766</v>
      </c>
    </row>
    <row r="22" spans="1:51" ht="31.05" customHeight="1" x14ac:dyDescent="0.65">
      <c r="A22" s="15">
        <v>15</v>
      </c>
      <c r="B22" s="5">
        <v>380800</v>
      </c>
      <c r="C22" s="7" t="s">
        <v>45</v>
      </c>
      <c r="D22" s="9">
        <v>17</v>
      </c>
      <c r="E22" s="3">
        <v>18</v>
      </c>
      <c r="F22" s="3">
        <f t="shared" si="0"/>
        <v>35</v>
      </c>
      <c r="G22" s="3" t="str">
        <f t="shared" si="23"/>
        <v>F</v>
      </c>
      <c r="H22" s="10" t="str">
        <f t="shared" si="1"/>
        <v>0</v>
      </c>
      <c r="I22" s="9">
        <v>18</v>
      </c>
      <c r="J22" s="3">
        <v>24</v>
      </c>
      <c r="K22" s="3">
        <f t="shared" si="2"/>
        <v>42</v>
      </c>
      <c r="L22" s="3" t="str">
        <f t="shared" si="3"/>
        <v>P</v>
      </c>
      <c r="M22" s="10" t="str">
        <f t="shared" si="26"/>
        <v>16</v>
      </c>
      <c r="N22" s="9">
        <v>17</v>
      </c>
      <c r="O22" s="3">
        <v>9</v>
      </c>
      <c r="P22" s="3">
        <f t="shared" si="4"/>
        <v>26</v>
      </c>
      <c r="Q22" s="3" t="str">
        <f t="shared" si="5"/>
        <v>F</v>
      </c>
      <c r="R22" s="10" t="str">
        <f t="shared" si="6"/>
        <v>0</v>
      </c>
      <c r="S22" s="9">
        <v>18</v>
      </c>
      <c r="T22" s="3">
        <v>17</v>
      </c>
      <c r="U22" s="3">
        <f t="shared" si="27"/>
        <v>35</v>
      </c>
      <c r="V22" s="3" t="str">
        <f t="shared" si="28"/>
        <v>F</v>
      </c>
      <c r="W22" s="10" t="str">
        <f t="shared" si="7"/>
        <v>0</v>
      </c>
      <c r="X22" s="9">
        <v>10</v>
      </c>
      <c r="Y22" s="3">
        <v>25</v>
      </c>
      <c r="Z22" s="3">
        <f t="shared" si="8"/>
        <v>35</v>
      </c>
      <c r="AA22" s="3" t="str">
        <f t="shared" si="9"/>
        <v>A+</v>
      </c>
      <c r="AB22" s="10" t="str">
        <f t="shared" si="10"/>
        <v>18</v>
      </c>
      <c r="AC22" s="9">
        <v>12</v>
      </c>
      <c r="AD22" s="3">
        <v>12</v>
      </c>
      <c r="AE22" s="3">
        <f t="shared" si="11"/>
        <v>24</v>
      </c>
      <c r="AF22" s="3" t="str">
        <f t="shared" si="12"/>
        <v>C</v>
      </c>
      <c r="AG22" s="10" t="str">
        <f t="shared" si="13"/>
        <v>10</v>
      </c>
      <c r="AH22" s="9">
        <v>12</v>
      </c>
      <c r="AI22" s="3">
        <v>8</v>
      </c>
      <c r="AJ22" s="3">
        <f t="shared" si="14"/>
        <v>20</v>
      </c>
      <c r="AK22" s="3" t="s">
        <v>98</v>
      </c>
      <c r="AL22" s="10">
        <v>0</v>
      </c>
      <c r="AM22" s="9">
        <v>9</v>
      </c>
      <c r="AN22" s="3">
        <v>15</v>
      </c>
      <c r="AO22" s="3">
        <f t="shared" si="17"/>
        <v>24</v>
      </c>
      <c r="AP22" s="3" t="str">
        <f t="shared" si="18"/>
        <v>C</v>
      </c>
      <c r="AQ22" s="10" t="str">
        <f t="shared" si="19"/>
        <v>10</v>
      </c>
      <c r="AR22" s="9">
        <v>15</v>
      </c>
      <c r="AS22" s="3">
        <v>6</v>
      </c>
      <c r="AT22" s="3">
        <f t="shared" si="20"/>
        <v>21</v>
      </c>
      <c r="AU22" s="3" t="s">
        <v>98</v>
      </c>
      <c r="AV22" s="10">
        <v>0</v>
      </c>
      <c r="AW22" s="13">
        <f t="shared" si="21"/>
        <v>262</v>
      </c>
      <c r="AX22" s="14">
        <f xml:space="preserve"> (AW22 / 650) * 100</f>
        <v>40.307692307692307</v>
      </c>
      <c r="AY22" s="17">
        <f t="shared" si="22"/>
        <v>2.0769230769230771</v>
      </c>
    </row>
    <row r="23" spans="1:51" ht="31.05" customHeight="1" x14ac:dyDescent="0.65">
      <c r="A23" s="15">
        <v>16</v>
      </c>
      <c r="B23" s="5">
        <v>380801</v>
      </c>
      <c r="C23" s="7" t="s">
        <v>46</v>
      </c>
      <c r="D23" s="9">
        <v>18</v>
      </c>
      <c r="E23" s="3">
        <v>27</v>
      </c>
      <c r="F23" s="3">
        <f t="shared" si="0"/>
        <v>45</v>
      </c>
      <c r="G23" s="3" t="str">
        <f t="shared" si="23"/>
        <v>C</v>
      </c>
      <c r="H23" s="10" t="str">
        <f t="shared" si="1"/>
        <v>20</v>
      </c>
      <c r="I23" s="9">
        <v>21</v>
      </c>
      <c r="J23" s="3">
        <v>10</v>
      </c>
      <c r="K23" s="3">
        <f t="shared" si="2"/>
        <v>31</v>
      </c>
      <c r="L23" s="3" t="str">
        <f t="shared" si="3"/>
        <v>F</v>
      </c>
      <c r="M23" s="10" t="str">
        <f t="shared" si="26"/>
        <v>0</v>
      </c>
      <c r="N23" s="9">
        <v>16</v>
      </c>
      <c r="O23" s="3">
        <v>24</v>
      </c>
      <c r="P23" s="3">
        <f t="shared" si="4"/>
        <v>40</v>
      </c>
      <c r="Q23" s="3" t="str">
        <f t="shared" si="5"/>
        <v>P</v>
      </c>
      <c r="R23" s="10" t="str">
        <f t="shared" si="6"/>
        <v>16</v>
      </c>
      <c r="S23" s="9">
        <v>16</v>
      </c>
      <c r="T23" s="3">
        <v>13</v>
      </c>
      <c r="U23" s="3">
        <f t="shared" si="27"/>
        <v>29</v>
      </c>
      <c r="V23" s="3" t="str">
        <f t="shared" si="28"/>
        <v>F</v>
      </c>
      <c r="W23" s="10" t="str">
        <f t="shared" si="7"/>
        <v>0</v>
      </c>
      <c r="X23" s="9">
        <v>8</v>
      </c>
      <c r="Y23" s="3">
        <v>20</v>
      </c>
      <c r="Z23" s="3">
        <f t="shared" si="8"/>
        <v>28</v>
      </c>
      <c r="AA23" s="3" t="str">
        <f t="shared" si="9"/>
        <v>B+</v>
      </c>
      <c r="AB23" s="10" t="str">
        <f t="shared" si="10"/>
        <v>14</v>
      </c>
      <c r="AC23" s="9">
        <v>13</v>
      </c>
      <c r="AD23" s="3">
        <v>7</v>
      </c>
      <c r="AE23" s="3">
        <f t="shared" si="11"/>
        <v>20</v>
      </c>
      <c r="AF23" s="3" t="s">
        <v>98</v>
      </c>
      <c r="AG23" s="10">
        <v>0</v>
      </c>
      <c r="AH23" s="9">
        <v>13</v>
      </c>
      <c r="AI23" s="3">
        <v>7</v>
      </c>
      <c r="AJ23" s="3">
        <f t="shared" si="14"/>
        <v>20</v>
      </c>
      <c r="AK23" s="3" t="s">
        <v>98</v>
      </c>
      <c r="AL23" s="10">
        <v>0</v>
      </c>
      <c r="AM23" s="9">
        <v>20</v>
      </c>
      <c r="AN23" s="3">
        <v>28</v>
      </c>
      <c r="AO23" s="3">
        <f t="shared" si="17"/>
        <v>48</v>
      </c>
      <c r="AP23" s="3" t="str">
        <f t="shared" si="18"/>
        <v>O</v>
      </c>
      <c r="AQ23" s="10" t="str">
        <f t="shared" si="19"/>
        <v>20</v>
      </c>
      <c r="AR23" s="9">
        <v>15</v>
      </c>
      <c r="AS23" s="3">
        <v>12</v>
      </c>
      <c r="AT23" s="3">
        <f t="shared" si="20"/>
        <v>27</v>
      </c>
      <c r="AU23" s="3" t="str">
        <f t="shared" si="24"/>
        <v>B</v>
      </c>
      <c r="AV23" s="10" t="str">
        <f t="shared" si="25"/>
        <v>12</v>
      </c>
      <c r="AW23" s="13">
        <f t="shared" si="21"/>
        <v>288</v>
      </c>
      <c r="AX23" s="14">
        <f xml:space="preserve"> (AW23 / 650) * 100</f>
        <v>44.307692307692307</v>
      </c>
      <c r="AY23" s="17">
        <f t="shared" si="22"/>
        <v>3.1538461538461537</v>
      </c>
    </row>
    <row r="24" spans="1:51" s="2" customFormat="1" ht="31.05" customHeight="1" x14ac:dyDescent="0.65">
      <c r="A24" s="16">
        <v>17</v>
      </c>
      <c r="B24" s="6">
        <v>380802</v>
      </c>
      <c r="C24" s="8" t="s">
        <v>47</v>
      </c>
      <c r="D24" s="11">
        <v>28</v>
      </c>
      <c r="E24" s="4">
        <v>34</v>
      </c>
      <c r="F24" s="4">
        <f t="shared" si="0"/>
        <v>62</v>
      </c>
      <c r="G24" s="4" t="str">
        <f t="shared" si="23"/>
        <v>A</v>
      </c>
      <c r="H24" s="12" t="str">
        <f t="shared" si="1"/>
        <v>32</v>
      </c>
      <c r="I24" s="11">
        <v>16</v>
      </c>
      <c r="J24" s="4">
        <v>24</v>
      </c>
      <c r="K24" s="4">
        <f t="shared" si="2"/>
        <v>40</v>
      </c>
      <c r="L24" s="4" t="str">
        <f t="shared" si="3"/>
        <v>P</v>
      </c>
      <c r="M24" s="12" t="str">
        <f t="shared" si="26"/>
        <v>16</v>
      </c>
      <c r="N24" s="11">
        <v>20</v>
      </c>
      <c r="O24" s="4">
        <v>25</v>
      </c>
      <c r="P24" s="4">
        <f t="shared" si="4"/>
        <v>45</v>
      </c>
      <c r="Q24" s="4" t="str">
        <f t="shared" si="5"/>
        <v>C</v>
      </c>
      <c r="R24" s="12" t="str">
        <f t="shared" si="6"/>
        <v>20</v>
      </c>
      <c r="S24" s="11">
        <v>19</v>
      </c>
      <c r="T24" s="4">
        <v>32</v>
      </c>
      <c r="U24" s="4">
        <f t="shared" si="27"/>
        <v>51</v>
      </c>
      <c r="V24" s="4" t="str">
        <f t="shared" si="28"/>
        <v>B</v>
      </c>
      <c r="W24" s="12" t="str">
        <f t="shared" si="7"/>
        <v>24</v>
      </c>
      <c r="X24" s="11">
        <v>14</v>
      </c>
      <c r="Y24" s="4">
        <v>22</v>
      </c>
      <c r="Z24" s="4">
        <f t="shared" si="8"/>
        <v>36</v>
      </c>
      <c r="AA24" s="4" t="str">
        <f t="shared" si="9"/>
        <v>A+</v>
      </c>
      <c r="AB24" s="12" t="str">
        <f t="shared" si="10"/>
        <v>18</v>
      </c>
      <c r="AC24" s="11">
        <v>14</v>
      </c>
      <c r="AD24" s="4">
        <v>22</v>
      </c>
      <c r="AE24" s="4">
        <f t="shared" si="11"/>
        <v>36</v>
      </c>
      <c r="AF24" s="4" t="str">
        <f t="shared" si="12"/>
        <v>A+</v>
      </c>
      <c r="AG24" s="12" t="str">
        <f t="shared" si="13"/>
        <v>18</v>
      </c>
      <c r="AH24" s="11">
        <v>18</v>
      </c>
      <c r="AI24" s="4">
        <v>18</v>
      </c>
      <c r="AJ24" s="4">
        <f t="shared" si="14"/>
        <v>36</v>
      </c>
      <c r="AK24" s="4" t="str">
        <f t="shared" si="15"/>
        <v>A+</v>
      </c>
      <c r="AL24" s="12" t="str">
        <f t="shared" si="16"/>
        <v>18</v>
      </c>
      <c r="AM24" s="11">
        <v>20</v>
      </c>
      <c r="AN24" s="4">
        <v>29</v>
      </c>
      <c r="AO24" s="4">
        <f t="shared" si="17"/>
        <v>49</v>
      </c>
      <c r="AP24" s="4" t="str">
        <f t="shared" si="18"/>
        <v>O</v>
      </c>
      <c r="AQ24" s="12" t="str">
        <f t="shared" si="19"/>
        <v>20</v>
      </c>
      <c r="AR24" s="11">
        <v>20</v>
      </c>
      <c r="AS24" s="4">
        <v>24</v>
      </c>
      <c r="AT24" s="4">
        <f t="shared" si="20"/>
        <v>44</v>
      </c>
      <c r="AU24" s="4" t="str">
        <f t="shared" si="24"/>
        <v>O</v>
      </c>
      <c r="AV24" s="12" t="str">
        <f t="shared" si="25"/>
        <v>20</v>
      </c>
      <c r="AW24" s="13">
        <f t="shared" si="21"/>
        <v>399</v>
      </c>
      <c r="AX24" s="14">
        <f xml:space="preserve"> (AW24 / 650) * 100</f>
        <v>61.38461538461538</v>
      </c>
      <c r="AY24" s="17">
        <f t="shared" si="22"/>
        <v>7.1538461538461542</v>
      </c>
    </row>
    <row r="25" spans="1:51" ht="31.05" customHeight="1" x14ac:dyDescent="0.65">
      <c r="A25" s="15">
        <v>18</v>
      </c>
      <c r="B25" s="5">
        <v>380804</v>
      </c>
      <c r="C25" s="7" t="s">
        <v>48</v>
      </c>
      <c r="D25" s="9">
        <v>29</v>
      </c>
      <c r="E25" s="3">
        <v>26</v>
      </c>
      <c r="F25" s="3">
        <f t="shared" si="0"/>
        <v>55</v>
      </c>
      <c r="G25" s="3" t="str">
        <f t="shared" si="23"/>
        <v>B+</v>
      </c>
      <c r="H25" s="10" t="str">
        <f t="shared" si="1"/>
        <v>28</v>
      </c>
      <c r="I25" s="9">
        <v>17</v>
      </c>
      <c r="J25" s="3">
        <v>24</v>
      </c>
      <c r="K25" s="3">
        <f t="shared" si="2"/>
        <v>41</v>
      </c>
      <c r="L25" s="3" t="str">
        <f t="shared" si="3"/>
        <v>P</v>
      </c>
      <c r="M25" s="10" t="str">
        <f t="shared" si="26"/>
        <v>16</v>
      </c>
      <c r="N25" s="9">
        <v>17</v>
      </c>
      <c r="O25" s="3">
        <v>24</v>
      </c>
      <c r="P25" s="3">
        <f t="shared" si="4"/>
        <v>41</v>
      </c>
      <c r="Q25" s="3" t="str">
        <f t="shared" si="5"/>
        <v>P</v>
      </c>
      <c r="R25" s="10" t="str">
        <f t="shared" si="6"/>
        <v>16</v>
      </c>
      <c r="S25" s="9">
        <v>28</v>
      </c>
      <c r="T25" s="3">
        <v>12</v>
      </c>
      <c r="U25" s="3">
        <f t="shared" si="27"/>
        <v>40</v>
      </c>
      <c r="V25" s="3" t="s">
        <v>98</v>
      </c>
      <c r="W25" s="10">
        <v>0</v>
      </c>
      <c r="X25" s="9">
        <v>15</v>
      </c>
      <c r="Y25" s="3">
        <v>15</v>
      </c>
      <c r="Z25" s="3">
        <f t="shared" si="8"/>
        <v>30</v>
      </c>
      <c r="AA25" s="3" t="str">
        <f t="shared" si="9"/>
        <v>A</v>
      </c>
      <c r="AB25" s="10" t="str">
        <f t="shared" si="10"/>
        <v>16</v>
      </c>
      <c r="AC25" s="9">
        <v>16</v>
      </c>
      <c r="AD25" s="3">
        <v>23</v>
      </c>
      <c r="AE25" s="3">
        <f t="shared" si="11"/>
        <v>39</v>
      </c>
      <c r="AF25" s="3" t="str">
        <f t="shared" si="12"/>
        <v>A+</v>
      </c>
      <c r="AG25" s="10" t="str">
        <f t="shared" si="13"/>
        <v>18</v>
      </c>
      <c r="AH25" s="9">
        <v>12</v>
      </c>
      <c r="AI25" s="3">
        <v>16</v>
      </c>
      <c r="AJ25" s="3">
        <f t="shared" si="14"/>
        <v>28</v>
      </c>
      <c r="AK25" s="3" t="str">
        <f t="shared" si="15"/>
        <v>B+</v>
      </c>
      <c r="AL25" s="10" t="str">
        <f t="shared" si="16"/>
        <v>14</v>
      </c>
      <c r="AM25" s="9">
        <v>20</v>
      </c>
      <c r="AN25" s="3">
        <v>21</v>
      </c>
      <c r="AO25" s="3">
        <f t="shared" si="17"/>
        <v>41</v>
      </c>
      <c r="AP25" s="3" t="str">
        <f t="shared" si="18"/>
        <v>O</v>
      </c>
      <c r="AQ25" s="10" t="str">
        <f t="shared" si="19"/>
        <v>20</v>
      </c>
      <c r="AR25" s="9">
        <v>17</v>
      </c>
      <c r="AS25" s="3">
        <v>12</v>
      </c>
      <c r="AT25" s="3">
        <f t="shared" si="20"/>
        <v>29</v>
      </c>
      <c r="AU25" s="3" t="str">
        <f t="shared" si="24"/>
        <v>B+</v>
      </c>
      <c r="AV25" s="10" t="str">
        <f t="shared" si="25"/>
        <v>14</v>
      </c>
      <c r="AW25" s="13">
        <f t="shared" si="21"/>
        <v>344</v>
      </c>
      <c r="AX25" s="14">
        <f xml:space="preserve"> (AW25 / 650) * 100</f>
        <v>52.923076923076927</v>
      </c>
      <c r="AY25" s="17">
        <f t="shared" si="22"/>
        <v>5.4615384615384617</v>
      </c>
    </row>
    <row r="26" spans="1:51" ht="31.05" customHeight="1" x14ac:dyDescent="0.65">
      <c r="A26" s="15">
        <v>19</v>
      </c>
      <c r="B26" s="5">
        <v>380805</v>
      </c>
      <c r="C26" s="7" t="s">
        <v>49</v>
      </c>
      <c r="D26" s="9">
        <v>26</v>
      </c>
      <c r="E26" s="3">
        <v>25</v>
      </c>
      <c r="F26" s="3">
        <f t="shared" si="0"/>
        <v>51</v>
      </c>
      <c r="G26" s="3" t="str">
        <f t="shared" si="23"/>
        <v>B</v>
      </c>
      <c r="H26" s="10" t="str">
        <f t="shared" si="1"/>
        <v>24</v>
      </c>
      <c r="I26" s="9">
        <v>19</v>
      </c>
      <c r="J26" s="3">
        <v>34</v>
      </c>
      <c r="K26" s="3">
        <f t="shared" si="2"/>
        <v>53</v>
      </c>
      <c r="L26" s="3" t="str">
        <f t="shared" si="3"/>
        <v>B</v>
      </c>
      <c r="M26" s="10" t="str">
        <f t="shared" si="26"/>
        <v>24</v>
      </c>
      <c r="N26" s="9">
        <v>20</v>
      </c>
      <c r="O26" s="3">
        <v>27</v>
      </c>
      <c r="P26" s="3">
        <f t="shared" si="4"/>
        <v>47</v>
      </c>
      <c r="Q26" s="3" t="str">
        <f t="shared" si="5"/>
        <v>C</v>
      </c>
      <c r="R26" s="10" t="str">
        <f t="shared" si="6"/>
        <v>20</v>
      </c>
      <c r="S26" s="9">
        <v>21</v>
      </c>
      <c r="T26" s="3">
        <v>24</v>
      </c>
      <c r="U26" s="3">
        <f t="shared" si="27"/>
        <v>45</v>
      </c>
      <c r="V26" s="3" t="str">
        <f t="shared" si="28"/>
        <v>C</v>
      </c>
      <c r="W26" s="10" t="str">
        <f t="shared" si="7"/>
        <v>20</v>
      </c>
      <c r="X26" s="9">
        <v>13</v>
      </c>
      <c r="Y26" s="3">
        <v>18</v>
      </c>
      <c r="Z26" s="3">
        <f t="shared" si="8"/>
        <v>31</v>
      </c>
      <c r="AA26" s="3" t="str">
        <f t="shared" si="9"/>
        <v>A</v>
      </c>
      <c r="AB26" s="10" t="str">
        <f t="shared" si="10"/>
        <v>16</v>
      </c>
      <c r="AC26" s="9">
        <v>16</v>
      </c>
      <c r="AD26" s="3">
        <v>22</v>
      </c>
      <c r="AE26" s="3">
        <f t="shared" si="11"/>
        <v>38</v>
      </c>
      <c r="AF26" s="3" t="str">
        <f t="shared" si="12"/>
        <v>A+</v>
      </c>
      <c r="AG26" s="10" t="str">
        <f t="shared" si="13"/>
        <v>18</v>
      </c>
      <c r="AH26" s="9">
        <v>15</v>
      </c>
      <c r="AI26" s="3">
        <v>20</v>
      </c>
      <c r="AJ26" s="3">
        <f t="shared" si="14"/>
        <v>35</v>
      </c>
      <c r="AK26" s="3" t="str">
        <f t="shared" si="15"/>
        <v>A+</v>
      </c>
      <c r="AL26" s="10" t="str">
        <f t="shared" si="16"/>
        <v>18</v>
      </c>
      <c r="AM26" s="9">
        <v>20</v>
      </c>
      <c r="AN26" s="3">
        <v>24</v>
      </c>
      <c r="AO26" s="3">
        <f t="shared" si="17"/>
        <v>44</v>
      </c>
      <c r="AP26" s="3" t="str">
        <f t="shared" si="18"/>
        <v>O</v>
      </c>
      <c r="AQ26" s="10" t="str">
        <f t="shared" si="19"/>
        <v>20</v>
      </c>
      <c r="AR26" s="9">
        <v>19</v>
      </c>
      <c r="AS26" s="3">
        <v>28</v>
      </c>
      <c r="AT26" s="3">
        <f t="shared" si="20"/>
        <v>47</v>
      </c>
      <c r="AU26" s="3" t="str">
        <f t="shared" si="24"/>
        <v>O</v>
      </c>
      <c r="AV26" s="10" t="str">
        <f t="shared" si="25"/>
        <v>20</v>
      </c>
      <c r="AW26" s="13">
        <f t="shared" si="21"/>
        <v>391</v>
      </c>
      <c r="AX26" s="14">
        <f xml:space="preserve"> (AW26 / 650) * 100</f>
        <v>60.15384615384616</v>
      </c>
      <c r="AY26" s="17">
        <f t="shared" si="22"/>
        <v>6.9230769230769234</v>
      </c>
    </row>
    <row r="27" spans="1:51" ht="31.05" customHeight="1" x14ac:dyDescent="0.65">
      <c r="A27" s="15">
        <v>20</v>
      </c>
      <c r="B27" s="5">
        <v>380806</v>
      </c>
      <c r="C27" s="7" t="s">
        <v>50</v>
      </c>
      <c r="D27" s="9">
        <v>35</v>
      </c>
      <c r="E27" s="3">
        <v>34</v>
      </c>
      <c r="F27" s="3">
        <f t="shared" si="0"/>
        <v>69</v>
      </c>
      <c r="G27" s="3" t="str">
        <f t="shared" si="23"/>
        <v>A</v>
      </c>
      <c r="H27" s="10" t="str">
        <f t="shared" si="1"/>
        <v>32</v>
      </c>
      <c r="I27" s="9">
        <v>19</v>
      </c>
      <c r="J27" s="3">
        <v>35</v>
      </c>
      <c r="K27" s="3">
        <f t="shared" si="2"/>
        <v>54</v>
      </c>
      <c r="L27" s="3" t="str">
        <f t="shared" si="3"/>
        <v>B</v>
      </c>
      <c r="M27" s="10" t="str">
        <f t="shared" si="26"/>
        <v>24</v>
      </c>
      <c r="N27" s="9">
        <v>26</v>
      </c>
      <c r="O27" s="3">
        <v>38</v>
      </c>
      <c r="P27" s="3">
        <f t="shared" si="4"/>
        <v>64</v>
      </c>
      <c r="Q27" s="3" t="str">
        <f t="shared" si="5"/>
        <v>A</v>
      </c>
      <c r="R27" s="10" t="str">
        <f t="shared" si="6"/>
        <v>32</v>
      </c>
      <c r="S27" s="9">
        <v>31</v>
      </c>
      <c r="T27" s="3">
        <v>35</v>
      </c>
      <c r="U27" s="3">
        <f t="shared" si="27"/>
        <v>66</v>
      </c>
      <c r="V27" s="3" t="str">
        <f t="shared" si="28"/>
        <v>A</v>
      </c>
      <c r="W27" s="10" t="str">
        <f t="shared" si="7"/>
        <v>32</v>
      </c>
      <c r="X27" s="9">
        <v>17</v>
      </c>
      <c r="Y27" s="3">
        <v>25</v>
      </c>
      <c r="Z27" s="3">
        <f t="shared" si="8"/>
        <v>42</v>
      </c>
      <c r="AA27" s="3" t="str">
        <f t="shared" si="9"/>
        <v>O</v>
      </c>
      <c r="AB27" s="10" t="str">
        <f t="shared" si="10"/>
        <v>20</v>
      </c>
      <c r="AC27" s="9">
        <v>15</v>
      </c>
      <c r="AD27" s="3">
        <v>24</v>
      </c>
      <c r="AE27" s="3">
        <f t="shared" si="11"/>
        <v>39</v>
      </c>
      <c r="AF27" s="3" t="str">
        <f t="shared" si="12"/>
        <v>A+</v>
      </c>
      <c r="AG27" s="10" t="str">
        <f t="shared" si="13"/>
        <v>18</v>
      </c>
      <c r="AH27" s="9">
        <v>18</v>
      </c>
      <c r="AI27" s="3">
        <v>26</v>
      </c>
      <c r="AJ27" s="3">
        <f t="shared" si="14"/>
        <v>44</v>
      </c>
      <c r="AK27" s="3" t="str">
        <f t="shared" si="15"/>
        <v>O</v>
      </c>
      <c r="AL27" s="10" t="str">
        <f t="shared" si="16"/>
        <v>20</v>
      </c>
      <c r="AM27" s="9">
        <v>20</v>
      </c>
      <c r="AN27" s="3">
        <v>27</v>
      </c>
      <c r="AO27" s="3">
        <f t="shared" si="17"/>
        <v>47</v>
      </c>
      <c r="AP27" s="3" t="str">
        <f t="shared" si="18"/>
        <v>O</v>
      </c>
      <c r="AQ27" s="10" t="str">
        <f t="shared" si="19"/>
        <v>20</v>
      </c>
      <c r="AR27" s="9">
        <v>17</v>
      </c>
      <c r="AS27" s="3">
        <v>12</v>
      </c>
      <c r="AT27" s="3">
        <f t="shared" si="20"/>
        <v>29</v>
      </c>
      <c r="AU27" s="3" t="str">
        <f t="shared" si="24"/>
        <v>B+</v>
      </c>
      <c r="AV27" s="10" t="str">
        <f t="shared" si="25"/>
        <v>14</v>
      </c>
      <c r="AW27" s="13">
        <f t="shared" si="21"/>
        <v>454</v>
      </c>
      <c r="AX27" s="14">
        <f xml:space="preserve"> (AW27 / 650) * 100</f>
        <v>69.84615384615384</v>
      </c>
      <c r="AY27" s="17">
        <f t="shared" si="22"/>
        <v>8.1538461538461533</v>
      </c>
    </row>
    <row r="28" spans="1:51" ht="31.05" customHeight="1" x14ac:dyDescent="0.65">
      <c r="A28" s="15">
        <v>21</v>
      </c>
      <c r="B28" s="5">
        <v>380807</v>
      </c>
      <c r="C28" s="7" t="s">
        <v>51</v>
      </c>
      <c r="D28" s="9">
        <v>31</v>
      </c>
      <c r="E28" s="3">
        <v>41</v>
      </c>
      <c r="F28" s="3">
        <f t="shared" si="0"/>
        <v>72</v>
      </c>
      <c r="G28" s="3" t="str">
        <f t="shared" si="23"/>
        <v>A+</v>
      </c>
      <c r="H28" s="10" t="str">
        <f t="shared" si="1"/>
        <v>36</v>
      </c>
      <c r="I28" s="9">
        <v>24</v>
      </c>
      <c r="J28" s="3">
        <v>39</v>
      </c>
      <c r="K28" s="3">
        <f t="shared" si="2"/>
        <v>63</v>
      </c>
      <c r="L28" s="3" t="str">
        <f t="shared" si="3"/>
        <v>A</v>
      </c>
      <c r="M28" s="10" t="str">
        <f t="shared" si="26"/>
        <v>32</v>
      </c>
      <c r="N28" s="9">
        <v>32</v>
      </c>
      <c r="O28" s="3">
        <v>29</v>
      </c>
      <c r="P28" s="3">
        <f t="shared" si="4"/>
        <v>61</v>
      </c>
      <c r="Q28" s="3" t="str">
        <f t="shared" si="5"/>
        <v>A</v>
      </c>
      <c r="R28" s="10" t="str">
        <f t="shared" si="6"/>
        <v>32</v>
      </c>
      <c r="S28" s="9">
        <v>30</v>
      </c>
      <c r="T28" s="3">
        <v>41</v>
      </c>
      <c r="U28" s="3">
        <f t="shared" si="27"/>
        <v>71</v>
      </c>
      <c r="V28" s="3" t="str">
        <f t="shared" si="28"/>
        <v>A+</v>
      </c>
      <c r="W28" s="10" t="str">
        <f t="shared" si="7"/>
        <v>36</v>
      </c>
      <c r="X28" s="9">
        <v>17</v>
      </c>
      <c r="Y28" s="3">
        <v>25</v>
      </c>
      <c r="Z28" s="3">
        <f t="shared" si="8"/>
        <v>42</v>
      </c>
      <c r="AA28" s="3" t="str">
        <f t="shared" si="9"/>
        <v>O</v>
      </c>
      <c r="AB28" s="10" t="str">
        <f t="shared" si="10"/>
        <v>20</v>
      </c>
      <c r="AC28" s="9">
        <v>16</v>
      </c>
      <c r="AD28" s="3">
        <v>23</v>
      </c>
      <c r="AE28" s="3">
        <f t="shared" si="11"/>
        <v>39</v>
      </c>
      <c r="AF28" s="3" t="str">
        <f t="shared" si="12"/>
        <v>A+</v>
      </c>
      <c r="AG28" s="10" t="str">
        <f t="shared" si="13"/>
        <v>18</v>
      </c>
      <c r="AH28" s="9">
        <v>14</v>
      </c>
      <c r="AI28" s="3">
        <v>18</v>
      </c>
      <c r="AJ28" s="3">
        <f t="shared" si="14"/>
        <v>32</v>
      </c>
      <c r="AK28" s="3" t="str">
        <f t="shared" si="15"/>
        <v>A</v>
      </c>
      <c r="AL28" s="10" t="str">
        <f t="shared" si="16"/>
        <v>16</v>
      </c>
      <c r="AM28" s="9">
        <v>18</v>
      </c>
      <c r="AN28" s="3">
        <v>28</v>
      </c>
      <c r="AO28" s="3">
        <f t="shared" si="17"/>
        <v>46</v>
      </c>
      <c r="AP28" s="3" t="str">
        <f t="shared" si="18"/>
        <v>O</v>
      </c>
      <c r="AQ28" s="10" t="str">
        <f t="shared" si="19"/>
        <v>20</v>
      </c>
      <c r="AR28" s="9">
        <v>16</v>
      </c>
      <c r="AS28" s="3">
        <v>26</v>
      </c>
      <c r="AT28" s="3">
        <f t="shared" si="20"/>
        <v>42</v>
      </c>
      <c r="AU28" s="3" t="str">
        <f t="shared" si="24"/>
        <v>O</v>
      </c>
      <c r="AV28" s="10" t="str">
        <f t="shared" si="25"/>
        <v>20</v>
      </c>
      <c r="AW28" s="13">
        <f t="shared" si="21"/>
        <v>468</v>
      </c>
      <c r="AX28" s="14">
        <f xml:space="preserve"> (AW28 / 650) * 100</f>
        <v>72</v>
      </c>
      <c r="AY28" s="17">
        <f t="shared" si="22"/>
        <v>8.8461538461538467</v>
      </c>
    </row>
    <row r="29" spans="1:51" ht="31.05" customHeight="1" x14ac:dyDescent="0.65">
      <c r="A29" s="15">
        <v>22</v>
      </c>
      <c r="B29" s="5">
        <v>380808</v>
      </c>
      <c r="C29" s="7" t="s">
        <v>52</v>
      </c>
      <c r="D29" s="9">
        <v>34</v>
      </c>
      <c r="E29" s="3">
        <v>40</v>
      </c>
      <c r="F29" s="3">
        <f t="shared" si="0"/>
        <v>74</v>
      </c>
      <c r="G29" s="3" t="str">
        <f t="shared" si="23"/>
        <v>A+</v>
      </c>
      <c r="H29" s="10" t="str">
        <f t="shared" si="1"/>
        <v>36</v>
      </c>
      <c r="I29" s="9">
        <v>20</v>
      </c>
      <c r="J29" s="3">
        <v>38</v>
      </c>
      <c r="K29" s="3">
        <f t="shared" si="2"/>
        <v>58</v>
      </c>
      <c r="L29" s="3" t="str">
        <f t="shared" si="3"/>
        <v>B+</v>
      </c>
      <c r="M29" s="10" t="str">
        <f t="shared" si="26"/>
        <v>28</v>
      </c>
      <c r="N29" s="9">
        <v>25</v>
      </c>
      <c r="O29" s="3">
        <v>35</v>
      </c>
      <c r="P29" s="3">
        <f t="shared" si="4"/>
        <v>60</v>
      </c>
      <c r="Q29" s="3" t="str">
        <f t="shared" si="5"/>
        <v>A</v>
      </c>
      <c r="R29" s="10" t="str">
        <f t="shared" si="6"/>
        <v>32</v>
      </c>
      <c r="S29" s="9">
        <v>38</v>
      </c>
      <c r="T29" s="3">
        <v>52</v>
      </c>
      <c r="U29" s="3">
        <f t="shared" si="27"/>
        <v>90</v>
      </c>
      <c r="V29" s="3" t="str">
        <f t="shared" si="28"/>
        <v>O</v>
      </c>
      <c r="W29" s="10" t="str">
        <f t="shared" si="7"/>
        <v>40</v>
      </c>
      <c r="X29" s="9">
        <v>15</v>
      </c>
      <c r="Y29" s="3">
        <v>28</v>
      </c>
      <c r="Z29" s="3">
        <f t="shared" si="8"/>
        <v>43</v>
      </c>
      <c r="AA29" s="3" t="str">
        <f t="shared" si="9"/>
        <v>O</v>
      </c>
      <c r="AB29" s="10" t="str">
        <f t="shared" si="10"/>
        <v>20</v>
      </c>
      <c r="AC29" s="9">
        <v>20</v>
      </c>
      <c r="AD29" s="3">
        <v>30</v>
      </c>
      <c r="AE29" s="3">
        <f t="shared" si="11"/>
        <v>50</v>
      </c>
      <c r="AF29" s="3" t="str">
        <f t="shared" si="12"/>
        <v>O</v>
      </c>
      <c r="AG29" s="10" t="str">
        <f t="shared" si="13"/>
        <v>20</v>
      </c>
      <c r="AH29" s="9">
        <v>20</v>
      </c>
      <c r="AI29" s="3">
        <v>29</v>
      </c>
      <c r="AJ29" s="3">
        <f t="shared" si="14"/>
        <v>49</v>
      </c>
      <c r="AK29" s="3" t="str">
        <f t="shared" si="15"/>
        <v>O</v>
      </c>
      <c r="AL29" s="10" t="str">
        <f t="shared" si="16"/>
        <v>20</v>
      </c>
      <c r="AM29" s="9">
        <v>18</v>
      </c>
      <c r="AN29" s="3">
        <v>29</v>
      </c>
      <c r="AO29" s="3">
        <f t="shared" si="17"/>
        <v>47</v>
      </c>
      <c r="AP29" s="3" t="str">
        <f t="shared" si="18"/>
        <v>O</v>
      </c>
      <c r="AQ29" s="10" t="str">
        <f t="shared" si="19"/>
        <v>20</v>
      </c>
      <c r="AR29" s="9">
        <v>18</v>
      </c>
      <c r="AS29" s="3">
        <v>26</v>
      </c>
      <c r="AT29" s="3">
        <f t="shared" si="20"/>
        <v>44</v>
      </c>
      <c r="AU29" s="3" t="str">
        <f t="shared" si="24"/>
        <v>O</v>
      </c>
      <c r="AV29" s="10" t="str">
        <f t="shared" si="25"/>
        <v>20</v>
      </c>
      <c r="AW29" s="13">
        <f t="shared" si="21"/>
        <v>515</v>
      </c>
      <c r="AX29" s="14">
        <f xml:space="preserve"> (AW29 / 650) * 100</f>
        <v>79.230769230769226</v>
      </c>
      <c r="AY29" s="17">
        <f t="shared" si="22"/>
        <v>9.0769230769230766</v>
      </c>
    </row>
    <row r="30" spans="1:51" ht="31.05" customHeight="1" x14ac:dyDescent="0.65">
      <c r="A30" s="15">
        <v>23</v>
      </c>
      <c r="B30" s="5">
        <v>380809</v>
      </c>
      <c r="C30" s="7" t="s">
        <v>53</v>
      </c>
      <c r="D30" s="9">
        <v>26</v>
      </c>
      <c r="E30" s="3">
        <v>51</v>
      </c>
      <c r="F30" s="3">
        <f t="shared" si="0"/>
        <v>77</v>
      </c>
      <c r="G30" s="3" t="str">
        <f t="shared" si="23"/>
        <v>A+</v>
      </c>
      <c r="H30" s="10" t="str">
        <f t="shared" si="1"/>
        <v>36</v>
      </c>
      <c r="I30" s="9">
        <v>29</v>
      </c>
      <c r="J30" s="3">
        <v>40</v>
      </c>
      <c r="K30" s="3">
        <f t="shared" si="2"/>
        <v>69</v>
      </c>
      <c r="L30" s="3" t="str">
        <f t="shared" si="3"/>
        <v>A</v>
      </c>
      <c r="M30" s="10" t="str">
        <f t="shared" si="26"/>
        <v>32</v>
      </c>
      <c r="N30" s="9">
        <v>26</v>
      </c>
      <c r="O30" s="3">
        <v>32</v>
      </c>
      <c r="P30" s="3">
        <f t="shared" si="4"/>
        <v>58</v>
      </c>
      <c r="Q30" s="3" t="str">
        <f t="shared" si="5"/>
        <v>B+</v>
      </c>
      <c r="R30" s="10" t="str">
        <f t="shared" si="6"/>
        <v>28</v>
      </c>
      <c r="S30" s="9">
        <v>36</v>
      </c>
      <c r="T30" s="3">
        <v>46</v>
      </c>
      <c r="U30" s="3">
        <f t="shared" si="27"/>
        <v>82</v>
      </c>
      <c r="V30" s="3" t="str">
        <f t="shared" si="28"/>
        <v>O</v>
      </c>
      <c r="W30" s="10" t="str">
        <f t="shared" si="7"/>
        <v>40</v>
      </c>
      <c r="X30" s="9">
        <v>15</v>
      </c>
      <c r="Y30" s="3">
        <v>24</v>
      </c>
      <c r="Z30" s="3">
        <f t="shared" si="8"/>
        <v>39</v>
      </c>
      <c r="AA30" s="3" t="str">
        <f t="shared" si="9"/>
        <v>A+</v>
      </c>
      <c r="AB30" s="10" t="str">
        <f t="shared" si="10"/>
        <v>18</v>
      </c>
      <c r="AC30" s="9">
        <v>13</v>
      </c>
      <c r="AD30" s="3">
        <v>29</v>
      </c>
      <c r="AE30" s="3">
        <f t="shared" si="11"/>
        <v>42</v>
      </c>
      <c r="AF30" s="3" t="str">
        <f t="shared" si="12"/>
        <v>O</v>
      </c>
      <c r="AG30" s="10" t="str">
        <f t="shared" si="13"/>
        <v>20</v>
      </c>
      <c r="AH30" s="9">
        <v>14</v>
      </c>
      <c r="AI30" s="3">
        <v>26</v>
      </c>
      <c r="AJ30" s="3">
        <f t="shared" si="14"/>
        <v>40</v>
      </c>
      <c r="AK30" s="3" t="str">
        <f t="shared" si="15"/>
        <v>O</v>
      </c>
      <c r="AL30" s="10" t="str">
        <f t="shared" si="16"/>
        <v>20</v>
      </c>
      <c r="AM30" s="9">
        <v>20</v>
      </c>
      <c r="AN30" s="3">
        <v>28</v>
      </c>
      <c r="AO30" s="3">
        <f t="shared" si="17"/>
        <v>48</v>
      </c>
      <c r="AP30" s="3" t="str">
        <f t="shared" si="18"/>
        <v>O</v>
      </c>
      <c r="AQ30" s="10" t="str">
        <f t="shared" si="19"/>
        <v>20</v>
      </c>
      <c r="AR30" s="9">
        <v>16</v>
      </c>
      <c r="AS30" s="3">
        <v>26</v>
      </c>
      <c r="AT30" s="3">
        <f t="shared" si="20"/>
        <v>42</v>
      </c>
      <c r="AU30" s="3" t="str">
        <f t="shared" si="24"/>
        <v>O</v>
      </c>
      <c r="AV30" s="10" t="str">
        <f t="shared" si="25"/>
        <v>20</v>
      </c>
      <c r="AW30" s="13">
        <f t="shared" si="21"/>
        <v>497</v>
      </c>
      <c r="AX30" s="14">
        <f xml:space="preserve"> (AW30 / 650) * 100</f>
        <v>76.461538461538453</v>
      </c>
      <c r="AY30" s="17">
        <f t="shared" si="22"/>
        <v>9</v>
      </c>
    </row>
    <row r="31" spans="1:51" ht="31.05" customHeight="1" x14ac:dyDescent="0.65">
      <c r="A31" s="15">
        <v>24</v>
      </c>
      <c r="B31" s="5">
        <v>380810</v>
      </c>
      <c r="C31" s="7" t="s">
        <v>54</v>
      </c>
      <c r="D31" s="9">
        <v>28</v>
      </c>
      <c r="E31" s="3">
        <v>39</v>
      </c>
      <c r="F31" s="3">
        <f t="shared" si="0"/>
        <v>67</v>
      </c>
      <c r="G31" s="3" t="str">
        <f t="shared" si="23"/>
        <v>A</v>
      </c>
      <c r="H31" s="10" t="str">
        <f t="shared" si="1"/>
        <v>32</v>
      </c>
      <c r="I31" s="9">
        <v>30</v>
      </c>
      <c r="J31" s="3">
        <v>31</v>
      </c>
      <c r="K31" s="3">
        <f t="shared" si="2"/>
        <v>61</v>
      </c>
      <c r="L31" s="3" t="str">
        <f t="shared" si="3"/>
        <v>A</v>
      </c>
      <c r="M31" s="10" t="str">
        <f t="shared" si="26"/>
        <v>32</v>
      </c>
      <c r="N31" s="9">
        <v>24</v>
      </c>
      <c r="O31" s="3">
        <v>30</v>
      </c>
      <c r="P31" s="3">
        <f t="shared" si="4"/>
        <v>54</v>
      </c>
      <c r="Q31" s="3" t="str">
        <f t="shared" si="5"/>
        <v>B</v>
      </c>
      <c r="R31" s="10" t="str">
        <f t="shared" si="6"/>
        <v>24</v>
      </c>
      <c r="S31" s="9">
        <v>32</v>
      </c>
      <c r="T31" s="3">
        <v>46</v>
      </c>
      <c r="U31" s="3">
        <f t="shared" si="27"/>
        <v>78</v>
      </c>
      <c r="V31" s="3" t="str">
        <f t="shared" si="28"/>
        <v>A+</v>
      </c>
      <c r="W31" s="10" t="str">
        <f t="shared" si="7"/>
        <v>36</v>
      </c>
      <c r="X31" s="9">
        <v>13</v>
      </c>
      <c r="Y31" s="3">
        <v>25</v>
      </c>
      <c r="Z31" s="3">
        <f t="shared" si="8"/>
        <v>38</v>
      </c>
      <c r="AA31" s="3" t="str">
        <f t="shared" si="9"/>
        <v>A+</v>
      </c>
      <c r="AB31" s="10" t="str">
        <f t="shared" si="10"/>
        <v>18</v>
      </c>
      <c r="AC31" s="9">
        <v>12</v>
      </c>
      <c r="AD31" s="3">
        <v>30</v>
      </c>
      <c r="AE31" s="3">
        <f t="shared" si="11"/>
        <v>42</v>
      </c>
      <c r="AF31" s="3" t="str">
        <f t="shared" si="12"/>
        <v>O</v>
      </c>
      <c r="AG31" s="10" t="str">
        <f t="shared" si="13"/>
        <v>20</v>
      </c>
      <c r="AH31" s="9">
        <v>12</v>
      </c>
      <c r="AI31" s="3">
        <v>29</v>
      </c>
      <c r="AJ31" s="3">
        <f t="shared" si="14"/>
        <v>41</v>
      </c>
      <c r="AK31" s="3" t="str">
        <f t="shared" si="15"/>
        <v>O</v>
      </c>
      <c r="AL31" s="10" t="str">
        <f t="shared" si="16"/>
        <v>20</v>
      </c>
      <c r="AM31" s="9">
        <v>20</v>
      </c>
      <c r="AN31" s="3">
        <v>29</v>
      </c>
      <c r="AO31" s="3">
        <f t="shared" si="17"/>
        <v>49</v>
      </c>
      <c r="AP31" s="3" t="str">
        <f t="shared" si="18"/>
        <v>O</v>
      </c>
      <c r="AQ31" s="10" t="str">
        <f t="shared" si="19"/>
        <v>20</v>
      </c>
      <c r="AR31" s="9">
        <v>18</v>
      </c>
      <c r="AS31" s="3">
        <v>26</v>
      </c>
      <c r="AT31" s="3">
        <f t="shared" si="20"/>
        <v>44</v>
      </c>
      <c r="AU31" s="3" t="str">
        <f t="shared" si="24"/>
        <v>O</v>
      </c>
      <c r="AV31" s="10" t="str">
        <f t="shared" si="25"/>
        <v>20</v>
      </c>
      <c r="AW31" s="13">
        <f t="shared" si="21"/>
        <v>474</v>
      </c>
      <c r="AX31" s="14">
        <f xml:space="preserve"> (AW31 / 650) * 100</f>
        <v>72.92307692307692</v>
      </c>
      <c r="AY31" s="17">
        <f t="shared" si="22"/>
        <v>8.5384615384615383</v>
      </c>
    </row>
    <row r="32" spans="1:51" ht="31.05" customHeight="1" x14ac:dyDescent="0.65">
      <c r="A32" s="15">
        <v>25</v>
      </c>
      <c r="B32" s="5">
        <v>380811</v>
      </c>
      <c r="C32" s="7" t="s">
        <v>55</v>
      </c>
      <c r="D32" s="9">
        <v>34</v>
      </c>
      <c r="E32" s="3">
        <v>47</v>
      </c>
      <c r="F32" s="3">
        <f t="shared" si="0"/>
        <v>81</v>
      </c>
      <c r="G32" s="3" t="str">
        <f t="shared" si="23"/>
        <v>O</v>
      </c>
      <c r="H32" s="10" t="str">
        <f t="shared" si="1"/>
        <v>40</v>
      </c>
      <c r="I32" s="9">
        <v>28</v>
      </c>
      <c r="J32" s="3">
        <v>33</v>
      </c>
      <c r="K32" s="3">
        <f t="shared" si="2"/>
        <v>61</v>
      </c>
      <c r="L32" s="3" t="str">
        <f t="shared" si="3"/>
        <v>A</v>
      </c>
      <c r="M32" s="10" t="str">
        <f t="shared" si="26"/>
        <v>32</v>
      </c>
      <c r="N32" s="9">
        <v>24</v>
      </c>
      <c r="O32" s="3">
        <v>29</v>
      </c>
      <c r="P32" s="3">
        <f t="shared" si="4"/>
        <v>53</v>
      </c>
      <c r="Q32" s="3" t="str">
        <f t="shared" si="5"/>
        <v>B</v>
      </c>
      <c r="R32" s="10" t="str">
        <f t="shared" si="6"/>
        <v>24</v>
      </c>
      <c r="S32" s="9">
        <v>25</v>
      </c>
      <c r="T32" s="3">
        <v>43</v>
      </c>
      <c r="U32" s="3">
        <f t="shared" si="27"/>
        <v>68</v>
      </c>
      <c r="V32" s="3" t="str">
        <f t="shared" si="28"/>
        <v>A</v>
      </c>
      <c r="W32" s="10" t="str">
        <f t="shared" si="7"/>
        <v>32</v>
      </c>
      <c r="X32" s="9">
        <v>18</v>
      </c>
      <c r="Y32" s="3">
        <v>24</v>
      </c>
      <c r="Z32" s="3">
        <f t="shared" si="8"/>
        <v>42</v>
      </c>
      <c r="AA32" s="3" t="str">
        <f t="shared" si="9"/>
        <v>O</v>
      </c>
      <c r="AB32" s="10" t="str">
        <f t="shared" si="10"/>
        <v>20</v>
      </c>
      <c r="AC32" s="9">
        <v>13</v>
      </c>
      <c r="AD32" s="3">
        <v>29</v>
      </c>
      <c r="AE32" s="3">
        <f t="shared" si="11"/>
        <v>42</v>
      </c>
      <c r="AF32" s="3" t="str">
        <f t="shared" si="12"/>
        <v>O</v>
      </c>
      <c r="AG32" s="10" t="str">
        <f t="shared" si="13"/>
        <v>20</v>
      </c>
      <c r="AH32" s="9">
        <v>18</v>
      </c>
      <c r="AI32" s="3">
        <v>17</v>
      </c>
      <c r="AJ32" s="3">
        <f t="shared" si="14"/>
        <v>35</v>
      </c>
      <c r="AK32" s="3" t="str">
        <f t="shared" si="15"/>
        <v>A+</v>
      </c>
      <c r="AL32" s="10" t="str">
        <f t="shared" si="16"/>
        <v>18</v>
      </c>
      <c r="AM32" s="9">
        <v>20</v>
      </c>
      <c r="AN32" s="3">
        <v>18</v>
      </c>
      <c r="AO32" s="3">
        <f t="shared" si="17"/>
        <v>38</v>
      </c>
      <c r="AP32" s="3" t="str">
        <f t="shared" si="18"/>
        <v>A+</v>
      </c>
      <c r="AQ32" s="10" t="str">
        <f t="shared" si="19"/>
        <v>18</v>
      </c>
      <c r="AR32" s="9">
        <v>20</v>
      </c>
      <c r="AS32" s="3">
        <v>26</v>
      </c>
      <c r="AT32" s="3">
        <f t="shared" si="20"/>
        <v>46</v>
      </c>
      <c r="AU32" s="3" t="str">
        <f t="shared" si="24"/>
        <v>O</v>
      </c>
      <c r="AV32" s="10" t="str">
        <f t="shared" si="25"/>
        <v>20</v>
      </c>
      <c r="AW32" s="13">
        <f t="shared" si="21"/>
        <v>466</v>
      </c>
      <c r="AX32" s="14">
        <f xml:space="preserve"> (AW32 / 650) * 100</f>
        <v>71.692307692307693</v>
      </c>
      <c r="AY32" s="17">
        <f t="shared" si="22"/>
        <v>8.615384615384615</v>
      </c>
    </row>
    <row r="33" spans="1:51" ht="31.05" customHeight="1" x14ac:dyDescent="0.65">
      <c r="A33" s="15">
        <v>26</v>
      </c>
      <c r="B33" s="5">
        <v>380812</v>
      </c>
      <c r="C33" s="7" t="s">
        <v>56</v>
      </c>
      <c r="D33" s="9">
        <v>31</v>
      </c>
      <c r="E33" s="3">
        <v>39</v>
      </c>
      <c r="F33" s="3">
        <f t="shared" si="0"/>
        <v>70</v>
      </c>
      <c r="G33" s="3" t="str">
        <f t="shared" si="23"/>
        <v>A+</v>
      </c>
      <c r="H33" s="10" t="str">
        <f t="shared" si="1"/>
        <v>36</v>
      </c>
      <c r="I33" s="9">
        <v>17</v>
      </c>
      <c r="J33" s="3">
        <v>37</v>
      </c>
      <c r="K33" s="3">
        <f t="shared" si="2"/>
        <v>54</v>
      </c>
      <c r="L33" s="3" t="str">
        <f t="shared" si="3"/>
        <v>B</v>
      </c>
      <c r="M33" s="10" t="str">
        <f>IF(K33&gt;=80,"40",IF(K33&gt;=70,"36",IF(K33&gt;=60,"32",IF(K33&gt;=55,"28",IF(K33&gt;=50,"24",IF(K33&gt;=45,"20",IF(K33&gt;=40,"16","0")))))))</f>
        <v>24</v>
      </c>
      <c r="N33" s="9">
        <v>28</v>
      </c>
      <c r="O33" s="3">
        <v>31</v>
      </c>
      <c r="P33" s="3">
        <f t="shared" si="4"/>
        <v>59</v>
      </c>
      <c r="Q33" s="3" t="str">
        <f t="shared" si="5"/>
        <v>B+</v>
      </c>
      <c r="R33" s="10" t="str">
        <f t="shared" si="6"/>
        <v>28</v>
      </c>
      <c r="S33" s="9">
        <v>31</v>
      </c>
      <c r="T33" s="3">
        <v>50</v>
      </c>
      <c r="U33" s="3">
        <f t="shared" si="27"/>
        <v>81</v>
      </c>
      <c r="V33" s="3" t="str">
        <f t="shared" si="28"/>
        <v>O</v>
      </c>
      <c r="W33" s="10" t="str">
        <f t="shared" si="7"/>
        <v>40</v>
      </c>
      <c r="X33" s="9">
        <v>18</v>
      </c>
      <c r="Y33" s="3">
        <v>27</v>
      </c>
      <c r="Z33" s="3">
        <f t="shared" si="8"/>
        <v>45</v>
      </c>
      <c r="AA33" s="3" t="str">
        <f t="shared" si="9"/>
        <v>O</v>
      </c>
      <c r="AB33" s="10" t="str">
        <f t="shared" si="10"/>
        <v>20</v>
      </c>
      <c r="AC33" s="9">
        <v>20</v>
      </c>
      <c r="AD33" s="3">
        <v>29</v>
      </c>
      <c r="AE33" s="3">
        <f t="shared" si="11"/>
        <v>49</v>
      </c>
      <c r="AF33" s="3" t="str">
        <f t="shared" si="12"/>
        <v>O</v>
      </c>
      <c r="AG33" s="10" t="str">
        <f t="shared" si="13"/>
        <v>20</v>
      </c>
      <c r="AH33" s="9">
        <v>12</v>
      </c>
      <c r="AI33" s="3">
        <v>28</v>
      </c>
      <c r="AJ33" s="3">
        <f t="shared" si="14"/>
        <v>40</v>
      </c>
      <c r="AK33" s="3" t="str">
        <f t="shared" si="15"/>
        <v>O</v>
      </c>
      <c r="AL33" s="10" t="str">
        <f t="shared" si="16"/>
        <v>20</v>
      </c>
      <c r="AM33" s="9">
        <v>19</v>
      </c>
      <c r="AN33" s="3">
        <v>30</v>
      </c>
      <c r="AO33" s="3">
        <f t="shared" si="17"/>
        <v>49</v>
      </c>
      <c r="AP33" s="3" t="str">
        <f t="shared" si="18"/>
        <v>O</v>
      </c>
      <c r="AQ33" s="10" t="str">
        <f t="shared" si="19"/>
        <v>20</v>
      </c>
      <c r="AR33" s="9">
        <v>19</v>
      </c>
      <c r="AS33" s="3">
        <v>26</v>
      </c>
      <c r="AT33" s="3">
        <f t="shared" si="20"/>
        <v>45</v>
      </c>
      <c r="AU33" s="3" t="str">
        <f t="shared" si="24"/>
        <v>O</v>
      </c>
      <c r="AV33" s="10" t="str">
        <f t="shared" si="25"/>
        <v>20</v>
      </c>
      <c r="AW33" s="13">
        <f t="shared" si="21"/>
        <v>492</v>
      </c>
      <c r="AX33" s="14">
        <f xml:space="preserve"> (AW33 / 650) * 100</f>
        <v>75.692307692307693</v>
      </c>
      <c r="AY33" s="17">
        <f t="shared" si="22"/>
        <v>8.7692307692307701</v>
      </c>
    </row>
    <row r="34" spans="1:51" ht="31.05" customHeight="1" x14ac:dyDescent="0.65">
      <c r="A34" s="15">
        <v>27</v>
      </c>
      <c r="B34" s="5">
        <v>380813</v>
      </c>
      <c r="C34" s="7" t="s">
        <v>57</v>
      </c>
      <c r="D34" s="9">
        <v>16</v>
      </c>
      <c r="E34" s="3">
        <v>8</v>
      </c>
      <c r="F34" s="3">
        <f t="shared" si="0"/>
        <v>24</v>
      </c>
      <c r="G34" s="3" t="str">
        <f t="shared" si="23"/>
        <v>F</v>
      </c>
      <c r="H34" s="10" t="str">
        <f t="shared" si="1"/>
        <v>0</v>
      </c>
      <c r="I34" s="9">
        <v>6</v>
      </c>
      <c r="J34" s="3">
        <v>15</v>
      </c>
      <c r="K34" s="3">
        <f t="shared" si="2"/>
        <v>21</v>
      </c>
      <c r="L34" s="3" t="str">
        <f t="shared" si="3"/>
        <v>F</v>
      </c>
      <c r="M34" s="10" t="str">
        <f t="shared" si="26"/>
        <v>0</v>
      </c>
      <c r="N34" s="9">
        <v>16</v>
      </c>
      <c r="O34" s="3">
        <v>26</v>
      </c>
      <c r="P34" s="3">
        <f t="shared" si="4"/>
        <v>42</v>
      </c>
      <c r="Q34" s="3" t="str">
        <f t="shared" si="5"/>
        <v>P</v>
      </c>
      <c r="R34" s="10" t="str">
        <f t="shared" si="6"/>
        <v>16</v>
      </c>
      <c r="S34" s="9">
        <v>17</v>
      </c>
      <c r="T34" s="3">
        <v>24</v>
      </c>
      <c r="U34" s="3">
        <f t="shared" si="27"/>
        <v>41</v>
      </c>
      <c r="V34" s="3" t="str">
        <f t="shared" si="28"/>
        <v>P</v>
      </c>
      <c r="W34" s="10" t="str">
        <f t="shared" si="7"/>
        <v>16</v>
      </c>
      <c r="X34" s="9">
        <v>3</v>
      </c>
      <c r="Y34" s="3">
        <v>15</v>
      </c>
      <c r="Z34" s="3">
        <f t="shared" si="8"/>
        <v>18</v>
      </c>
      <c r="AA34" s="3" t="str">
        <f t="shared" si="9"/>
        <v>F</v>
      </c>
      <c r="AB34" s="10" t="str">
        <f t="shared" si="10"/>
        <v>0</v>
      </c>
      <c r="AC34" s="9">
        <v>16</v>
      </c>
      <c r="AD34" s="3">
        <v>23</v>
      </c>
      <c r="AE34" s="3">
        <f t="shared" si="11"/>
        <v>39</v>
      </c>
      <c r="AF34" s="3" t="str">
        <f t="shared" si="12"/>
        <v>A+</v>
      </c>
      <c r="AG34" s="10" t="str">
        <f t="shared" si="13"/>
        <v>18</v>
      </c>
      <c r="AH34" s="9">
        <v>14</v>
      </c>
      <c r="AI34" s="3">
        <v>16</v>
      </c>
      <c r="AJ34" s="3">
        <f t="shared" si="14"/>
        <v>30</v>
      </c>
      <c r="AK34" s="3" t="str">
        <f>IF(AJ34&gt;=40,"O",IF(AJ34&gt;=35,"A+",IF(AJ34&gt;=30,"A",IF(AJ34&gt;=28,"B+",IF(AJ34&gt;=25,"B",IF(AJ34&gt;=23,"C",IF(AJ34&gt;=20,"P","F")))))))</f>
        <v>A</v>
      </c>
      <c r="AL34" s="10" t="str">
        <f t="shared" si="16"/>
        <v>16</v>
      </c>
      <c r="AM34" s="9">
        <v>16</v>
      </c>
      <c r="AN34" s="3">
        <v>30</v>
      </c>
      <c r="AO34" s="3">
        <f t="shared" si="17"/>
        <v>46</v>
      </c>
      <c r="AP34" s="3" t="str">
        <f t="shared" si="18"/>
        <v>O</v>
      </c>
      <c r="AQ34" s="10" t="str">
        <f t="shared" si="19"/>
        <v>20</v>
      </c>
      <c r="AR34" s="9">
        <v>19</v>
      </c>
      <c r="AS34" s="3">
        <v>19</v>
      </c>
      <c r="AT34" s="3">
        <f t="shared" si="20"/>
        <v>38</v>
      </c>
      <c r="AU34" s="3" t="str">
        <f t="shared" si="24"/>
        <v>A+</v>
      </c>
      <c r="AV34" s="10" t="str">
        <f t="shared" si="25"/>
        <v>18</v>
      </c>
      <c r="AW34" s="13">
        <f t="shared" si="21"/>
        <v>299</v>
      </c>
      <c r="AX34" s="14">
        <f xml:space="preserve"> (AW34 / 650) * 100</f>
        <v>46</v>
      </c>
      <c r="AY34" s="17">
        <f t="shared" si="22"/>
        <v>4</v>
      </c>
    </row>
    <row r="35" spans="1:51" ht="31.05" customHeight="1" x14ac:dyDescent="0.65">
      <c r="A35" s="15">
        <v>28</v>
      </c>
      <c r="B35" s="5">
        <v>380814</v>
      </c>
      <c r="C35" s="7" t="s">
        <v>58</v>
      </c>
      <c r="D35" s="9">
        <v>36</v>
      </c>
      <c r="E35" s="3">
        <v>54</v>
      </c>
      <c r="F35" s="3">
        <f t="shared" si="0"/>
        <v>90</v>
      </c>
      <c r="G35" s="3" t="str">
        <f t="shared" si="23"/>
        <v>O</v>
      </c>
      <c r="H35" s="10" t="str">
        <f t="shared" si="1"/>
        <v>40</v>
      </c>
      <c r="I35" s="9">
        <v>31</v>
      </c>
      <c r="J35" s="3">
        <v>45</v>
      </c>
      <c r="K35" s="3">
        <f t="shared" si="2"/>
        <v>76</v>
      </c>
      <c r="L35" s="3" t="str">
        <f t="shared" si="3"/>
        <v>A+</v>
      </c>
      <c r="M35" s="10" t="str">
        <f t="shared" si="26"/>
        <v>36</v>
      </c>
      <c r="N35" s="9">
        <v>28</v>
      </c>
      <c r="O35" s="3">
        <v>33</v>
      </c>
      <c r="P35" s="3">
        <f t="shared" si="4"/>
        <v>61</v>
      </c>
      <c r="Q35" s="3" t="str">
        <f t="shared" si="5"/>
        <v>A</v>
      </c>
      <c r="R35" s="10" t="str">
        <f t="shared" si="6"/>
        <v>32</v>
      </c>
      <c r="S35" s="9">
        <v>29</v>
      </c>
      <c r="T35" s="3">
        <v>48</v>
      </c>
      <c r="U35" s="3">
        <f t="shared" si="27"/>
        <v>77</v>
      </c>
      <c r="V35" s="3" t="str">
        <f t="shared" si="28"/>
        <v>A+</v>
      </c>
      <c r="W35" s="10" t="str">
        <f t="shared" si="7"/>
        <v>36</v>
      </c>
      <c r="X35" s="9">
        <v>15</v>
      </c>
      <c r="Y35" s="3">
        <v>29</v>
      </c>
      <c r="Z35" s="3">
        <f t="shared" si="8"/>
        <v>44</v>
      </c>
      <c r="AA35" s="3" t="str">
        <f t="shared" si="9"/>
        <v>O</v>
      </c>
      <c r="AB35" s="10" t="str">
        <f t="shared" si="10"/>
        <v>20</v>
      </c>
      <c r="AC35" s="9">
        <v>20</v>
      </c>
      <c r="AD35" s="3">
        <v>29</v>
      </c>
      <c r="AE35" s="3">
        <f t="shared" si="11"/>
        <v>49</v>
      </c>
      <c r="AF35" s="3" t="str">
        <f t="shared" si="12"/>
        <v>O</v>
      </c>
      <c r="AG35" s="10" t="str">
        <f t="shared" si="13"/>
        <v>20</v>
      </c>
      <c r="AH35" s="9">
        <v>17</v>
      </c>
      <c r="AI35" s="3">
        <v>27</v>
      </c>
      <c r="AJ35" s="3">
        <f t="shared" si="14"/>
        <v>44</v>
      </c>
      <c r="AK35" s="3" t="str">
        <f t="shared" si="15"/>
        <v>O</v>
      </c>
      <c r="AL35" s="10" t="str">
        <f t="shared" si="16"/>
        <v>20</v>
      </c>
      <c r="AM35" s="9">
        <v>20</v>
      </c>
      <c r="AN35" s="3">
        <v>30</v>
      </c>
      <c r="AO35" s="3">
        <f t="shared" si="17"/>
        <v>50</v>
      </c>
      <c r="AP35" s="3" t="str">
        <f t="shared" si="18"/>
        <v>O</v>
      </c>
      <c r="AQ35" s="10" t="str">
        <f t="shared" si="19"/>
        <v>20</v>
      </c>
      <c r="AR35" s="9">
        <v>20</v>
      </c>
      <c r="AS35" s="3">
        <v>26</v>
      </c>
      <c r="AT35" s="3">
        <f t="shared" si="20"/>
        <v>46</v>
      </c>
      <c r="AU35" s="3" t="str">
        <f t="shared" si="24"/>
        <v>O</v>
      </c>
      <c r="AV35" s="10" t="str">
        <f t="shared" si="25"/>
        <v>20</v>
      </c>
      <c r="AW35" s="13">
        <f t="shared" si="21"/>
        <v>537</v>
      </c>
      <c r="AX35" s="14">
        <f xml:space="preserve"> (AW35 / 650) * 100</f>
        <v>82.615384615384613</v>
      </c>
      <c r="AY35" s="17">
        <f t="shared" si="22"/>
        <v>9.384615384615385</v>
      </c>
    </row>
    <row r="36" spans="1:51" ht="31.05" customHeight="1" x14ac:dyDescent="0.65">
      <c r="A36" s="15">
        <v>29</v>
      </c>
      <c r="B36" s="5">
        <v>380815</v>
      </c>
      <c r="C36" s="7" t="s">
        <v>59</v>
      </c>
      <c r="D36" s="9">
        <v>16</v>
      </c>
      <c r="E36" s="3">
        <v>12</v>
      </c>
      <c r="F36" s="3">
        <f t="shared" si="0"/>
        <v>28</v>
      </c>
      <c r="G36" s="3" t="str">
        <f t="shared" si="23"/>
        <v>F</v>
      </c>
      <c r="H36" s="10" t="str">
        <f t="shared" si="1"/>
        <v>0</v>
      </c>
      <c r="I36" s="9">
        <v>7</v>
      </c>
      <c r="J36" s="3">
        <v>6</v>
      </c>
      <c r="K36" s="3">
        <f t="shared" si="2"/>
        <v>13</v>
      </c>
      <c r="L36" s="3" t="str">
        <f t="shared" si="3"/>
        <v>F</v>
      </c>
      <c r="M36" s="10" t="str">
        <f t="shared" si="26"/>
        <v>0</v>
      </c>
      <c r="N36" s="9">
        <v>5</v>
      </c>
      <c r="O36" s="3">
        <v>24</v>
      </c>
      <c r="P36" s="3">
        <f t="shared" si="4"/>
        <v>29</v>
      </c>
      <c r="Q36" s="3" t="str">
        <f t="shared" si="5"/>
        <v>F</v>
      </c>
      <c r="R36" s="10" t="str">
        <f t="shared" si="6"/>
        <v>0</v>
      </c>
      <c r="S36" s="9">
        <v>9</v>
      </c>
      <c r="T36" s="3">
        <v>24</v>
      </c>
      <c r="U36" s="3">
        <f t="shared" si="27"/>
        <v>33</v>
      </c>
      <c r="V36" s="3" t="str">
        <f t="shared" si="28"/>
        <v>F</v>
      </c>
      <c r="W36" s="10" t="str">
        <f t="shared" si="7"/>
        <v>0</v>
      </c>
      <c r="X36" s="9">
        <v>5</v>
      </c>
      <c r="Y36" s="3">
        <v>19</v>
      </c>
      <c r="Z36" s="3">
        <f t="shared" si="8"/>
        <v>24</v>
      </c>
      <c r="AA36" s="3" t="s">
        <v>98</v>
      </c>
      <c r="AB36" s="10">
        <v>0</v>
      </c>
      <c r="AC36" s="9">
        <v>13</v>
      </c>
      <c r="AD36" s="3">
        <v>12</v>
      </c>
      <c r="AE36" s="3">
        <f t="shared" si="11"/>
        <v>25</v>
      </c>
      <c r="AF36" s="3" t="str">
        <f t="shared" si="12"/>
        <v>B</v>
      </c>
      <c r="AG36" s="10" t="str">
        <f t="shared" si="13"/>
        <v>12</v>
      </c>
      <c r="AH36" s="9">
        <v>12</v>
      </c>
      <c r="AI36" s="3">
        <v>8</v>
      </c>
      <c r="AJ36" s="3">
        <f t="shared" si="14"/>
        <v>20</v>
      </c>
      <c r="AK36" s="3" t="s">
        <v>98</v>
      </c>
      <c r="AL36" s="10">
        <v>0</v>
      </c>
      <c r="AM36" s="9">
        <v>12</v>
      </c>
      <c r="AN36" s="3">
        <v>22</v>
      </c>
      <c r="AO36" s="3">
        <f t="shared" si="17"/>
        <v>34</v>
      </c>
      <c r="AP36" s="3" t="str">
        <f t="shared" si="18"/>
        <v>A</v>
      </c>
      <c r="AQ36" s="10" t="str">
        <f t="shared" si="19"/>
        <v>16</v>
      </c>
      <c r="AR36" s="9">
        <v>19</v>
      </c>
      <c r="AS36" s="3">
        <v>12</v>
      </c>
      <c r="AT36" s="3">
        <f t="shared" si="20"/>
        <v>31</v>
      </c>
      <c r="AU36" s="3" t="str">
        <f t="shared" si="24"/>
        <v>A</v>
      </c>
      <c r="AV36" s="10" t="str">
        <f t="shared" si="25"/>
        <v>16</v>
      </c>
      <c r="AW36" s="13">
        <f t="shared" si="21"/>
        <v>237</v>
      </c>
      <c r="AX36" s="14">
        <f xml:space="preserve"> (AW36 / 650) * 100</f>
        <v>36.46153846153846</v>
      </c>
      <c r="AY36" s="17">
        <f t="shared" si="22"/>
        <v>1.6923076923076923</v>
      </c>
    </row>
    <row r="37" spans="1:51" ht="31.05" customHeight="1" x14ac:dyDescent="0.65">
      <c r="A37" s="15">
        <v>30</v>
      </c>
      <c r="B37" s="5">
        <v>380816</v>
      </c>
      <c r="C37" s="7" t="s">
        <v>60</v>
      </c>
      <c r="D37" s="9">
        <v>25</v>
      </c>
      <c r="E37" s="3">
        <v>30</v>
      </c>
      <c r="F37" s="3">
        <f t="shared" si="0"/>
        <v>55</v>
      </c>
      <c r="G37" s="3" t="str">
        <f t="shared" si="23"/>
        <v>B+</v>
      </c>
      <c r="H37" s="10" t="str">
        <f t="shared" si="1"/>
        <v>28</v>
      </c>
      <c r="I37" s="9">
        <v>16</v>
      </c>
      <c r="J37" s="3">
        <v>35</v>
      </c>
      <c r="K37" s="3">
        <f t="shared" si="2"/>
        <v>51</v>
      </c>
      <c r="L37" s="3" t="str">
        <f t="shared" si="3"/>
        <v>B</v>
      </c>
      <c r="M37" s="10" t="str">
        <f t="shared" si="26"/>
        <v>24</v>
      </c>
      <c r="N37" s="9">
        <v>28</v>
      </c>
      <c r="O37" s="3">
        <v>30</v>
      </c>
      <c r="P37" s="3">
        <f t="shared" si="4"/>
        <v>58</v>
      </c>
      <c r="Q37" s="3" t="str">
        <f t="shared" si="5"/>
        <v>B+</v>
      </c>
      <c r="R37" s="10" t="str">
        <f t="shared" si="6"/>
        <v>28</v>
      </c>
      <c r="S37" s="9">
        <v>24</v>
      </c>
      <c r="T37" s="3">
        <v>41</v>
      </c>
      <c r="U37" s="3">
        <f t="shared" si="27"/>
        <v>65</v>
      </c>
      <c r="V37" s="3" t="str">
        <f t="shared" si="28"/>
        <v>A</v>
      </c>
      <c r="W37" s="10" t="str">
        <f t="shared" si="7"/>
        <v>32</v>
      </c>
      <c r="X37" s="9">
        <v>5</v>
      </c>
      <c r="Y37" s="3">
        <v>25</v>
      </c>
      <c r="Z37" s="3">
        <f t="shared" si="8"/>
        <v>30</v>
      </c>
      <c r="AA37" s="3" t="s">
        <v>98</v>
      </c>
      <c r="AB37" s="10">
        <v>0</v>
      </c>
      <c r="AC37" s="9">
        <v>16</v>
      </c>
      <c r="AD37" s="3">
        <v>22</v>
      </c>
      <c r="AE37" s="3">
        <f t="shared" si="11"/>
        <v>38</v>
      </c>
      <c r="AF37" s="3" t="str">
        <f t="shared" si="12"/>
        <v>A+</v>
      </c>
      <c r="AG37" s="10" t="str">
        <f t="shared" si="13"/>
        <v>18</v>
      </c>
      <c r="AH37" s="9">
        <v>15</v>
      </c>
      <c r="AI37" s="3">
        <v>16</v>
      </c>
      <c r="AJ37" s="3">
        <f t="shared" si="14"/>
        <v>31</v>
      </c>
      <c r="AK37" s="3" t="str">
        <f t="shared" si="15"/>
        <v>A</v>
      </c>
      <c r="AL37" s="10" t="str">
        <f t="shared" si="16"/>
        <v>16</v>
      </c>
      <c r="AM37" s="9">
        <v>14</v>
      </c>
      <c r="AN37" s="3">
        <v>28</v>
      </c>
      <c r="AO37" s="3">
        <f t="shared" si="17"/>
        <v>42</v>
      </c>
      <c r="AP37" s="3" t="str">
        <f t="shared" si="18"/>
        <v>O</v>
      </c>
      <c r="AQ37" s="10" t="str">
        <f t="shared" si="19"/>
        <v>20</v>
      </c>
      <c r="AR37" s="9">
        <v>16</v>
      </c>
      <c r="AS37" s="3">
        <v>24</v>
      </c>
      <c r="AT37" s="3">
        <f t="shared" si="20"/>
        <v>40</v>
      </c>
      <c r="AU37" s="3" t="str">
        <f t="shared" si="24"/>
        <v>O</v>
      </c>
      <c r="AV37" s="10" t="str">
        <f t="shared" si="25"/>
        <v>20</v>
      </c>
      <c r="AW37" s="13">
        <f t="shared" si="21"/>
        <v>410</v>
      </c>
      <c r="AX37" s="14">
        <f xml:space="preserve"> (AW37 / 650) * 100</f>
        <v>63.076923076923073</v>
      </c>
      <c r="AY37" s="17">
        <f t="shared" si="22"/>
        <v>7.1538461538461542</v>
      </c>
    </row>
    <row r="38" spans="1:51" ht="31.05" customHeight="1" x14ac:dyDescent="0.65">
      <c r="A38" s="15">
        <v>31</v>
      </c>
      <c r="B38" s="5">
        <v>380817</v>
      </c>
      <c r="C38" s="7" t="s">
        <v>61</v>
      </c>
      <c r="D38" s="9">
        <v>28</v>
      </c>
      <c r="E38" s="3">
        <v>37</v>
      </c>
      <c r="F38" s="3">
        <f t="shared" si="0"/>
        <v>65</v>
      </c>
      <c r="G38" s="3" t="str">
        <f t="shared" si="23"/>
        <v>A</v>
      </c>
      <c r="H38" s="10" t="str">
        <f t="shared" si="1"/>
        <v>32</v>
      </c>
      <c r="I38" s="9">
        <v>19</v>
      </c>
      <c r="J38" s="3">
        <v>41</v>
      </c>
      <c r="K38" s="3">
        <f t="shared" si="2"/>
        <v>60</v>
      </c>
      <c r="L38" s="3" t="str">
        <f t="shared" si="3"/>
        <v>A</v>
      </c>
      <c r="M38" s="10" t="str">
        <f t="shared" si="26"/>
        <v>32</v>
      </c>
      <c r="N38" s="9">
        <v>22</v>
      </c>
      <c r="O38" s="3">
        <v>24</v>
      </c>
      <c r="P38" s="3">
        <f t="shared" si="4"/>
        <v>46</v>
      </c>
      <c r="Q38" s="3" t="str">
        <f t="shared" si="5"/>
        <v>C</v>
      </c>
      <c r="R38" s="10" t="str">
        <f t="shared" si="6"/>
        <v>20</v>
      </c>
      <c r="S38" s="9">
        <v>22</v>
      </c>
      <c r="T38" s="3">
        <v>30</v>
      </c>
      <c r="U38" s="3">
        <f t="shared" si="27"/>
        <v>52</v>
      </c>
      <c r="V38" s="3" t="str">
        <f t="shared" si="28"/>
        <v>B</v>
      </c>
      <c r="W38" s="10" t="str">
        <f t="shared" si="7"/>
        <v>24</v>
      </c>
      <c r="X38" s="9">
        <v>10</v>
      </c>
      <c r="Y38" s="3">
        <v>12</v>
      </c>
      <c r="Z38" s="3">
        <f t="shared" si="8"/>
        <v>22</v>
      </c>
      <c r="AA38" s="3" t="str">
        <f t="shared" si="9"/>
        <v>P</v>
      </c>
      <c r="AB38" s="10" t="str">
        <f t="shared" si="10"/>
        <v>8</v>
      </c>
      <c r="AC38" s="9">
        <v>14</v>
      </c>
      <c r="AD38" s="3">
        <v>21</v>
      </c>
      <c r="AE38" s="3">
        <f t="shared" si="11"/>
        <v>35</v>
      </c>
      <c r="AF38" s="3" t="str">
        <f t="shared" si="12"/>
        <v>A+</v>
      </c>
      <c r="AG38" s="10" t="str">
        <f t="shared" si="13"/>
        <v>18</v>
      </c>
      <c r="AH38" s="9">
        <v>16</v>
      </c>
      <c r="AI38" s="3">
        <v>18</v>
      </c>
      <c r="AJ38" s="3">
        <f t="shared" si="14"/>
        <v>34</v>
      </c>
      <c r="AK38" s="3" t="str">
        <f t="shared" si="15"/>
        <v>A</v>
      </c>
      <c r="AL38" s="10" t="str">
        <f t="shared" si="16"/>
        <v>16</v>
      </c>
      <c r="AM38" s="9">
        <v>16</v>
      </c>
      <c r="AN38" s="3">
        <v>25</v>
      </c>
      <c r="AO38" s="3">
        <f t="shared" si="17"/>
        <v>41</v>
      </c>
      <c r="AP38" s="3" t="str">
        <f t="shared" si="18"/>
        <v>O</v>
      </c>
      <c r="AQ38" s="10" t="str">
        <f t="shared" si="19"/>
        <v>20</v>
      </c>
      <c r="AR38" s="9">
        <v>17</v>
      </c>
      <c r="AS38" s="3">
        <v>13</v>
      </c>
      <c r="AT38" s="3">
        <f t="shared" si="20"/>
        <v>30</v>
      </c>
      <c r="AU38" s="3" t="str">
        <f t="shared" si="24"/>
        <v>A</v>
      </c>
      <c r="AV38" s="10" t="str">
        <f t="shared" si="25"/>
        <v>16</v>
      </c>
      <c r="AW38" s="13">
        <f t="shared" si="21"/>
        <v>385</v>
      </c>
      <c r="AX38" s="14">
        <f xml:space="preserve"> (AW38 / 650) * 100</f>
        <v>59.230769230769234</v>
      </c>
      <c r="AY38" s="17">
        <f t="shared" si="22"/>
        <v>7.1538461538461542</v>
      </c>
    </row>
    <row r="39" spans="1:51" ht="31.05" customHeight="1" x14ac:dyDescent="0.65">
      <c r="A39" s="15">
        <v>32</v>
      </c>
      <c r="B39" s="5">
        <v>380818</v>
      </c>
      <c r="C39" s="7" t="s">
        <v>62</v>
      </c>
      <c r="D39" s="9">
        <v>3</v>
      </c>
      <c r="E39" s="3">
        <v>5</v>
      </c>
      <c r="F39" s="3">
        <f t="shared" si="0"/>
        <v>8</v>
      </c>
      <c r="G39" s="3" t="str">
        <f t="shared" si="23"/>
        <v>F</v>
      </c>
      <c r="H39" s="10" t="str">
        <f t="shared" si="1"/>
        <v>0</v>
      </c>
      <c r="I39" s="9">
        <v>9</v>
      </c>
      <c r="J39" s="3">
        <v>14</v>
      </c>
      <c r="K39" s="3">
        <f t="shared" si="2"/>
        <v>23</v>
      </c>
      <c r="L39" s="3" t="str">
        <f t="shared" si="3"/>
        <v>F</v>
      </c>
      <c r="M39" s="10" t="str">
        <f t="shared" si="26"/>
        <v>0</v>
      </c>
      <c r="N39" s="9">
        <v>8</v>
      </c>
      <c r="O39" s="3">
        <v>3</v>
      </c>
      <c r="P39" s="3">
        <f t="shared" si="4"/>
        <v>11</v>
      </c>
      <c r="Q39" s="3" t="str">
        <f t="shared" si="5"/>
        <v>F</v>
      </c>
      <c r="R39" s="10" t="str">
        <f t="shared" si="6"/>
        <v>0</v>
      </c>
      <c r="S39" s="9">
        <v>9</v>
      </c>
      <c r="T39" s="3">
        <v>6</v>
      </c>
      <c r="U39" s="3">
        <f t="shared" si="27"/>
        <v>15</v>
      </c>
      <c r="V39" s="3" t="str">
        <f t="shared" si="28"/>
        <v>F</v>
      </c>
      <c r="W39" s="10" t="str">
        <f t="shared" si="7"/>
        <v>0</v>
      </c>
      <c r="X39" s="9">
        <v>4</v>
      </c>
      <c r="Y39" s="3">
        <v>3</v>
      </c>
      <c r="Z39" s="3">
        <f t="shared" si="8"/>
        <v>7</v>
      </c>
      <c r="AA39" s="3" t="str">
        <f t="shared" si="9"/>
        <v>F</v>
      </c>
      <c r="AB39" s="10" t="str">
        <f t="shared" si="10"/>
        <v>0</v>
      </c>
      <c r="AC39" s="9">
        <v>12</v>
      </c>
      <c r="AD39" s="3">
        <v>6</v>
      </c>
      <c r="AE39" s="3">
        <f t="shared" si="11"/>
        <v>18</v>
      </c>
      <c r="AF39" s="3" t="str">
        <f t="shared" si="12"/>
        <v>F</v>
      </c>
      <c r="AG39" s="10" t="str">
        <f t="shared" si="13"/>
        <v>0</v>
      </c>
      <c r="AH39" s="9">
        <v>16</v>
      </c>
      <c r="AI39" s="3">
        <v>12</v>
      </c>
      <c r="AJ39" s="3">
        <f t="shared" si="14"/>
        <v>28</v>
      </c>
      <c r="AK39" s="3" t="str">
        <f t="shared" si="15"/>
        <v>B+</v>
      </c>
      <c r="AL39" s="10" t="str">
        <f t="shared" si="16"/>
        <v>14</v>
      </c>
      <c r="AM39" s="9">
        <v>3</v>
      </c>
      <c r="AN39" s="3">
        <v>14</v>
      </c>
      <c r="AO39" s="3">
        <f t="shared" si="17"/>
        <v>17</v>
      </c>
      <c r="AP39" s="3" t="str">
        <f t="shared" si="18"/>
        <v>F</v>
      </c>
      <c r="AQ39" s="10" t="str">
        <f t="shared" si="19"/>
        <v>0</v>
      </c>
      <c r="AR39" s="9">
        <v>13</v>
      </c>
      <c r="AS39" s="3">
        <v>5</v>
      </c>
      <c r="AT39" s="3">
        <f t="shared" si="20"/>
        <v>18</v>
      </c>
      <c r="AU39" s="3" t="str">
        <f t="shared" si="24"/>
        <v>F</v>
      </c>
      <c r="AV39" s="10" t="str">
        <f t="shared" si="25"/>
        <v>0</v>
      </c>
      <c r="AW39" s="13">
        <f t="shared" si="21"/>
        <v>145</v>
      </c>
      <c r="AX39" s="14">
        <f xml:space="preserve"> (AW39 / 650) * 100</f>
        <v>22.30769230769231</v>
      </c>
      <c r="AY39" s="17">
        <f t="shared" si="22"/>
        <v>0.53846153846153844</v>
      </c>
    </row>
    <row r="40" spans="1:51" s="2" customFormat="1" ht="31.05" customHeight="1" x14ac:dyDescent="0.65">
      <c r="A40" s="16">
        <v>33</v>
      </c>
      <c r="B40" s="6">
        <v>380819</v>
      </c>
      <c r="C40" s="8" t="s">
        <v>63</v>
      </c>
      <c r="D40" s="11">
        <v>37</v>
      </c>
      <c r="E40" s="4">
        <v>41</v>
      </c>
      <c r="F40" s="4">
        <f t="shared" si="0"/>
        <v>78</v>
      </c>
      <c r="G40" s="4" t="str">
        <f t="shared" si="23"/>
        <v>A+</v>
      </c>
      <c r="H40" s="12" t="str">
        <f t="shared" si="1"/>
        <v>36</v>
      </c>
      <c r="I40" s="11">
        <v>29</v>
      </c>
      <c r="J40" s="4">
        <v>37</v>
      </c>
      <c r="K40" s="4">
        <f t="shared" si="2"/>
        <v>66</v>
      </c>
      <c r="L40" s="4" t="str">
        <f t="shared" si="3"/>
        <v>A</v>
      </c>
      <c r="M40" s="12" t="str">
        <f t="shared" si="26"/>
        <v>32</v>
      </c>
      <c r="N40" s="11">
        <v>27</v>
      </c>
      <c r="O40" s="4">
        <v>30</v>
      </c>
      <c r="P40" s="4">
        <f t="shared" si="4"/>
        <v>57</v>
      </c>
      <c r="Q40" s="4" t="str">
        <f t="shared" si="5"/>
        <v>B+</v>
      </c>
      <c r="R40" s="12" t="str">
        <f t="shared" si="6"/>
        <v>28</v>
      </c>
      <c r="S40" s="11">
        <v>29</v>
      </c>
      <c r="T40" s="4">
        <v>38</v>
      </c>
      <c r="U40" s="4">
        <f t="shared" si="27"/>
        <v>67</v>
      </c>
      <c r="V40" s="4" t="str">
        <f t="shared" si="28"/>
        <v>A</v>
      </c>
      <c r="W40" s="12" t="str">
        <f t="shared" si="7"/>
        <v>32</v>
      </c>
      <c r="X40" s="11">
        <v>18</v>
      </c>
      <c r="Y40" s="4">
        <v>18</v>
      </c>
      <c r="Z40" s="4">
        <f t="shared" si="8"/>
        <v>36</v>
      </c>
      <c r="AA40" s="4" t="str">
        <f t="shared" si="9"/>
        <v>A+</v>
      </c>
      <c r="AB40" s="12" t="str">
        <f t="shared" si="10"/>
        <v>18</v>
      </c>
      <c r="AC40" s="11">
        <v>16</v>
      </c>
      <c r="AD40" s="4">
        <v>22</v>
      </c>
      <c r="AE40" s="4">
        <f t="shared" si="11"/>
        <v>38</v>
      </c>
      <c r="AF40" s="4" t="str">
        <f t="shared" si="12"/>
        <v>A+</v>
      </c>
      <c r="AG40" s="12" t="str">
        <f t="shared" si="13"/>
        <v>18</v>
      </c>
      <c r="AH40" s="11">
        <v>17</v>
      </c>
      <c r="AI40" s="4">
        <v>24</v>
      </c>
      <c r="AJ40" s="4">
        <f t="shared" si="14"/>
        <v>41</v>
      </c>
      <c r="AK40" s="4" t="str">
        <f t="shared" si="15"/>
        <v>O</v>
      </c>
      <c r="AL40" s="12" t="str">
        <f t="shared" si="16"/>
        <v>20</v>
      </c>
      <c r="AM40" s="11">
        <v>18</v>
      </c>
      <c r="AN40" s="4">
        <v>12</v>
      </c>
      <c r="AO40" s="4">
        <f t="shared" si="17"/>
        <v>30</v>
      </c>
      <c r="AP40" s="4" t="str">
        <f t="shared" si="18"/>
        <v>A</v>
      </c>
      <c r="AQ40" s="12" t="str">
        <f t="shared" si="19"/>
        <v>16</v>
      </c>
      <c r="AR40" s="11">
        <v>18</v>
      </c>
      <c r="AS40" s="4">
        <v>27</v>
      </c>
      <c r="AT40" s="4">
        <f t="shared" si="20"/>
        <v>45</v>
      </c>
      <c r="AU40" s="4" t="str">
        <f t="shared" si="24"/>
        <v>O</v>
      </c>
      <c r="AV40" s="12" t="str">
        <f t="shared" si="25"/>
        <v>20</v>
      </c>
      <c r="AW40" s="13">
        <f t="shared" si="21"/>
        <v>458</v>
      </c>
      <c r="AX40" s="14">
        <f xml:space="preserve"> (AW40 / 650) * 100</f>
        <v>70.461538461538467</v>
      </c>
      <c r="AY40" s="17">
        <f t="shared" si="22"/>
        <v>8.4615384615384617</v>
      </c>
    </row>
    <row r="41" spans="1:51" ht="31.05" customHeight="1" x14ac:dyDescent="0.65">
      <c r="A41" s="15">
        <v>34</v>
      </c>
      <c r="B41" s="5">
        <v>380821</v>
      </c>
      <c r="C41" s="7" t="s">
        <v>64</v>
      </c>
      <c r="D41" s="9">
        <v>20</v>
      </c>
      <c r="E41" s="3">
        <v>29</v>
      </c>
      <c r="F41" s="3">
        <f t="shared" si="0"/>
        <v>49</v>
      </c>
      <c r="G41" s="3" t="str">
        <f t="shared" si="23"/>
        <v>C</v>
      </c>
      <c r="H41" s="10" t="str">
        <f t="shared" si="1"/>
        <v>20</v>
      </c>
      <c r="I41" s="9">
        <v>24</v>
      </c>
      <c r="J41" s="3">
        <v>24</v>
      </c>
      <c r="K41" s="3">
        <f t="shared" si="2"/>
        <v>48</v>
      </c>
      <c r="L41" s="3" t="str">
        <f t="shared" si="3"/>
        <v>C</v>
      </c>
      <c r="M41" s="10" t="str">
        <f t="shared" si="26"/>
        <v>20</v>
      </c>
      <c r="N41" s="9">
        <v>23</v>
      </c>
      <c r="O41" s="3">
        <v>30</v>
      </c>
      <c r="P41" s="3">
        <f t="shared" si="4"/>
        <v>53</v>
      </c>
      <c r="Q41" s="3" t="str">
        <f t="shared" si="5"/>
        <v>B</v>
      </c>
      <c r="R41" s="10" t="str">
        <f t="shared" si="6"/>
        <v>24</v>
      </c>
      <c r="S41" s="9">
        <v>24</v>
      </c>
      <c r="T41" s="3">
        <v>24</v>
      </c>
      <c r="U41" s="3">
        <f t="shared" si="27"/>
        <v>48</v>
      </c>
      <c r="V41" s="3" t="str">
        <f t="shared" si="28"/>
        <v>C</v>
      </c>
      <c r="W41" s="10" t="str">
        <f t="shared" si="7"/>
        <v>20</v>
      </c>
      <c r="X41" s="9">
        <v>11</v>
      </c>
      <c r="Y41" s="3">
        <v>14</v>
      </c>
      <c r="Z41" s="3">
        <f t="shared" si="8"/>
        <v>25</v>
      </c>
      <c r="AA41" s="3" t="str">
        <f t="shared" si="9"/>
        <v>B</v>
      </c>
      <c r="AB41" s="10" t="str">
        <f t="shared" si="10"/>
        <v>12</v>
      </c>
      <c r="AC41" s="9">
        <v>13</v>
      </c>
      <c r="AD41" s="3">
        <v>27</v>
      </c>
      <c r="AE41" s="3">
        <f t="shared" si="11"/>
        <v>40</v>
      </c>
      <c r="AF41" s="3" t="str">
        <f t="shared" si="12"/>
        <v>O</v>
      </c>
      <c r="AG41" s="10" t="str">
        <f t="shared" si="13"/>
        <v>20</v>
      </c>
      <c r="AH41" s="9">
        <v>19</v>
      </c>
      <c r="AI41" s="3">
        <v>18</v>
      </c>
      <c r="AJ41" s="3">
        <f t="shared" si="14"/>
        <v>37</v>
      </c>
      <c r="AK41" s="3" t="str">
        <f t="shared" si="15"/>
        <v>A+</v>
      </c>
      <c r="AL41" s="10" t="str">
        <f t="shared" si="16"/>
        <v>18</v>
      </c>
      <c r="AM41" s="9">
        <v>18</v>
      </c>
      <c r="AN41" s="3">
        <v>28</v>
      </c>
      <c r="AO41" s="3">
        <f t="shared" si="17"/>
        <v>46</v>
      </c>
      <c r="AP41" s="3" t="str">
        <f t="shared" si="18"/>
        <v>O</v>
      </c>
      <c r="AQ41" s="10" t="str">
        <f t="shared" si="19"/>
        <v>20</v>
      </c>
      <c r="AR41" s="9">
        <v>15</v>
      </c>
      <c r="AS41" s="3">
        <v>24</v>
      </c>
      <c r="AT41" s="3">
        <f t="shared" si="20"/>
        <v>39</v>
      </c>
      <c r="AU41" s="3" t="str">
        <f t="shared" si="24"/>
        <v>A+</v>
      </c>
      <c r="AV41" s="10" t="str">
        <f t="shared" si="25"/>
        <v>18</v>
      </c>
      <c r="AW41" s="13">
        <f t="shared" si="21"/>
        <v>385</v>
      </c>
      <c r="AX41" s="14">
        <f xml:space="preserve"> (AW41 / 650) * 100</f>
        <v>59.230769230769234</v>
      </c>
      <c r="AY41" s="17">
        <f t="shared" si="22"/>
        <v>6.615384615384615</v>
      </c>
    </row>
    <row r="42" spans="1:51" ht="31.05" customHeight="1" x14ac:dyDescent="0.65">
      <c r="A42" s="15">
        <v>35</v>
      </c>
      <c r="B42" s="5">
        <v>380822</v>
      </c>
      <c r="C42" s="7" t="s">
        <v>65</v>
      </c>
      <c r="D42" s="9">
        <v>26</v>
      </c>
      <c r="E42" s="3">
        <v>26</v>
      </c>
      <c r="F42" s="3">
        <f t="shared" si="0"/>
        <v>52</v>
      </c>
      <c r="G42" s="3" t="str">
        <f t="shared" si="23"/>
        <v>B</v>
      </c>
      <c r="H42" s="10" t="str">
        <f t="shared" si="1"/>
        <v>24</v>
      </c>
      <c r="I42" s="9">
        <v>36</v>
      </c>
      <c r="J42" s="3">
        <v>35</v>
      </c>
      <c r="K42" s="3">
        <f t="shared" si="2"/>
        <v>71</v>
      </c>
      <c r="L42" s="3" t="str">
        <f t="shared" si="3"/>
        <v>A+</v>
      </c>
      <c r="M42" s="10" t="str">
        <f t="shared" si="26"/>
        <v>36</v>
      </c>
      <c r="N42" s="9">
        <v>24</v>
      </c>
      <c r="O42" s="3">
        <v>31</v>
      </c>
      <c r="P42" s="3">
        <f t="shared" si="4"/>
        <v>55</v>
      </c>
      <c r="Q42" s="3" t="str">
        <f t="shared" si="5"/>
        <v>B+</v>
      </c>
      <c r="R42" s="10" t="str">
        <f t="shared" si="6"/>
        <v>28</v>
      </c>
      <c r="S42" s="9">
        <v>36</v>
      </c>
      <c r="T42" s="3">
        <v>45</v>
      </c>
      <c r="U42" s="3">
        <f t="shared" si="27"/>
        <v>81</v>
      </c>
      <c r="V42" s="3" t="str">
        <f t="shared" si="28"/>
        <v>O</v>
      </c>
      <c r="W42" s="10" t="str">
        <f t="shared" si="7"/>
        <v>40</v>
      </c>
      <c r="X42" s="9">
        <v>13</v>
      </c>
      <c r="Y42" s="3">
        <v>20</v>
      </c>
      <c r="Z42" s="3">
        <f t="shared" si="8"/>
        <v>33</v>
      </c>
      <c r="AA42" s="3" t="str">
        <f t="shared" si="9"/>
        <v>A</v>
      </c>
      <c r="AB42" s="10" t="str">
        <f t="shared" si="10"/>
        <v>16</v>
      </c>
      <c r="AC42" s="9">
        <v>20</v>
      </c>
      <c r="AD42" s="3">
        <v>27</v>
      </c>
      <c r="AE42" s="3">
        <f t="shared" si="11"/>
        <v>47</v>
      </c>
      <c r="AF42" s="3" t="str">
        <f t="shared" si="12"/>
        <v>O</v>
      </c>
      <c r="AG42" s="10" t="str">
        <f t="shared" si="13"/>
        <v>20</v>
      </c>
      <c r="AH42" s="9">
        <v>16</v>
      </c>
      <c r="AI42" s="3">
        <v>28</v>
      </c>
      <c r="AJ42" s="3">
        <f t="shared" si="14"/>
        <v>44</v>
      </c>
      <c r="AK42" s="3" t="str">
        <f t="shared" si="15"/>
        <v>O</v>
      </c>
      <c r="AL42" s="10" t="str">
        <f t="shared" si="16"/>
        <v>20</v>
      </c>
      <c r="AM42" s="9">
        <v>17</v>
      </c>
      <c r="AN42" s="3">
        <v>30</v>
      </c>
      <c r="AO42" s="3">
        <f t="shared" si="17"/>
        <v>47</v>
      </c>
      <c r="AP42" s="3" t="str">
        <f t="shared" si="18"/>
        <v>O</v>
      </c>
      <c r="AQ42" s="10" t="str">
        <f t="shared" si="19"/>
        <v>20</v>
      </c>
      <c r="AR42" s="9">
        <v>19</v>
      </c>
      <c r="AS42" s="3">
        <v>24</v>
      </c>
      <c r="AT42" s="3">
        <f t="shared" si="20"/>
        <v>43</v>
      </c>
      <c r="AU42" s="3" t="str">
        <f t="shared" si="24"/>
        <v>O</v>
      </c>
      <c r="AV42" s="10" t="str">
        <f t="shared" si="25"/>
        <v>20</v>
      </c>
      <c r="AW42" s="13">
        <f t="shared" si="21"/>
        <v>473</v>
      </c>
      <c r="AX42" s="14">
        <f xml:space="preserve"> (AW42 / 650) * 100</f>
        <v>72.769230769230759</v>
      </c>
      <c r="AY42" s="17">
        <f t="shared" si="22"/>
        <v>8.615384615384615</v>
      </c>
    </row>
    <row r="43" spans="1:51" ht="31.05" customHeight="1" x14ac:dyDescent="0.65">
      <c r="A43" s="15">
        <v>36</v>
      </c>
      <c r="B43" s="5">
        <v>380823</v>
      </c>
      <c r="C43" s="7" t="s">
        <v>66</v>
      </c>
      <c r="D43" s="9">
        <v>23</v>
      </c>
      <c r="E43" s="3">
        <v>24</v>
      </c>
      <c r="F43" s="3">
        <f t="shared" si="0"/>
        <v>47</v>
      </c>
      <c r="G43" s="3" t="str">
        <f t="shared" si="23"/>
        <v>C</v>
      </c>
      <c r="H43" s="10" t="str">
        <f t="shared" si="1"/>
        <v>20</v>
      </c>
      <c r="I43" s="9">
        <v>28</v>
      </c>
      <c r="J43" s="3">
        <v>40</v>
      </c>
      <c r="K43" s="3">
        <f t="shared" si="2"/>
        <v>68</v>
      </c>
      <c r="L43" s="3" t="str">
        <f t="shared" si="3"/>
        <v>A</v>
      </c>
      <c r="M43" s="10" t="str">
        <f t="shared" si="26"/>
        <v>32</v>
      </c>
      <c r="N43" s="9">
        <v>26</v>
      </c>
      <c r="O43" s="3">
        <v>32</v>
      </c>
      <c r="P43" s="3">
        <f t="shared" si="4"/>
        <v>58</v>
      </c>
      <c r="Q43" s="3" t="str">
        <f t="shared" si="5"/>
        <v>B+</v>
      </c>
      <c r="R43" s="10" t="str">
        <f t="shared" si="6"/>
        <v>28</v>
      </c>
      <c r="S43" s="9">
        <v>27</v>
      </c>
      <c r="T43" s="3">
        <v>50</v>
      </c>
      <c r="U43" s="3">
        <f t="shared" si="27"/>
        <v>77</v>
      </c>
      <c r="V43" s="3" t="str">
        <f t="shared" si="28"/>
        <v>A+</v>
      </c>
      <c r="W43" s="10" t="str">
        <f t="shared" si="7"/>
        <v>36</v>
      </c>
      <c r="X43" s="9">
        <v>14</v>
      </c>
      <c r="Y43" s="3">
        <v>14</v>
      </c>
      <c r="Z43" s="3">
        <f t="shared" si="8"/>
        <v>28</v>
      </c>
      <c r="AA43" s="3" t="str">
        <f t="shared" si="9"/>
        <v>B+</v>
      </c>
      <c r="AB43" s="10" t="str">
        <f t="shared" si="10"/>
        <v>14</v>
      </c>
      <c r="AC43" s="9">
        <v>19</v>
      </c>
      <c r="AD43" s="3">
        <v>30</v>
      </c>
      <c r="AE43" s="3">
        <f t="shared" si="11"/>
        <v>49</v>
      </c>
      <c r="AF43" s="3" t="str">
        <f t="shared" si="12"/>
        <v>O</v>
      </c>
      <c r="AG43" s="10" t="str">
        <f t="shared" si="13"/>
        <v>20</v>
      </c>
      <c r="AH43" s="9">
        <v>18</v>
      </c>
      <c r="AI43" s="3">
        <v>28</v>
      </c>
      <c r="AJ43" s="3">
        <f t="shared" si="14"/>
        <v>46</v>
      </c>
      <c r="AK43" s="3" t="str">
        <f t="shared" si="15"/>
        <v>O</v>
      </c>
      <c r="AL43" s="10" t="str">
        <f t="shared" si="16"/>
        <v>20</v>
      </c>
      <c r="AM43" s="9">
        <v>19</v>
      </c>
      <c r="AN43" s="3">
        <v>30</v>
      </c>
      <c r="AO43" s="3">
        <f t="shared" si="17"/>
        <v>49</v>
      </c>
      <c r="AP43" s="3" t="str">
        <f t="shared" si="18"/>
        <v>O</v>
      </c>
      <c r="AQ43" s="10" t="str">
        <f t="shared" si="19"/>
        <v>20</v>
      </c>
      <c r="AR43" s="9">
        <v>16</v>
      </c>
      <c r="AS43" s="3">
        <v>26</v>
      </c>
      <c r="AT43" s="3">
        <f t="shared" si="20"/>
        <v>42</v>
      </c>
      <c r="AU43" s="3" t="str">
        <f t="shared" si="24"/>
        <v>O</v>
      </c>
      <c r="AV43" s="10" t="str">
        <f t="shared" si="25"/>
        <v>20</v>
      </c>
      <c r="AW43" s="13">
        <f t="shared" si="21"/>
        <v>464</v>
      </c>
      <c r="AX43" s="14">
        <f xml:space="preserve"> (AW43 / 650) * 100</f>
        <v>71.384615384615387</v>
      </c>
      <c r="AY43" s="17">
        <f t="shared" si="22"/>
        <v>8.0769230769230766</v>
      </c>
    </row>
    <row r="44" spans="1:51" ht="31.05" customHeight="1" x14ac:dyDescent="0.65">
      <c r="A44" s="15">
        <v>37</v>
      </c>
      <c r="B44" s="5">
        <v>380824</v>
      </c>
      <c r="C44" s="7" t="s">
        <v>67</v>
      </c>
      <c r="D44" s="9">
        <v>19</v>
      </c>
      <c r="E44" s="3">
        <v>24</v>
      </c>
      <c r="F44" s="3">
        <f t="shared" si="0"/>
        <v>43</v>
      </c>
      <c r="G44" s="3" t="str">
        <f t="shared" si="23"/>
        <v>P</v>
      </c>
      <c r="H44" s="10" t="str">
        <f t="shared" si="1"/>
        <v>16</v>
      </c>
      <c r="I44" s="9">
        <v>19</v>
      </c>
      <c r="J44" s="3">
        <v>35</v>
      </c>
      <c r="K44" s="3">
        <f t="shared" si="2"/>
        <v>54</v>
      </c>
      <c r="L44" s="3" t="str">
        <f t="shared" si="3"/>
        <v>B</v>
      </c>
      <c r="M44" s="10" t="str">
        <f t="shared" si="26"/>
        <v>24</v>
      </c>
      <c r="N44" s="9">
        <v>16</v>
      </c>
      <c r="O44" s="3">
        <v>27</v>
      </c>
      <c r="P44" s="3">
        <f t="shared" si="4"/>
        <v>43</v>
      </c>
      <c r="Q44" s="3" t="str">
        <f t="shared" si="5"/>
        <v>P</v>
      </c>
      <c r="R44" s="10" t="str">
        <f t="shared" si="6"/>
        <v>16</v>
      </c>
      <c r="S44" s="9">
        <v>22</v>
      </c>
      <c r="T44" s="3">
        <v>37</v>
      </c>
      <c r="U44" s="3">
        <f t="shared" si="27"/>
        <v>59</v>
      </c>
      <c r="V44" s="3" t="str">
        <f t="shared" si="28"/>
        <v>B+</v>
      </c>
      <c r="W44" s="10" t="str">
        <f t="shared" si="7"/>
        <v>28</v>
      </c>
      <c r="X44" s="9">
        <v>8</v>
      </c>
      <c r="Y44" s="3">
        <v>14</v>
      </c>
      <c r="Z44" s="3">
        <f t="shared" si="8"/>
        <v>22</v>
      </c>
      <c r="AA44" s="3" t="str">
        <f t="shared" si="9"/>
        <v>P</v>
      </c>
      <c r="AB44" s="10" t="str">
        <f t="shared" si="10"/>
        <v>8</v>
      </c>
      <c r="AC44" s="9">
        <v>13</v>
      </c>
      <c r="AD44" s="3">
        <v>24</v>
      </c>
      <c r="AE44" s="3">
        <f t="shared" si="11"/>
        <v>37</v>
      </c>
      <c r="AF44" s="3" t="str">
        <f t="shared" si="12"/>
        <v>A+</v>
      </c>
      <c r="AG44" s="10" t="str">
        <f t="shared" si="13"/>
        <v>18</v>
      </c>
      <c r="AH44" s="9">
        <v>15</v>
      </c>
      <c r="AI44" s="3">
        <v>20</v>
      </c>
      <c r="AJ44" s="3">
        <f t="shared" si="14"/>
        <v>35</v>
      </c>
      <c r="AK44" s="3" t="str">
        <f t="shared" si="15"/>
        <v>A+</v>
      </c>
      <c r="AL44" s="10" t="str">
        <f t="shared" si="16"/>
        <v>18</v>
      </c>
      <c r="AM44" s="9">
        <v>20</v>
      </c>
      <c r="AN44" s="3">
        <v>28</v>
      </c>
      <c r="AO44" s="3">
        <f t="shared" si="17"/>
        <v>48</v>
      </c>
      <c r="AP44" s="3" t="str">
        <f t="shared" si="18"/>
        <v>O</v>
      </c>
      <c r="AQ44" s="10" t="str">
        <f t="shared" si="19"/>
        <v>20</v>
      </c>
      <c r="AR44" s="9">
        <v>18</v>
      </c>
      <c r="AS44" s="3">
        <v>6</v>
      </c>
      <c r="AT44" s="3">
        <f t="shared" si="20"/>
        <v>24</v>
      </c>
      <c r="AU44" s="3" t="s">
        <v>98</v>
      </c>
      <c r="AV44" s="10">
        <v>0</v>
      </c>
      <c r="AW44" s="13">
        <f t="shared" si="21"/>
        <v>365</v>
      </c>
      <c r="AX44" s="14">
        <f xml:space="preserve"> (AW44 / 650) * 100</f>
        <v>56.153846153846153</v>
      </c>
      <c r="AY44" s="17">
        <f t="shared" si="22"/>
        <v>5.6923076923076925</v>
      </c>
    </row>
    <row r="45" spans="1:51" ht="31.05" customHeight="1" x14ac:dyDescent="0.65">
      <c r="A45" s="15">
        <v>38</v>
      </c>
      <c r="B45" s="5">
        <v>380825</v>
      </c>
      <c r="C45" s="7" t="s">
        <v>68</v>
      </c>
      <c r="D45" s="9">
        <v>33</v>
      </c>
      <c r="E45" s="3">
        <v>49</v>
      </c>
      <c r="F45" s="3">
        <f t="shared" si="0"/>
        <v>82</v>
      </c>
      <c r="G45" s="3" t="str">
        <f t="shared" si="23"/>
        <v>O</v>
      </c>
      <c r="H45" s="10" t="str">
        <f t="shared" si="1"/>
        <v>40</v>
      </c>
      <c r="I45" s="9">
        <v>25</v>
      </c>
      <c r="J45" s="3">
        <v>47</v>
      </c>
      <c r="K45" s="3">
        <f t="shared" si="2"/>
        <v>72</v>
      </c>
      <c r="L45" s="3" t="str">
        <f t="shared" si="3"/>
        <v>A+</v>
      </c>
      <c r="M45" s="10" t="str">
        <f t="shared" si="26"/>
        <v>36</v>
      </c>
      <c r="N45" s="9">
        <v>24</v>
      </c>
      <c r="O45" s="3">
        <v>33</v>
      </c>
      <c r="P45" s="3">
        <f t="shared" si="4"/>
        <v>57</v>
      </c>
      <c r="Q45" s="3" t="str">
        <f t="shared" si="5"/>
        <v>B+</v>
      </c>
      <c r="R45" s="10" t="str">
        <f t="shared" si="6"/>
        <v>28</v>
      </c>
      <c r="S45" s="9">
        <v>28</v>
      </c>
      <c r="T45" s="3">
        <v>35</v>
      </c>
      <c r="U45" s="3">
        <f t="shared" si="27"/>
        <v>63</v>
      </c>
      <c r="V45" s="3" t="str">
        <f t="shared" si="28"/>
        <v>A</v>
      </c>
      <c r="W45" s="10" t="str">
        <f t="shared" si="7"/>
        <v>32</v>
      </c>
      <c r="X45" s="9">
        <v>15</v>
      </c>
      <c r="Y45" s="3">
        <v>22</v>
      </c>
      <c r="Z45" s="3">
        <f t="shared" si="8"/>
        <v>37</v>
      </c>
      <c r="AA45" s="3" t="str">
        <f t="shared" si="9"/>
        <v>A+</v>
      </c>
      <c r="AB45" s="10" t="str">
        <f t="shared" si="10"/>
        <v>18</v>
      </c>
      <c r="AC45" s="9">
        <v>14</v>
      </c>
      <c r="AD45" s="3">
        <v>26</v>
      </c>
      <c r="AE45" s="3">
        <f t="shared" si="11"/>
        <v>40</v>
      </c>
      <c r="AF45" s="3" t="str">
        <f t="shared" si="12"/>
        <v>O</v>
      </c>
      <c r="AG45" s="10" t="str">
        <f t="shared" si="13"/>
        <v>20</v>
      </c>
      <c r="AH45" s="9">
        <v>16</v>
      </c>
      <c r="AI45" s="3">
        <v>18</v>
      </c>
      <c r="AJ45" s="3">
        <f t="shared" si="14"/>
        <v>34</v>
      </c>
      <c r="AK45" s="3" t="str">
        <f t="shared" si="15"/>
        <v>A</v>
      </c>
      <c r="AL45" s="10" t="str">
        <f t="shared" si="16"/>
        <v>16</v>
      </c>
      <c r="AM45" s="9">
        <v>12</v>
      </c>
      <c r="AN45" s="3">
        <v>28</v>
      </c>
      <c r="AO45" s="3">
        <f t="shared" si="17"/>
        <v>40</v>
      </c>
      <c r="AP45" s="3" t="str">
        <f t="shared" si="18"/>
        <v>O</v>
      </c>
      <c r="AQ45" s="10" t="str">
        <f t="shared" si="19"/>
        <v>20</v>
      </c>
      <c r="AR45" s="9">
        <v>18</v>
      </c>
      <c r="AS45" s="3">
        <v>24</v>
      </c>
      <c r="AT45" s="3">
        <f t="shared" si="20"/>
        <v>42</v>
      </c>
      <c r="AU45" s="3" t="str">
        <f t="shared" si="24"/>
        <v>O</v>
      </c>
      <c r="AV45" s="10" t="str">
        <f t="shared" si="25"/>
        <v>20</v>
      </c>
      <c r="AW45" s="13">
        <f t="shared" si="21"/>
        <v>467</v>
      </c>
      <c r="AX45" s="14">
        <f xml:space="preserve"> (AW45 / 650) * 100</f>
        <v>71.846153846153854</v>
      </c>
      <c r="AY45" s="17">
        <f t="shared" si="22"/>
        <v>8.8461538461538467</v>
      </c>
    </row>
    <row r="46" spans="1:51" ht="31.05" customHeight="1" x14ac:dyDescent="0.65">
      <c r="A46" s="15">
        <v>39</v>
      </c>
      <c r="B46" s="5">
        <v>380826</v>
      </c>
      <c r="C46" s="7" t="s">
        <v>69</v>
      </c>
      <c r="D46" s="9">
        <v>25</v>
      </c>
      <c r="E46" s="3">
        <v>42</v>
      </c>
      <c r="F46" s="3">
        <f t="shared" si="0"/>
        <v>67</v>
      </c>
      <c r="G46" s="3" t="str">
        <f t="shared" si="23"/>
        <v>A</v>
      </c>
      <c r="H46" s="10" t="str">
        <f t="shared" si="1"/>
        <v>32</v>
      </c>
      <c r="I46" s="9">
        <v>27</v>
      </c>
      <c r="J46" s="3">
        <v>40</v>
      </c>
      <c r="K46" s="3">
        <f t="shared" si="2"/>
        <v>67</v>
      </c>
      <c r="L46" s="3" t="str">
        <f t="shared" si="3"/>
        <v>A</v>
      </c>
      <c r="M46" s="10" t="str">
        <f t="shared" si="26"/>
        <v>32</v>
      </c>
      <c r="N46" s="9">
        <v>24</v>
      </c>
      <c r="O46" s="3">
        <v>27</v>
      </c>
      <c r="P46" s="3">
        <f t="shared" si="4"/>
        <v>51</v>
      </c>
      <c r="Q46" s="3" t="str">
        <f t="shared" si="5"/>
        <v>B</v>
      </c>
      <c r="R46" s="10" t="str">
        <f t="shared" si="6"/>
        <v>24</v>
      </c>
      <c r="S46" s="9">
        <v>31</v>
      </c>
      <c r="T46" s="3">
        <v>39</v>
      </c>
      <c r="U46" s="3">
        <f t="shared" si="27"/>
        <v>70</v>
      </c>
      <c r="V46" s="3" t="str">
        <f t="shared" si="28"/>
        <v>A+</v>
      </c>
      <c r="W46" s="10" t="str">
        <f t="shared" si="7"/>
        <v>36</v>
      </c>
      <c r="X46" s="9">
        <v>15</v>
      </c>
      <c r="Y46" s="3">
        <v>28</v>
      </c>
      <c r="Z46" s="3">
        <f t="shared" si="8"/>
        <v>43</v>
      </c>
      <c r="AA46" s="3" t="str">
        <f t="shared" si="9"/>
        <v>O</v>
      </c>
      <c r="AB46" s="10" t="str">
        <f t="shared" si="10"/>
        <v>20</v>
      </c>
      <c r="AC46" s="9">
        <v>12</v>
      </c>
      <c r="AD46" s="3">
        <v>23</v>
      </c>
      <c r="AE46" s="3">
        <f t="shared" si="11"/>
        <v>35</v>
      </c>
      <c r="AF46" s="3" t="str">
        <f t="shared" si="12"/>
        <v>A+</v>
      </c>
      <c r="AG46" s="10" t="str">
        <f t="shared" si="13"/>
        <v>18</v>
      </c>
      <c r="AH46" s="9">
        <v>16</v>
      </c>
      <c r="AI46" s="3">
        <v>21</v>
      </c>
      <c r="AJ46" s="3">
        <f t="shared" si="14"/>
        <v>37</v>
      </c>
      <c r="AK46" s="3" t="str">
        <f t="shared" si="15"/>
        <v>A+</v>
      </c>
      <c r="AL46" s="10" t="str">
        <f t="shared" si="16"/>
        <v>18</v>
      </c>
      <c r="AM46" s="9">
        <v>18</v>
      </c>
      <c r="AN46" s="3">
        <v>29</v>
      </c>
      <c r="AO46" s="3">
        <f t="shared" si="17"/>
        <v>47</v>
      </c>
      <c r="AP46" s="3" t="str">
        <f t="shared" si="18"/>
        <v>O</v>
      </c>
      <c r="AQ46" s="10" t="str">
        <f t="shared" si="19"/>
        <v>20</v>
      </c>
      <c r="AR46" s="9">
        <v>18</v>
      </c>
      <c r="AS46" s="3">
        <v>24</v>
      </c>
      <c r="AT46" s="3">
        <f t="shared" si="20"/>
        <v>42</v>
      </c>
      <c r="AU46" s="3" t="str">
        <f t="shared" si="24"/>
        <v>O</v>
      </c>
      <c r="AV46" s="10" t="str">
        <f t="shared" si="25"/>
        <v>20</v>
      </c>
      <c r="AW46" s="13">
        <f t="shared" si="21"/>
        <v>459</v>
      </c>
      <c r="AX46" s="14">
        <f xml:space="preserve"> (AW46 / 650) * 100</f>
        <v>70.615384615384613</v>
      </c>
      <c r="AY46" s="17">
        <f t="shared" si="22"/>
        <v>8.4615384615384617</v>
      </c>
    </row>
    <row r="47" spans="1:51" ht="31.05" customHeight="1" x14ac:dyDescent="0.65">
      <c r="A47" s="15">
        <v>40</v>
      </c>
      <c r="B47" s="5">
        <v>380827</v>
      </c>
      <c r="C47" s="7" t="s">
        <v>70</v>
      </c>
      <c r="D47" s="9">
        <v>38</v>
      </c>
      <c r="E47" s="3">
        <v>49</v>
      </c>
      <c r="F47" s="3">
        <f t="shared" si="0"/>
        <v>87</v>
      </c>
      <c r="G47" s="3" t="str">
        <f t="shared" si="23"/>
        <v>O</v>
      </c>
      <c r="H47" s="10" t="str">
        <f t="shared" si="1"/>
        <v>40</v>
      </c>
      <c r="I47" s="9">
        <v>27</v>
      </c>
      <c r="J47" s="3">
        <v>51</v>
      </c>
      <c r="K47" s="3">
        <f t="shared" si="2"/>
        <v>78</v>
      </c>
      <c r="L47" s="3" t="str">
        <f t="shared" si="3"/>
        <v>A+</v>
      </c>
      <c r="M47" s="10" t="str">
        <f t="shared" si="26"/>
        <v>36</v>
      </c>
      <c r="N47" s="9">
        <v>33</v>
      </c>
      <c r="O47" s="3">
        <v>31</v>
      </c>
      <c r="P47" s="3">
        <f t="shared" si="4"/>
        <v>64</v>
      </c>
      <c r="Q47" s="3" t="str">
        <f t="shared" si="5"/>
        <v>A</v>
      </c>
      <c r="R47" s="10" t="str">
        <f t="shared" si="6"/>
        <v>32</v>
      </c>
      <c r="S47" s="9">
        <v>34</v>
      </c>
      <c r="T47" s="3">
        <v>56</v>
      </c>
      <c r="U47" s="3">
        <f t="shared" si="27"/>
        <v>90</v>
      </c>
      <c r="V47" s="3" t="str">
        <f t="shared" si="28"/>
        <v>O</v>
      </c>
      <c r="W47" s="10" t="str">
        <f t="shared" si="7"/>
        <v>40</v>
      </c>
      <c r="X47" s="9">
        <v>18</v>
      </c>
      <c r="Y47" s="3">
        <v>25</v>
      </c>
      <c r="Z47" s="3">
        <f t="shared" si="8"/>
        <v>43</v>
      </c>
      <c r="AA47" s="3" t="str">
        <f t="shared" si="9"/>
        <v>O</v>
      </c>
      <c r="AB47" s="10" t="str">
        <f t="shared" si="10"/>
        <v>20</v>
      </c>
      <c r="AC47" s="9">
        <v>15</v>
      </c>
      <c r="AD47" s="3">
        <v>27</v>
      </c>
      <c r="AE47" s="3">
        <f t="shared" si="11"/>
        <v>42</v>
      </c>
      <c r="AF47" s="3" t="str">
        <f t="shared" si="12"/>
        <v>O</v>
      </c>
      <c r="AG47" s="10" t="str">
        <f t="shared" si="13"/>
        <v>20</v>
      </c>
      <c r="AH47" s="9">
        <v>17</v>
      </c>
      <c r="AI47" s="3">
        <v>29</v>
      </c>
      <c r="AJ47" s="3">
        <f t="shared" si="14"/>
        <v>46</v>
      </c>
      <c r="AK47" s="3" t="str">
        <f t="shared" si="15"/>
        <v>O</v>
      </c>
      <c r="AL47" s="10" t="str">
        <f t="shared" si="16"/>
        <v>20</v>
      </c>
      <c r="AM47" s="9">
        <v>20</v>
      </c>
      <c r="AN47" s="3">
        <v>30</v>
      </c>
      <c r="AO47" s="3">
        <f t="shared" si="17"/>
        <v>50</v>
      </c>
      <c r="AP47" s="3" t="str">
        <f t="shared" si="18"/>
        <v>O</v>
      </c>
      <c r="AQ47" s="10" t="str">
        <f t="shared" si="19"/>
        <v>20</v>
      </c>
      <c r="AR47" s="9">
        <v>15</v>
      </c>
      <c r="AS47" s="3">
        <v>12</v>
      </c>
      <c r="AT47" s="3">
        <f t="shared" si="20"/>
        <v>27</v>
      </c>
      <c r="AU47" s="3" t="str">
        <f t="shared" si="24"/>
        <v>B</v>
      </c>
      <c r="AV47" s="10" t="str">
        <f t="shared" si="25"/>
        <v>12</v>
      </c>
      <c r="AW47" s="13">
        <f t="shared" si="21"/>
        <v>527</v>
      </c>
      <c r="AX47" s="14">
        <f xml:space="preserve"> (AW47 / 650) * 100</f>
        <v>81.07692307692308</v>
      </c>
      <c r="AY47" s="17">
        <f t="shared" si="22"/>
        <v>9.2307692307692299</v>
      </c>
    </row>
    <row r="48" spans="1:51" ht="31.05" customHeight="1" x14ac:dyDescent="0.65">
      <c r="A48" s="15">
        <v>41</v>
      </c>
      <c r="B48" s="5">
        <v>380829</v>
      </c>
      <c r="C48" s="7" t="s">
        <v>71</v>
      </c>
      <c r="D48" s="9">
        <v>16</v>
      </c>
      <c r="E48" s="3">
        <v>14</v>
      </c>
      <c r="F48" s="3">
        <f t="shared" si="0"/>
        <v>30</v>
      </c>
      <c r="G48" s="3" t="str">
        <f t="shared" si="23"/>
        <v>F</v>
      </c>
      <c r="H48" s="10" t="str">
        <f t="shared" si="1"/>
        <v>0</v>
      </c>
      <c r="I48" s="9">
        <v>20</v>
      </c>
      <c r="J48" s="3">
        <v>39</v>
      </c>
      <c r="K48" s="3">
        <f t="shared" si="2"/>
        <v>59</v>
      </c>
      <c r="L48" s="3" t="str">
        <f t="shared" si="3"/>
        <v>B+</v>
      </c>
      <c r="M48" s="10" t="str">
        <f t="shared" si="26"/>
        <v>28</v>
      </c>
      <c r="N48" s="9">
        <v>19</v>
      </c>
      <c r="O48" s="3">
        <v>24</v>
      </c>
      <c r="P48" s="3">
        <f t="shared" si="4"/>
        <v>43</v>
      </c>
      <c r="Q48" s="3" t="str">
        <f t="shared" si="5"/>
        <v>P</v>
      </c>
      <c r="R48" s="10" t="str">
        <f t="shared" si="6"/>
        <v>16</v>
      </c>
      <c r="S48" s="9">
        <v>18</v>
      </c>
      <c r="T48" s="3">
        <v>4</v>
      </c>
      <c r="U48" s="3">
        <f t="shared" si="27"/>
        <v>22</v>
      </c>
      <c r="V48" s="3" t="str">
        <f t="shared" si="28"/>
        <v>F</v>
      </c>
      <c r="W48" s="10" t="str">
        <f t="shared" si="7"/>
        <v>0</v>
      </c>
      <c r="X48" s="9">
        <v>9</v>
      </c>
      <c r="Y48" s="3">
        <v>21</v>
      </c>
      <c r="Z48" s="3">
        <f t="shared" si="8"/>
        <v>30</v>
      </c>
      <c r="AA48" s="3" t="str">
        <f t="shared" si="9"/>
        <v>A</v>
      </c>
      <c r="AB48" s="10" t="str">
        <f t="shared" si="10"/>
        <v>16</v>
      </c>
      <c r="AC48" s="9">
        <v>13</v>
      </c>
      <c r="AD48" s="3">
        <v>16</v>
      </c>
      <c r="AE48" s="3">
        <f t="shared" si="11"/>
        <v>29</v>
      </c>
      <c r="AF48" s="3" t="str">
        <f t="shared" si="12"/>
        <v>B+</v>
      </c>
      <c r="AG48" s="10" t="str">
        <f t="shared" si="13"/>
        <v>14</v>
      </c>
      <c r="AH48" s="9">
        <v>14</v>
      </c>
      <c r="AI48" s="3">
        <v>8</v>
      </c>
      <c r="AJ48" s="3">
        <f t="shared" si="14"/>
        <v>22</v>
      </c>
      <c r="AK48" s="3" t="s">
        <v>98</v>
      </c>
      <c r="AL48" s="10">
        <v>0</v>
      </c>
      <c r="AM48" s="9">
        <v>2</v>
      </c>
      <c r="AN48" s="3">
        <v>3</v>
      </c>
      <c r="AO48" s="3">
        <f t="shared" si="17"/>
        <v>5</v>
      </c>
      <c r="AP48" s="3" t="str">
        <f t="shared" si="18"/>
        <v>F</v>
      </c>
      <c r="AQ48" s="10" t="str">
        <f t="shared" si="19"/>
        <v>0</v>
      </c>
      <c r="AR48" s="9">
        <v>11</v>
      </c>
      <c r="AS48" s="3">
        <v>7</v>
      </c>
      <c r="AT48" s="3">
        <f t="shared" si="20"/>
        <v>18</v>
      </c>
      <c r="AU48" s="3" t="str">
        <f t="shared" si="24"/>
        <v>F</v>
      </c>
      <c r="AV48" s="10" t="str">
        <f t="shared" si="25"/>
        <v>0</v>
      </c>
      <c r="AW48" s="13">
        <f t="shared" si="21"/>
        <v>258</v>
      </c>
      <c r="AX48" s="14">
        <f xml:space="preserve"> (AW48 / 650) * 100</f>
        <v>39.692307692307693</v>
      </c>
      <c r="AY48" s="17">
        <f t="shared" si="22"/>
        <v>2.8461538461538463</v>
      </c>
    </row>
    <row r="49" spans="1:51" ht="31.05" customHeight="1" x14ac:dyDescent="0.65">
      <c r="A49" s="15">
        <v>42</v>
      </c>
      <c r="B49" s="5">
        <v>380830</v>
      </c>
      <c r="C49" s="7" t="s">
        <v>72</v>
      </c>
      <c r="D49" s="9">
        <v>31</v>
      </c>
      <c r="E49" s="3">
        <v>33</v>
      </c>
      <c r="F49" s="3">
        <f t="shared" si="0"/>
        <v>64</v>
      </c>
      <c r="G49" s="3" t="str">
        <f t="shared" si="23"/>
        <v>A</v>
      </c>
      <c r="H49" s="10" t="str">
        <f t="shared" si="1"/>
        <v>32</v>
      </c>
      <c r="I49" s="9">
        <v>23</v>
      </c>
      <c r="J49" s="3">
        <v>34</v>
      </c>
      <c r="K49" s="3">
        <f t="shared" si="2"/>
        <v>57</v>
      </c>
      <c r="L49" s="3" t="str">
        <f t="shared" si="3"/>
        <v>B+</v>
      </c>
      <c r="M49" s="10" t="str">
        <f t="shared" si="26"/>
        <v>28</v>
      </c>
      <c r="N49" s="9">
        <v>25</v>
      </c>
      <c r="O49" s="3">
        <v>27</v>
      </c>
      <c r="P49" s="3">
        <f t="shared" si="4"/>
        <v>52</v>
      </c>
      <c r="Q49" s="3" t="str">
        <f t="shared" si="5"/>
        <v>B</v>
      </c>
      <c r="R49" s="10" t="str">
        <f t="shared" si="6"/>
        <v>24</v>
      </c>
      <c r="S49" s="9">
        <v>31</v>
      </c>
      <c r="T49" s="3">
        <v>47</v>
      </c>
      <c r="U49" s="3">
        <f t="shared" si="27"/>
        <v>78</v>
      </c>
      <c r="V49" s="3" t="str">
        <f t="shared" si="28"/>
        <v>A+</v>
      </c>
      <c r="W49" s="10" t="str">
        <f t="shared" si="7"/>
        <v>36</v>
      </c>
      <c r="X49" s="9">
        <v>8</v>
      </c>
      <c r="Y49" s="3">
        <v>23</v>
      </c>
      <c r="Z49" s="3">
        <f t="shared" si="8"/>
        <v>31</v>
      </c>
      <c r="AA49" s="3" t="str">
        <f t="shared" si="9"/>
        <v>A</v>
      </c>
      <c r="AB49" s="10" t="str">
        <f t="shared" si="10"/>
        <v>16</v>
      </c>
      <c r="AC49" s="9">
        <v>16</v>
      </c>
      <c r="AD49" s="3">
        <v>30</v>
      </c>
      <c r="AE49" s="3">
        <f t="shared" si="11"/>
        <v>46</v>
      </c>
      <c r="AF49" s="3" t="str">
        <f t="shared" si="12"/>
        <v>O</v>
      </c>
      <c r="AG49" s="10" t="str">
        <f t="shared" si="13"/>
        <v>20</v>
      </c>
      <c r="AH49" s="9">
        <v>15</v>
      </c>
      <c r="AI49" s="3">
        <v>21</v>
      </c>
      <c r="AJ49" s="3">
        <f t="shared" si="14"/>
        <v>36</v>
      </c>
      <c r="AK49" s="3" t="str">
        <f t="shared" si="15"/>
        <v>A+</v>
      </c>
      <c r="AL49" s="10" t="str">
        <f t="shared" si="16"/>
        <v>18</v>
      </c>
      <c r="AM49" s="9">
        <v>20</v>
      </c>
      <c r="AN49" s="3">
        <v>28</v>
      </c>
      <c r="AO49" s="3">
        <f t="shared" si="17"/>
        <v>48</v>
      </c>
      <c r="AP49" s="3" t="str">
        <f t="shared" si="18"/>
        <v>O</v>
      </c>
      <c r="AQ49" s="10" t="str">
        <f t="shared" si="19"/>
        <v>20</v>
      </c>
      <c r="AR49" s="9">
        <v>13</v>
      </c>
      <c r="AS49" s="3">
        <v>12</v>
      </c>
      <c r="AT49" s="3">
        <f t="shared" si="20"/>
        <v>25</v>
      </c>
      <c r="AU49" s="3" t="str">
        <f t="shared" si="24"/>
        <v>B</v>
      </c>
      <c r="AV49" s="10" t="str">
        <f t="shared" si="25"/>
        <v>12</v>
      </c>
      <c r="AW49" s="13">
        <f t="shared" si="21"/>
        <v>437</v>
      </c>
      <c r="AX49" s="14">
        <f xml:space="preserve"> (AW49 / 650) * 100</f>
        <v>67.230769230769226</v>
      </c>
      <c r="AY49" s="17">
        <f t="shared" si="22"/>
        <v>7.9230769230769234</v>
      </c>
    </row>
    <row r="50" spans="1:51" ht="31.05" customHeight="1" x14ac:dyDescent="0.65">
      <c r="A50" s="15">
        <v>43</v>
      </c>
      <c r="B50" s="5">
        <v>380831</v>
      </c>
      <c r="C50" s="7" t="s">
        <v>73</v>
      </c>
      <c r="D50" s="9">
        <v>37</v>
      </c>
      <c r="E50" s="3">
        <v>55</v>
      </c>
      <c r="F50" s="3">
        <f t="shared" si="0"/>
        <v>92</v>
      </c>
      <c r="G50" s="3" t="str">
        <f t="shared" si="23"/>
        <v>O</v>
      </c>
      <c r="H50" s="10" t="str">
        <f t="shared" si="1"/>
        <v>40</v>
      </c>
      <c r="I50" s="9">
        <v>29</v>
      </c>
      <c r="J50" s="3">
        <v>36</v>
      </c>
      <c r="K50" s="3">
        <f t="shared" si="2"/>
        <v>65</v>
      </c>
      <c r="L50" s="3" t="str">
        <f t="shared" si="3"/>
        <v>A</v>
      </c>
      <c r="M50" s="10" t="str">
        <f t="shared" si="26"/>
        <v>32</v>
      </c>
      <c r="N50" s="9">
        <v>29</v>
      </c>
      <c r="O50" s="3">
        <v>31</v>
      </c>
      <c r="P50" s="3">
        <f t="shared" si="4"/>
        <v>60</v>
      </c>
      <c r="Q50" s="3" t="str">
        <f t="shared" si="5"/>
        <v>A</v>
      </c>
      <c r="R50" s="10" t="str">
        <f t="shared" si="6"/>
        <v>32</v>
      </c>
      <c r="S50" s="9">
        <v>31</v>
      </c>
      <c r="T50" s="3">
        <v>41</v>
      </c>
      <c r="U50" s="3">
        <f t="shared" si="27"/>
        <v>72</v>
      </c>
      <c r="V50" s="3" t="str">
        <f t="shared" si="28"/>
        <v>A+</v>
      </c>
      <c r="W50" s="10" t="str">
        <f t="shared" si="7"/>
        <v>36</v>
      </c>
      <c r="X50" s="9">
        <v>14</v>
      </c>
      <c r="Y50" s="3">
        <v>25</v>
      </c>
      <c r="Z50" s="3">
        <f t="shared" si="8"/>
        <v>39</v>
      </c>
      <c r="AA50" s="3" t="str">
        <f t="shared" si="9"/>
        <v>A+</v>
      </c>
      <c r="AB50" s="10" t="str">
        <f t="shared" si="10"/>
        <v>18</v>
      </c>
      <c r="AC50" s="9">
        <v>15</v>
      </c>
      <c r="AD50" s="3">
        <v>30</v>
      </c>
      <c r="AE50" s="3">
        <f t="shared" si="11"/>
        <v>45</v>
      </c>
      <c r="AF50" s="3" t="str">
        <f t="shared" si="12"/>
        <v>O</v>
      </c>
      <c r="AG50" s="10" t="str">
        <f t="shared" si="13"/>
        <v>20</v>
      </c>
      <c r="AH50" s="9">
        <v>17</v>
      </c>
      <c r="AI50" s="3">
        <v>23</v>
      </c>
      <c r="AJ50" s="3">
        <f t="shared" si="14"/>
        <v>40</v>
      </c>
      <c r="AK50" s="3" t="str">
        <f t="shared" si="15"/>
        <v>O</v>
      </c>
      <c r="AL50" s="10" t="str">
        <f t="shared" si="16"/>
        <v>20</v>
      </c>
      <c r="AM50" s="9">
        <v>18</v>
      </c>
      <c r="AN50" s="3">
        <v>28</v>
      </c>
      <c r="AO50" s="3">
        <f t="shared" si="17"/>
        <v>46</v>
      </c>
      <c r="AP50" s="3" t="str">
        <f t="shared" si="18"/>
        <v>O</v>
      </c>
      <c r="AQ50" s="10" t="str">
        <f t="shared" si="19"/>
        <v>20</v>
      </c>
      <c r="AR50" s="9">
        <v>13</v>
      </c>
      <c r="AS50" s="3">
        <v>26</v>
      </c>
      <c r="AT50" s="3">
        <f t="shared" si="20"/>
        <v>39</v>
      </c>
      <c r="AU50" s="3" t="str">
        <f t="shared" si="24"/>
        <v>A+</v>
      </c>
      <c r="AV50" s="10" t="str">
        <f t="shared" si="25"/>
        <v>18</v>
      </c>
      <c r="AW50" s="13">
        <f t="shared" si="21"/>
        <v>498</v>
      </c>
      <c r="AX50" s="14">
        <f xml:space="preserve"> (AW50 / 650) * 100</f>
        <v>76.615384615384613</v>
      </c>
      <c r="AY50" s="17">
        <f t="shared" si="22"/>
        <v>9.0769230769230766</v>
      </c>
    </row>
    <row r="51" spans="1:51" ht="31.05" customHeight="1" x14ac:dyDescent="0.65">
      <c r="A51" s="15">
        <v>44</v>
      </c>
      <c r="B51" s="5">
        <v>380832</v>
      </c>
      <c r="C51" s="7" t="s">
        <v>74</v>
      </c>
      <c r="D51" s="9">
        <v>30</v>
      </c>
      <c r="E51" s="3">
        <v>38</v>
      </c>
      <c r="F51" s="3">
        <f t="shared" si="0"/>
        <v>68</v>
      </c>
      <c r="G51" s="3" t="str">
        <f t="shared" si="23"/>
        <v>A</v>
      </c>
      <c r="H51" s="10" t="str">
        <f t="shared" si="1"/>
        <v>32</v>
      </c>
      <c r="I51" s="9">
        <v>16</v>
      </c>
      <c r="J51" s="3">
        <v>32</v>
      </c>
      <c r="K51" s="3">
        <f t="shared" si="2"/>
        <v>48</v>
      </c>
      <c r="L51" s="3" t="str">
        <f t="shared" si="3"/>
        <v>C</v>
      </c>
      <c r="M51" s="10" t="str">
        <f t="shared" si="26"/>
        <v>20</v>
      </c>
      <c r="N51" s="9">
        <v>23</v>
      </c>
      <c r="O51" s="3">
        <v>24</v>
      </c>
      <c r="P51" s="3">
        <f t="shared" si="4"/>
        <v>47</v>
      </c>
      <c r="Q51" s="3" t="str">
        <f t="shared" si="5"/>
        <v>C</v>
      </c>
      <c r="R51" s="10" t="str">
        <f t="shared" si="6"/>
        <v>20</v>
      </c>
      <c r="S51" s="9">
        <v>25</v>
      </c>
      <c r="T51" s="3">
        <v>39</v>
      </c>
      <c r="U51" s="3">
        <f t="shared" si="27"/>
        <v>64</v>
      </c>
      <c r="V51" s="3" t="str">
        <f t="shared" si="28"/>
        <v>A</v>
      </c>
      <c r="W51" s="10" t="str">
        <f t="shared" si="7"/>
        <v>32</v>
      </c>
      <c r="X51" s="9">
        <v>11</v>
      </c>
      <c r="Y51" s="3">
        <v>22</v>
      </c>
      <c r="Z51" s="3">
        <f t="shared" si="8"/>
        <v>33</v>
      </c>
      <c r="AA51" s="3" t="str">
        <f t="shared" si="9"/>
        <v>A</v>
      </c>
      <c r="AB51" s="10" t="str">
        <f t="shared" si="10"/>
        <v>16</v>
      </c>
      <c r="AC51" s="9">
        <v>12</v>
      </c>
      <c r="AD51" s="3">
        <v>23</v>
      </c>
      <c r="AE51" s="3">
        <f t="shared" si="11"/>
        <v>35</v>
      </c>
      <c r="AF51" s="3" t="str">
        <f t="shared" si="12"/>
        <v>A+</v>
      </c>
      <c r="AG51" s="10" t="str">
        <f t="shared" si="13"/>
        <v>18</v>
      </c>
      <c r="AH51" s="9">
        <v>15</v>
      </c>
      <c r="AI51" s="3">
        <v>19</v>
      </c>
      <c r="AJ51" s="3">
        <f t="shared" si="14"/>
        <v>34</v>
      </c>
      <c r="AK51" s="3" t="str">
        <f t="shared" si="15"/>
        <v>A</v>
      </c>
      <c r="AL51" s="10" t="str">
        <f t="shared" si="16"/>
        <v>16</v>
      </c>
      <c r="AM51" s="9">
        <v>19</v>
      </c>
      <c r="AN51" s="3">
        <v>28</v>
      </c>
      <c r="AO51" s="3">
        <f t="shared" si="17"/>
        <v>47</v>
      </c>
      <c r="AP51" s="3" t="str">
        <f t="shared" si="18"/>
        <v>O</v>
      </c>
      <c r="AQ51" s="10" t="str">
        <f t="shared" si="19"/>
        <v>20</v>
      </c>
      <c r="AR51" s="9">
        <v>13</v>
      </c>
      <c r="AS51" s="3">
        <v>16</v>
      </c>
      <c r="AT51" s="3">
        <f t="shared" si="20"/>
        <v>29</v>
      </c>
      <c r="AU51" s="3" t="str">
        <f t="shared" si="24"/>
        <v>B+</v>
      </c>
      <c r="AV51" s="10" t="str">
        <f t="shared" si="25"/>
        <v>14</v>
      </c>
      <c r="AW51" s="13">
        <f t="shared" si="21"/>
        <v>405</v>
      </c>
      <c r="AX51" s="14">
        <f xml:space="preserve"> (AW51 / 650) * 100</f>
        <v>62.307692307692307</v>
      </c>
      <c r="AY51" s="17">
        <f t="shared" si="22"/>
        <v>7.2307692307692308</v>
      </c>
    </row>
    <row r="52" spans="1:51" ht="31.05" customHeight="1" x14ac:dyDescent="0.65">
      <c r="A52" s="15">
        <v>45</v>
      </c>
      <c r="B52" s="5">
        <v>380833</v>
      </c>
      <c r="C52" s="7" t="s">
        <v>75</v>
      </c>
      <c r="D52" s="9">
        <v>26</v>
      </c>
      <c r="E52" s="3">
        <v>36</v>
      </c>
      <c r="F52" s="3">
        <f t="shared" si="0"/>
        <v>62</v>
      </c>
      <c r="G52" s="3" t="str">
        <f t="shared" si="23"/>
        <v>A</v>
      </c>
      <c r="H52" s="10" t="str">
        <f t="shared" si="1"/>
        <v>32</v>
      </c>
      <c r="I52" s="9">
        <v>23</v>
      </c>
      <c r="J52" s="3">
        <v>34</v>
      </c>
      <c r="K52" s="3">
        <f t="shared" si="2"/>
        <v>57</v>
      </c>
      <c r="L52" s="3" t="str">
        <f t="shared" si="3"/>
        <v>B+</v>
      </c>
      <c r="M52" s="10" t="str">
        <f t="shared" si="26"/>
        <v>28</v>
      </c>
      <c r="N52" s="9">
        <v>28</v>
      </c>
      <c r="O52" s="3">
        <v>29</v>
      </c>
      <c r="P52" s="3">
        <f t="shared" si="4"/>
        <v>57</v>
      </c>
      <c r="Q52" s="3" t="str">
        <f t="shared" si="5"/>
        <v>B+</v>
      </c>
      <c r="R52" s="10" t="str">
        <f t="shared" si="6"/>
        <v>28</v>
      </c>
      <c r="S52" s="9">
        <v>28</v>
      </c>
      <c r="T52" s="3">
        <v>39</v>
      </c>
      <c r="U52" s="3">
        <f t="shared" si="27"/>
        <v>67</v>
      </c>
      <c r="V52" s="3" t="str">
        <f t="shared" si="28"/>
        <v>A</v>
      </c>
      <c r="W52" s="10" t="str">
        <f t="shared" si="7"/>
        <v>32</v>
      </c>
      <c r="X52" s="9">
        <v>13</v>
      </c>
      <c r="Y52" s="3">
        <v>26</v>
      </c>
      <c r="Z52" s="3">
        <f t="shared" si="8"/>
        <v>39</v>
      </c>
      <c r="AA52" s="3" t="str">
        <f t="shared" si="9"/>
        <v>A+</v>
      </c>
      <c r="AB52" s="10" t="str">
        <f t="shared" si="10"/>
        <v>18</v>
      </c>
      <c r="AC52" s="9">
        <v>14</v>
      </c>
      <c r="AD52" s="3">
        <v>29</v>
      </c>
      <c r="AE52" s="3">
        <f t="shared" si="11"/>
        <v>43</v>
      </c>
      <c r="AF52" s="3" t="str">
        <f t="shared" si="12"/>
        <v>O</v>
      </c>
      <c r="AG52" s="10" t="str">
        <f t="shared" si="13"/>
        <v>20</v>
      </c>
      <c r="AH52" s="9">
        <v>18</v>
      </c>
      <c r="AI52" s="3">
        <v>19</v>
      </c>
      <c r="AJ52" s="3">
        <f t="shared" si="14"/>
        <v>37</v>
      </c>
      <c r="AK52" s="3" t="str">
        <f t="shared" si="15"/>
        <v>A+</v>
      </c>
      <c r="AL52" s="10" t="str">
        <f t="shared" si="16"/>
        <v>18</v>
      </c>
      <c r="AM52" s="9">
        <v>20</v>
      </c>
      <c r="AN52" s="3">
        <v>28</v>
      </c>
      <c r="AO52" s="3">
        <f t="shared" si="17"/>
        <v>48</v>
      </c>
      <c r="AP52" s="3" t="str">
        <f t="shared" si="18"/>
        <v>O</v>
      </c>
      <c r="AQ52" s="10" t="str">
        <f t="shared" si="19"/>
        <v>20</v>
      </c>
      <c r="AR52" s="9">
        <v>13</v>
      </c>
      <c r="AS52" s="3">
        <v>25</v>
      </c>
      <c r="AT52" s="3">
        <f t="shared" si="20"/>
        <v>38</v>
      </c>
      <c r="AU52" s="3" t="str">
        <f t="shared" si="24"/>
        <v>A+</v>
      </c>
      <c r="AV52" s="10" t="str">
        <f t="shared" si="25"/>
        <v>18</v>
      </c>
      <c r="AW52" s="13">
        <f t="shared" si="21"/>
        <v>448</v>
      </c>
      <c r="AX52" s="14">
        <f xml:space="preserve"> (AW52 / 650) * 100</f>
        <v>68.92307692307692</v>
      </c>
      <c r="AY52" s="17">
        <f t="shared" si="22"/>
        <v>8.2307692307692299</v>
      </c>
    </row>
    <row r="53" spans="1:51" ht="31.05" customHeight="1" x14ac:dyDescent="0.65">
      <c r="A53" s="15">
        <v>46</v>
      </c>
      <c r="B53" s="5">
        <v>380834</v>
      </c>
      <c r="C53" s="7" t="s">
        <v>76</v>
      </c>
      <c r="D53" s="9">
        <v>24</v>
      </c>
      <c r="E53" s="3">
        <v>35</v>
      </c>
      <c r="F53" s="3">
        <f t="shared" si="0"/>
        <v>59</v>
      </c>
      <c r="G53" s="3" t="str">
        <f t="shared" si="23"/>
        <v>B+</v>
      </c>
      <c r="H53" s="10" t="str">
        <f t="shared" si="1"/>
        <v>28</v>
      </c>
      <c r="I53" s="9">
        <v>20</v>
      </c>
      <c r="J53" s="3">
        <v>36</v>
      </c>
      <c r="K53" s="3">
        <f t="shared" si="2"/>
        <v>56</v>
      </c>
      <c r="L53" s="3" t="str">
        <f t="shared" si="3"/>
        <v>B+</v>
      </c>
      <c r="M53" s="10" t="str">
        <f t="shared" si="26"/>
        <v>28</v>
      </c>
      <c r="N53" s="9">
        <v>16</v>
      </c>
      <c r="O53" s="3">
        <v>25</v>
      </c>
      <c r="P53" s="3">
        <f t="shared" si="4"/>
        <v>41</v>
      </c>
      <c r="Q53" s="3" t="str">
        <f t="shared" si="5"/>
        <v>P</v>
      </c>
      <c r="R53" s="10" t="str">
        <f t="shared" si="6"/>
        <v>16</v>
      </c>
      <c r="S53" s="9">
        <v>18</v>
      </c>
      <c r="T53" s="3">
        <v>24</v>
      </c>
      <c r="U53" s="3">
        <f t="shared" si="27"/>
        <v>42</v>
      </c>
      <c r="V53" s="3" t="str">
        <f t="shared" si="28"/>
        <v>P</v>
      </c>
      <c r="W53" s="10" t="str">
        <f t="shared" si="7"/>
        <v>16</v>
      </c>
      <c r="X53" s="9">
        <v>11</v>
      </c>
      <c r="Y53" s="3">
        <v>24</v>
      </c>
      <c r="Z53" s="3">
        <f t="shared" si="8"/>
        <v>35</v>
      </c>
      <c r="AA53" s="3" t="str">
        <f t="shared" si="9"/>
        <v>A+</v>
      </c>
      <c r="AB53" s="10" t="str">
        <f t="shared" si="10"/>
        <v>18</v>
      </c>
      <c r="AC53" s="9">
        <v>12</v>
      </c>
      <c r="AD53" s="3">
        <v>14</v>
      </c>
      <c r="AE53" s="3">
        <f t="shared" si="11"/>
        <v>26</v>
      </c>
      <c r="AF53" s="3" t="str">
        <f t="shared" si="12"/>
        <v>B</v>
      </c>
      <c r="AG53" s="10" t="str">
        <f t="shared" si="13"/>
        <v>12</v>
      </c>
      <c r="AH53" s="9">
        <v>14</v>
      </c>
      <c r="AI53" s="3">
        <v>15</v>
      </c>
      <c r="AJ53" s="3">
        <f t="shared" si="14"/>
        <v>29</v>
      </c>
      <c r="AK53" s="3" t="str">
        <f t="shared" si="15"/>
        <v>B+</v>
      </c>
      <c r="AL53" s="10" t="str">
        <f t="shared" si="16"/>
        <v>14</v>
      </c>
      <c r="AM53" s="9">
        <v>20</v>
      </c>
      <c r="AN53" s="3">
        <v>21</v>
      </c>
      <c r="AO53" s="3">
        <f t="shared" si="17"/>
        <v>41</v>
      </c>
      <c r="AP53" s="3" t="str">
        <f t="shared" si="18"/>
        <v>O</v>
      </c>
      <c r="AQ53" s="10" t="str">
        <f t="shared" si="19"/>
        <v>20</v>
      </c>
      <c r="AR53" s="9">
        <v>17</v>
      </c>
      <c r="AS53" s="3">
        <v>21</v>
      </c>
      <c r="AT53" s="3">
        <f t="shared" si="20"/>
        <v>38</v>
      </c>
      <c r="AU53" s="3" t="str">
        <f t="shared" si="24"/>
        <v>A+</v>
      </c>
      <c r="AV53" s="10" t="str">
        <f t="shared" si="25"/>
        <v>18</v>
      </c>
      <c r="AW53" s="13">
        <f t="shared" si="21"/>
        <v>367</v>
      </c>
      <c r="AX53" s="14">
        <f xml:space="preserve"> (AW53 / 650) * 100</f>
        <v>56.46153846153846</v>
      </c>
      <c r="AY53" s="17">
        <f t="shared" si="22"/>
        <v>6.5384615384615383</v>
      </c>
    </row>
    <row r="54" spans="1:51" ht="31.05" customHeight="1" x14ac:dyDescent="0.65">
      <c r="A54" s="15">
        <v>47</v>
      </c>
      <c r="B54" s="5">
        <v>380835</v>
      </c>
      <c r="C54" s="7" t="s">
        <v>77</v>
      </c>
      <c r="D54" s="9">
        <v>1</v>
      </c>
      <c r="E54" s="3">
        <v>0</v>
      </c>
      <c r="F54" s="3">
        <f t="shared" si="0"/>
        <v>1</v>
      </c>
      <c r="G54" s="3" t="str">
        <f t="shared" si="23"/>
        <v>F</v>
      </c>
      <c r="H54" s="10" t="str">
        <f t="shared" si="1"/>
        <v>0</v>
      </c>
      <c r="I54" s="9">
        <v>0</v>
      </c>
      <c r="J54" s="3">
        <v>0</v>
      </c>
      <c r="K54" s="3">
        <f t="shared" si="2"/>
        <v>0</v>
      </c>
      <c r="L54" s="3" t="str">
        <f t="shared" si="3"/>
        <v>F</v>
      </c>
      <c r="M54" s="10" t="str">
        <f t="shared" si="26"/>
        <v>0</v>
      </c>
      <c r="N54" s="9">
        <v>1</v>
      </c>
      <c r="O54" s="3">
        <v>0</v>
      </c>
      <c r="P54" s="3">
        <f t="shared" si="4"/>
        <v>1</v>
      </c>
      <c r="Q54" s="3" t="str">
        <f t="shared" si="5"/>
        <v>F</v>
      </c>
      <c r="R54" s="10" t="str">
        <f t="shared" si="6"/>
        <v>0</v>
      </c>
      <c r="S54" s="9">
        <v>9</v>
      </c>
      <c r="T54" s="3">
        <v>0</v>
      </c>
      <c r="U54" s="3">
        <f t="shared" si="27"/>
        <v>9</v>
      </c>
      <c r="V54" s="3" t="str">
        <f t="shared" si="28"/>
        <v>F</v>
      </c>
      <c r="W54" s="10" t="str">
        <f t="shared" si="7"/>
        <v>0</v>
      </c>
      <c r="X54" s="9">
        <v>0</v>
      </c>
      <c r="Y54" s="3">
        <v>0</v>
      </c>
      <c r="Z54" s="3">
        <f t="shared" si="8"/>
        <v>0</v>
      </c>
      <c r="AA54" s="3" t="str">
        <f t="shared" si="9"/>
        <v>F</v>
      </c>
      <c r="AB54" s="10" t="str">
        <f t="shared" si="10"/>
        <v>0</v>
      </c>
      <c r="AC54" s="9">
        <v>0</v>
      </c>
      <c r="AD54" s="3">
        <v>0</v>
      </c>
      <c r="AE54" s="3">
        <f t="shared" si="11"/>
        <v>0</v>
      </c>
      <c r="AF54" s="3" t="str">
        <f t="shared" si="12"/>
        <v>F</v>
      </c>
      <c r="AG54" s="10" t="str">
        <f t="shared" si="13"/>
        <v>0</v>
      </c>
      <c r="AH54" s="9">
        <v>0</v>
      </c>
      <c r="AI54" s="3">
        <v>0</v>
      </c>
      <c r="AJ54" s="3">
        <f t="shared" si="14"/>
        <v>0</v>
      </c>
      <c r="AK54" s="3" t="str">
        <f t="shared" si="15"/>
        <v>F</v>
      </c>
      <c r="AL54" s="10" t="str">
        <f t="shared" si="16"/>
        <v>0</v>
      </c>
      <c r="AM54" s="9">
        <v>0</v>
      </c>
      <c r="AN54" s="3">
        <v>0</v>
      </c>
      <c r="AO54" s="3">
        <f t="shared" si="17"/>
        <v>0</v>
      </c>
      <c r="AP54" s="3" t="str">
        <f t="shared" si="18"/>
        <v>F</v>
      </c>
      <c r="AQ54" s="10" t="str">
        <f t="shared" si="19"/>
        <v>0</v>
      </c>
      <c r="AR54" s="9">
        <v>0</v>
      </c>
      <c r="AS54" s="3">
        <v>0</v>
      </c>
      <c r="AT54" s="3">
        <f t="shared" si="20"/>
        <v>0</v>
      </c>
      <c r="AU54" s="3" t="str">
        <f t="shared" si="24"/>
        <v>F</v>
      </c>
      <c r="AV54" s="10" t="str">
        <f t="shared" si="25"/>
        <v>0</v>
      </c>
      <c r="AW54" s="13">
        <f t="shared" si="21"/>
        <v>11</v>
      </c>
      <c r="AX54" s="14">
        <f xml:space="preserve"> (AW54 / 650) * 100</f>
        <v>1.6923076923076923</v>
      </c>
      <c r="AY54" s="17">
        <f t="shared" si="22"/>
        <v>0</v>
      </c>
    </row>
    <row r="55" spans="1:51" ht="31.05" customHeight="1" x14ac:dyDescent="0.65">
      <c r="A55" s="15">
        <v>48</v>
      </c>
      <c r="B55" s="5">
        <v>380836</v>
      </c>
      <c r="C55" s="7" t="s">
        <v>78</v>
      </c>
      <c r="D55" s="9">
        <v>3</v>
      </c>
      <c r="E55" s="3">
        <v>6</v>
      </c>
      <c r="F55" s="3">
        <f t="shared" si="0"/>
        <v>9</v>
      </c>
      <c r="G55" s="3" t="str">
        <f t="shared" si="23"/>
        <v>F</v>
      </c>
      <c r="H55" s="10" t="str">
        <f t="shared" si="1"/>
        <v>0</v>
      </c>
      <c r="I55" s="9">
        <v>7</v>
      </c>
      <c r="J55" s="3">
        <v>8</v>
      </c>
      <c r="K55" s="3">
        <f t="shared" si="2"/>
        <v>15</v>
      </c>
      <c r="L55" s="3" t="str">
        <f t="shared" si="3"/>
        <v>F</v>
      </c>
      <c r="M55" s="10" t="str">
        <f t="shared" si="26"/>
        <v>0</v>
      </c>
      <c r="N55" s="9">
        <v>2</v>
      </c>
      <c r="O55" s="3">
        <v>12</v>
      </c>
      <c r="P55" s="3">
        <f t="shared" si="4"/>
        <v>14</v>
      </c>
      <c r="Q55" s="3" t="str">
        <f t="shared" si="5"/>
        <v>F</v>
      </c>
      <c r="R55" s="10" t="str">
        <f t="shared" si="6"/>
        <v>0</v>
      </c>
      <c r="S55" s="9">
        <v>16</v>
      </c>
      <c r="T55" s="3">
        <v>16</v>
      </c>
      <c r="U55" s="3">
        <f t="shared" si="27"/>
        <v>32</v>
      </c>
      <c r="V55" s="3" t="str">
        <f t="shared" si="28"/>
        <v>F</v>
      </c>
      <c r="W55" s="10" t="str">
        <f t="shared" si="7"/>
        <v>0</v>
      </c>
      <c r="X55" s="9">
        <v>5</v>
      </c>
      <c r="Y55" s="3">
        <v>12</v>
      </c>
      <c r="Z55" s="3">
        <f t="shared" si="8"/>
        <v>17</v>
      </c>
      <c r="AA55" s="3" t="str">
        <f t="shared" si="9"/>
        <v>F</v>
      </c>
      <c r="AB55" s="10" t="str">
        <f t="shared" si="10"/>
        <v>0</v>
      </c>
      <c r="AC55" s="9">
        <v>12</v>
      </c>
      <c r="AD55" s="3">
        <v>18</v>
      </c>
      <c r="AE55" s="3">
        <f t="shared" si="11"/>
        <v>30</v>
      </c>
      <c r="AF55" s="3" t="str">
        <f t="shared" si="12"/>
        <v>A</v>
      </c>
      <c r="AG55" s="10" t="str">
        <f t="shared" si="13"/>
        <v>16</v>
      </c>
      <c r="AH55" s="9">
        <v>15</v>
      </c>
      <c r="AI55" s="3">
        <v>16</v>
      </c>
      <c r="AJ55" s="3">
        <f t="shared" si="14"/>
        <v>31</v>
      </c>
      <c r="AK55" s="3" t="str">
        <f t="shared" si="15"/>
        <v>A</v>
      </c>
      <c r="AL55" s="10" t="str">
        <f t="shared" si="16"/>
        <v>16</v>
      </c>
      <c r="AM55" s="9">
        <v>12</v>
      </c>
      <c r="AN55" s="3">
        <v>18</v>
      </c>
      <c r="AO55" s="3">
        <f t="shared" si="17"/>
        <v>30</v>
      </c>
      <c r="AP55" s="3" t="str">
        <f t="shared" si="18"/>
        <v>A</v>
      </c>
      <c r="AQ55" s="10" t="str">
        <f t="shared" si="19"/>
        <v>16</v>
      </c>
      <c r="AR55" s="9">
        <v>11</v>
      </c>
      <c r="AS55" s="3">
        <v>16</v>
      </c>
      <c r="AT55" s="3">
        <f t="shared" si="20"/>
        <v>27</v>
      </c>
      <c r="AU55" s="3" t="str">
        <f t="shared" si="24"/>
        <v>B</v>
      </c>
      <c r="AV55" s="10" t="str">
        <f t="shared" si="25"/>
        <v>12</v>
      </c>
      <c r="AW55" s="13">
        <f t="shared" si="21"/>
        <v>205</v>
      </c>
      <c r="AX55" s="14">
        <f xml:space="preserve"> (AW55 / 650) * 100</f>
        <v>31.538461538461537</v>
      </c>
      <c r="AY55" s="17">
        <f t="shared" si="22"/>
        <v>2.3076923076923075</v>
      </c>
    </row>
    <row r="56" spans="1:51" ht="31.05" customHeight="1" x14ac:dyDescent="0.65">
      <c r="A56" s="15">
        <v>49</v>
      </c>
      <c r="B56" s="5">
        <v>380837</v>
      </c>
      <c r="C56" s="7" t="s">
        <v>79</v>
      </c>
      <c r="D56" s="9">
        <v>17</v>
      </c>
      <c r="E56" s="3">
        <v>41</v>
      </c>
      <c r="F56" s="3">
        <f t="shared" si="0"/>
        <v>58</v>
      </c>
      <c r="G56" s="3" t="str">
        <f t="shared" si="23"/>
        <v>B+</v>
      </c>
      <c r="H56" s="10" t="str">
        <f t="shared" si="1"/>
        <v>28</v>
      </c>
      <c r="I56" s="9">
        <v>17</v>
      </c>
      <c r="J56" s="3">
        <v>29</v>
      </c>
      <c r="K56" s="3">
        <f t="shared" si="2"/>
        <v>46</v>
      </c>
      <c r="L56" s="3" t="str">
        <f t="shared" si="3"/>
        <v>C</v>
      </c>
      <c r="M56" s="10" t="str">
        <f t="shared" si="26"/>
        <v>20</v>
      </c>
      <c r="N56" s="9">
        <v>19</v>
      </c>
      <c r="O56" s="3">
        <v>24</v>
      </c>
      <c r="P56" s="3">
        <f t="shared" si="4"/>
        <v>43</v>
      </c>
      <c r="Q56" s="3" t="str">
        <f t="shared" si="5"/>
        <v>P</v>
      </c>
      <c r="R56" s="10" t="str">
        <f t="shared" si="6"/>
        <v>16</v>
      </c>
      <c r="S56" s="9">
        <v>16</v>
      </c>
      <c r="T56" s="3">
        <v>13</v>
      </c>
      <c r="U56" s="3">
        <f t="shared" si="27"/>
        <v>29</v>
      </c>
      <c r="V56" s="3" t="str">
        <f t="shared" si="28"/>
        <v>F</v>
      </c>
      <c r="W56" s="10" t="str">
        <f t="shared" si="7"/>
        <v>0</v>
      </c>
      <c r="X56" s="9">
        <v>11</v>
      </c>
      <c r="Y56" s="3">
        <v>17</v>
      </c>
      <c r="Z56" s="3">
        <f t="shared" si="8"/>
        <v>28</v>
      </c>
      <c r="AA56" s="3" t="str">
        <f t="shared" si="9"/>
        <v>B+</v>
      </c>
      <c r="AB56" s="10" t="str">
        <f t="shared" si="10"/>
        <v>14</v>
      </c>
      <c r="AC56" s="9">
        <v>12</v>
      </c>
      <c r="AD56" s="3">
        <v>22</v>
      </c>
      <c r="AE56" s="3">
        <f t="shared" si="11"/>
        <v>34</v>
      </c>
      <c r="AF56" s="3" t="str">
        <f t="shared" si="12"/>
        <v>A</v>
      </c>
      <c r="AG56" s="10" t="str">
        <f t="shared" si="13"/>
        <v>16</v>
      </c>
      <c r="AH56" s="9">
        <v>14</v>
      </c>
      <c r="AI56" s="3">
        <v>16</v>
      </c>
      <c r="AJ56" s="3">
        <f t="shared" si="14"/>
        <v>30</v>
      </c>
      <c r="AK56" s="3" t="str">
        <f t="shared" si="15"/>
        <v>A</v>
      </c>
      <c r="AL56" s="10" t="str">
        <f t="shared" si="16"/>
        <v>16</v>
      </c>
      <c r="AM56" s="9">
        <v>11</v>
      </c>
      <c r="AN56" s="3">
        <v>8</v>
      </c>
      <c r="AO56" s="3">
        <f t="shared" si="17"/>
        <v>19</v>
      </c>
      <c r="AP56" s="3" t="str">
        <f t="shared" si="18"/>
        <v>F</v>
      </c>
      <c r="AQ56" s="10" t="str">
        <f t="shared" si="19"/>
        <v>0</v>
      </c>
      <c r="AR56" s="9">
        <v>11</v>
      </c>
      <c r="AS56" s="3">
        <v>12</v>
      </c>
      <c r="AT56" s="3">
        <f t="shared" si="20"/>
        <v>23</v>
      </c>
      <c r="AU56" s="3" t="str">
        <f t="shared" si="24"/>
        <v>C</v>
      </c>
      <c r="AV56" s="10" t="str">
        <f t="shared" si="25"/>
        <v>10</v>
      </c>
      <c r="AW56" s="13">
        <f t="shared" si="21"/>
        <v>310</v>
      </c>
      <c r="AX56" s="14">
        <f xml:space="preserve"> (AW56 / 650) * 100</f>
        <v>47.692307692307693</v>
      </c>
      <c r="AY56" s="17">
        <f t="shared" si="22"/>
        <v>4.615384615384615</v>
      </c>
    </row>
    <row r="57" spans="1:51" ht="31.05" customHeight="1" x14ac:dyDescent="0.65">
      <c r="A57" s="15">
        <v>50</v>
      </c>
      <c r="B57" s="5">
        <v>380838</v>
      </c>
      <c r="C57" s="7" t="s">
        <v>80</v>
      </c>
      <c r="D57" s="9">
        <v>17</v>
      </c>
      <c r="E57" s="3">
        <v>30</v>
      </c>
      <c r="F57" s="3">
        <f t="shared" si="0"/>
        <v>47</v>
      </c>
      <c r="G57" s="3" t="str">
        <f t="shared" si="23"/>
        <v>C</v>
      </c>
      <c r="H57" s="10" t="str">
        <f t="shared" si="1"/>
        <v>20</v>
      </c>
      <c r="I57" s="9">
        <v>16</v>
      </c>
      <c r="J57" s="3">
        <v>24</v>
      </c>
      <c r="K57" s="3">
        <f t="shared" si="2"/>
        <v>40</v>
      </c>
      <c r="L57" s="3" t="str">
        <f t="shared" si="3"/>
        <v>P</v>
      </c>
      <c r="M57" s="10" t="str">
        <f t="shared" si="26"/>
        <v>16</v>
      </c>
      <c r="N57" s="9">
        <v>4</v>
      </c>
      <c r="O57" s="3">
        <v>4</v>
      </c>
      <c r="P57" s="3">
        <f t="shared" si="4"/>
        <v>8</v>
      </c>
      <c r="Q57" s="3" t="str">
        <f t="shared" si="5"/>
        <v>F</v>
      </c>
      <c r="R57" s="10" t="str">
        <f t="shared" si="6"/>
        <v>0</v>
      </c>
      <c r="S57" s="9">
        <v>26</v>
      </c>
      <c r="T57" s="3">
        <v>18</v>
      </c>
      <c r="U57" s="3">
        <f t="shared" si="27"/>
        <v>44</v>
      </c>
      <c r="V57" s="3" t="s">
        <v>98</v>
      </c>
      <c r="W57" s="10">
        <v>0</v>
      </c>
      <c r="X57" s="9">
        <v>8</v>
      </c>
      <c r="Y57" s="3">
        <v>13</v>
      </c>
      <c r="Z57" s="3">
        <f t="shared" si="8"/>
        <v>21</v>
      </c>
      <c r="AA57" s="3" t="str">
        <f t="shared" si="9"/>
        <v>P</v>
      </c>
      <c r="AB57" s="10" t="str">
        <f t="shared" si="10"/>
        <v>8</v>
      </c>
      <c r="AC57" s="9">
        <v>12</v>
      </c>
      <c r="AD57" s="3">
        <v>22</v>
      </c>
      <c r="AE57" s="3">
        <f t="shared" si="11"/>
        <v>34</v>
      </c>
      <c r="AF57" s="3" t="str">
        <f t="shared" si="12"/>
        <v>A</v>
      </c>
      <c r="AG57" s="10" t="str">
        <f t="shared" si="13"/>
        <v>16</v>
      </c>
      <c r="AH57" s="9">
        <v>16</v>
      </c>
      <c r="AI57" s="3">
        <v>7</v>
      </c>
      <c r="AJ57" s="3">
        <f t="shared" si="14"/>
        <v>23</v>
      </c>
      <c r="AK57" s="3" t="s">
        <v>98</v>
      </c>
      <c r="AL57" s="10">
        <v>0</v>
      </c>
      <c r="AM57" s="9">
        <v>20</v>
      </c>
      <c r="AN57" s="3">
        <v>3</v>
      </c>
      <c r="AO57" s="3">
        <f t="shared" si="17"/>
        <v>23</v>
      </c>
      <c r="AP57" s="3" t="s">
        <v>98</v>
      </c>
      <c r="AQ57" s="10">
        <v>0</v>
      </c>
      <c r="AR57" s="9">
        <v>11</v>
      </c>
      <c r="AS57" s="3">
        <v>21</v>
      </c>
      <c r="AT57" s="3">
        <f t="shared" si="20"/>
        <v>32</v>
      </c>
      <c r="AU57" s="3" t="str">
        <f t="shared" si="24"/>
        <v>A</v>
      </c>
      <c r="AV57" s="10" t="str">
        <f t="shared" si="25"/>
        <v>16</v>
      </c>
      <c r="AW57" s="13">
        <f t="shared" si="21"/>
        <v>272</v>
      </c>
      <c r="AX57" s="14">
        <f xml:space="preserve"> (AW57 / 650) * 100</f>
        <v>41.846153846153847</v>
      </c>
      <c r="AY57" s="17">
        <f t="shared" si="22"/>
        <v>2.9230769230769229</v>
      </c>
    </row>
    <row r="58" spans="1:51" ht="31.05" customHeight="1" x14ac:dyDescent="0.65">
      <c r="A58" s="15">
        <v>51</v>
      </c>
      <c r="B58" s="5">
        <v>380839</v>
      </c>
      <c r="C58" s="7" t="s">
        <v>81</v>
      </c>
      <c r="D58" s="9">
        <v>18</v>
      </c>
      <c r="E58" s="3">
        <v>24</v>
      </c>
      <c r="F58" s="3">
        <f t="shared" si="0"/>
        <v>42</v>
      </c>
      <c r="G58" s="3" t="str">
        <f t="shared" si="23"/>
        <v>P</v>
      </c>
      <c r="H58" s="10" t="str">
        <f t="shared" si="1"/>
        <v>16</v>
      </c>
      <c r="I58" s="9">
        <v>20</v>
      </c>
      <c r="J58" s="3">
        <v>33</v>
      </c>
      <c r="K58" s="3">
        <f t="shared" si="2"/>
        <v>53</v>
      </c>
      <c r="L58" s="3" t="str">
        <f t="shared" si="3"/>
        <v>B</v>
      </c>
      <c r="M58" s="10" t="str">
        <f t="shared" si="26"/>
        <v>24</v>
      </c>
      <c r="N58" s="9">
        <v>22</v>
      </c>
      <c r="O58" s="3">
        <v>24</v>
      </c>
      <c r="P58" s="3">
        <f t="shared" si="4"/>
        <v>46</v>
      </c>
      <c r="Q58" s="3" t="str">
        <f t="shared" si="5"/>
        <v>C</v>
      </c>
      <c r="R58" s="10" t="str">
        <f t="shared" si="6"/>
        <v>20</v>
      </c>
      <c r="S58" s="9">
        <v>21</v>
      </c>
      <c r="T58" s="3">
        <v>36</v>
      </c>
      <c r="U58" s="3">
        <f t="shared" si="27"/>
        <v>57</v>
      </c>
      <c r="V58" s="3" t="str">
        <f t="shared" si="28"/>
        <v>B+</v>
      </c>
      <c r="W58" s="10" t="str">
        <f t="shared" si="7"/>
        <v>28</v>
      </c>
      <c r="X58" s="9">
        <v>16</v>
      </c>
      <c r="Y58" s="3">
        <v>23</v>
      </c>
      <c r="Z58" s="3">
        <f t="shared" si="8"/>
        <v>39</v>
      </c>
      <c r="AA58" s="3" t="str">
        <f t="shared" si="9"/>
        <v>A+</v>
      </c>
      <c r="AB58" s="10" t="str">
        <f t="shared" si="10"/>
        <v>18</v>
      </c>
      <c r="AC58" s="9">
        <v>14</v>
      </c>
      <c r="AD58" s="3">
        <v>23</v>
      </c>
      <c r="AE58" s="3">
        <f t="shared" si="11"/>
        <v>37</v>
      </c>
      <c r="AF58" s="3" t="str">
        <f>IF(AE58&gt;=40,"O",IF(AE58&gt;=35,"A+",IF(AE58&gt;=30,"A",IF(AE58&gt;=28,"B+",IF(AE58&gt;=25,"B",IF(AE58&gt;=23,"C",IF(AE58&gt;=20,"P","F")))))))</f>
        <v>A+</v>
      </c>
      <c r="AG58" s="10" t="str">
        <f t="shared" si="13"/>
        <v>18</v>
      </c>
      <c r="AH58" s="9">
        <v>15</v>
      </c>
      <c r="AI58" s="3">
        <v>15</v>
      </c>
      <c r="AJ58" s="3">
        <f t="shared" si="14"/>
        <v>30</v>
      </c>
      <c r="AK58" s="3" t="str">
        <f t="shared" si="15"/>
        <v>A</v>
      </c>
      <c r="AL58" s="10" t="str">
        <f t="shared" si="16"/>
        <v>16</v>
      </c>
      <c r="AM58" s="9">
        <v>10</v>
      </c>
      <c r="AN58" s="3">
        <v>29</v>
      </c>
      <c r="AO58" s="3">
        <f t="shared" si="17"/>
        <v>39</v>
      </c>
      <c r="AP58" s="3" t="str">
        <f t="shared" si="18"/>
        <v>A+</v>
      </c>
      <c r="AQ58" s="10" t="str">
        <f t="shared" si="19"/>
        <v>18</v>
      </c>
      <c r="AR58" s="9">
        <v>17</v>
      </c>
      <c r="AS58" s="3">
        <v>12</v>
      </c>
      <c r="AT58" s="3">
        <f t="shared" si="20"/>
        <v>29</v>
      </c>
      <c r="AU58" s="3" t="str">
        <f t="shared" si="24"/>
        <v>B+</v>
      </c>
      <c r="AV58" s="10" t="str">
        <f t="shared" si="25"/>
        <v>14</v>
      </c>
      <c r="AW58" s="13">
        <f t="shared" si="21"/>
        <v>372</v>
      </c>
      <c r="AX58" s="14">
        <f xml:space="preserve"> (AW58 / 650) * 100</f>
        <v>57.230769230769226</v>
      </c>
      <c r="AY58" s="17">
        <f t="shared" si="22"/>
        <v>6.615384615384615</v>
      </c>
    </row>
    <row r="59" spans="1:51" ht="31.05" customHeight="1" x14ac:dyDescent="0.65">
      <c r="A59" s="15">
        <v>52</v>
      </c>
      <c r="B59" s="5">
        <v>380840</v>
      </c>
      <c r="C59" s="7" t="s">
        <v>82</v>
      </c>
      <c r="D59" s="9">
        <v>16</v>
      </c>
      <c r="E59" s="3">
        <v>27</v>
      </c>
      <c r="F59" s="3">
        <f t="shared" si="0"/>
        <v>43</v>
      </c>
      <c r="G59" s="3" t="str">
        <f t="shared" si="23"/>
        <v>P</v>
      </c>
      <c r="H59" s="10" t="str">
        <f t="shared" si="1"/>
        <v>16</v>
      </c>
      <c r="I59" s="9">
        <v>21</v>
      </c>
      <c r="J59" s="3">
        <v>24</v>
      </c>
      <c r="K59" s="3">
        <f t="shared" si="2"/>
        <v>45</v>
      </c>
      <c r="L59" s="3" t="str">
        <f t="shared" si="3"/>
        <v>C</v>
      </c>
      <c r="M59" s="10" t="str">
        <f t="shared" si="26"/>
        <v>20</v>
      </c>
      <c r="N59" s="9">
        <v>16</v>
      </c>
      <c r="O59" s="3">
        <v>24</v>
      </c>
      <c r="P59" s="3">
        <f t="shared" si="4"/>
        <v>40</v>
      </c>
      <c r="Q59" s="3" t="str">
        <f t="shared" si="5"/>
        <v>P</v>
      </c>
      <c r="R59" s="10" t="str">
        <f t="shared" si="6"/>
        <v>16</v>
      </c>
      <c r="S59" s="9">
        <v>16</v>
      </c>
      <c r="T59" s="3">
        <v>24</v>
      </c>
      <c r="U59" s="3">
        <f t="shared" si="27"/>
        <v>40</v>
      </c>
      <c r="V59" s="3" t="str">
        <f t="shared" si="28"/>
        <v>P</v>
      </c>
      <c r="W59" s="10" t="str">
        <f t="shared" si="7"/>
        <v>16</v>
      </c>
      <c r="X59" s="9">
        <v>11</v>
      </c>
      <c r="Y59" s="3">
        <v>16</v>
      </c>
      <c r="Z59" s="3">
        <f t="shared" si="8"/>
        <v>27</v>
      </c>
      <c r="AA59" s="3" t="str">
        <f t="shared" si="9"/>
        <v>B</v>
      </c>
      <c r="AB59" s="10" t="str">
        <f t="shared" si="10"/>
        <v>12</v>
      </c>
      <c r="AC59" s="9">
        <v>14</v>
      </c>
      <c r="AD59" s="3">
        <v>18</v>
      </c>
      <c r="AE59" s="3">
        <f t="shared" si="11"/>
        <v>32</v>
      </c>
      <c r="AF59" s="3" t="str">
        <f t="shared" si="12"/>
        <v>A</v>
      </c>
      <c r="AG59" s="10" t="str">
        <f t="shared" si="13"/>
        <v>16</v>
      </c>
      <c r="AH59" s="9">
        <v>18</v>
      </c>
      <c r="AI59" s="3">
        <v>23</v>
      </c>
      <c r="AJ59" s="3">
        <f t="shared" si="14"/>
        <v>41</v>
      </c>
      <c r="AK59" s="3" t="str">
        <f t="shared" si="15"/>
        <v>O</v>
      </c>
      <c r="AL59" s="10" t="str">
        <f t="shared" si="16"/>
        <v>20</v>
      </c>
      <c r="AM59" s="9">
        <v>18</v>
      </c>
      <c r="AN59" s="3">
        <v>29</v>
      </c>
      <c r="AO59" s="3">
        <f t="shared" si="17"/>
        <v>47</v>
      </c>
      <c r="AP59" s="3" t="str">
        <f t="shared" si="18"/>
        <v>O</v>
      </c>
      <c r="AQ59" s="10" t="str">
        <f t="shared" si="19"/>
        <v>20</v>
      </c>
      <c r="AR59" s="9">
        <v>18</v>
      </c>
      <c r="AS59" s="3">
        <v>23</v>
      </c>
      <c r="AT59" s="3">
        <f t="shared" si="20"/>
        <v>41</v>
      </c>
      <c r="AU59" s="3" t="str">
        <f t="shared" si="24"/>
        <v>O</v>
      </c>
      <c r="AV59" s="10" t="str">
        <f t="shared" si="25"/>
        <v>20</v>
      </c>
      <c r="AW59" s="13">
        <f t="shared" si="21"/>
        <v>356</v>
      </c>
      <c r="AX59" s="14">
        <f xml:space="preserve"> (AW59 / 650) * 100</f>
        <v>54.769230769230774</v>
      </c>
      <c r="AY59" s="17">
        <f t="shared" si="22"/>
        <v>6</v>
      </c>
    </row>
    <row r="60" spans="1:51" ht="31.05" customHeight="1" x14ac:dyDescent="0.65">
      <c r="A60" s="15">
        <v>53</v>
      </c>
      <c r="B60" s="5">
        <v>380841</v>
      </c>
      <c r="C60" s="7" t="s">
        <v>83</v>
      </c>
      <c r="D60" s="9">
        <v>33</v>
      </c>
      <c r="E60" s="3">
        <v>50</v>
      </c>
      <c r="F60" s="3">
        <f t="shared" si="0"/>
        <v>83</v>
      </c>
      <c r="G60" s="3" t="str">
        <f t="shared" si="23"/>
        <v>O</v>
      </c>
      <c r="H60" s="10" t="str">
        <f t="shared" si="1"/>
        <v>40</v>
      </c>
      <c r="I60" s="9">
        <v>35</v>
      </c>
      <c r="J60" s="3">
        <v>49</v>
      </c>
      <c r="K60" s="3">
        <f t="shared" si="2"/>
        <v>84</v>
      </c>
      <c r="L60" s="3" t="str">
        <f t="shared" si="3"/>
        <v>O</v>
      </c>
      <c r="M60" s="10" t="str">
        <f t="shared" si="26"/>
        <v>40</v>
      </c>
      <c r="N60" s="9">
        <v>29</v>
      </c>
      <c r="O60" s="3">
        <v>45</v>
      </c>
      <c r="P60" s="3">
        <f t="shared" si="4"/>
        <v>74</v>
      </c>
      <c r="Q60" s="3" t="str">
        <f t="shared" si="5"/>
        <v>A+</v>
      </c>
      <c r="R60" s="10" t="str">
        <f t="shared" si="6"/>
        <v>36</v>
      </c>
      <c r="S60" s="9">
        <v>32</v>
      </c>
      <c r="T60" s="3">
        <v>52</v>
      </c>
      <c r="U60" s="3">
        <f t="shared" si="27"/>
        <v>84</v>
      </c>
      <c r="V60" s="3" t="str">
        <f t="shared" si="28"/>
        <v>O</v>
      </c>
      <c r="W60" s="10" t="str">
        <f t="shared" si="7"/>
        <v>40</v>
      </c>
      <c r="X60" s="9">
        <v>17</v>
      </c>
      <c r="Y60" s="3">
        <v>28</v>
      </c>
      <c r="Z60" s="3">
        <f t="shared" si="8"/>
        <v>45</v>
      </c>
      <c r="AA60" s="3" t="str">
        <f t="shared" si="9"/>
        <v>O</v>
      </c>
      <c r="AB60" s="10" t="str">
        <f t="shared" si="10"/>
        <v>20</v>
      </c>
      <c r="AC60" s="9">
        <v>13</v>
      </c>
      <c r="AD60" s="3">
        <v>28</v>
      </c>
      <c r="AE60" s="3">
        <f t="shared" si="11"/>
        <v>41</v>
      </c>
      <c r="AF60" s="3" t="str">
        <f t="shared" si="12"/>
        <v>O</v>
      </c>
      <c r="AG60" s="10" t="str">
        <f t="shared" si="13"/>
        <v>20</v>
      </c>
      <c r="AH60" s="9">
        <v>19</v>
      </c>
      <c r="AI60" s="3">
        <v>30</v>
      </c>
      <c r="AJ60" s="3">
        <f t="shared" si="14"/>
        <v>49</v>
      </c>
      <c r="AK60" s="3" t="str">
        <f t="shared" si="15"/>
        <v>O</v>
      </c>
      <c r="AL60" s="10" t="str">
        <f t="shared" si="16"/>
        <v>20</v>
      </c>
      <c r="AM60" s="9">
        <v>20</v>
      </c>
      <c r="AN60" s="3">
        <v>30</v>
      </c>
      <c r="AO60" s="3">
        <f t="shared" si="17"/>
        <v>50</v>
      </c>
      <c r="AP60" s="3" t="str">
        <f t="shared" si="18"/>
        <v>O</v>
      </c>
      <c r="AQ60" s="10" t="str">
        <f t="shared" si="19"/>
        <v>20</v>
      </c>
      <c r="AR60" s="9">
        <v>19</v>
      </c>
      <c r="AS60" s="3">
        <v>27</v>
      </c>
      <c r="AT60" s="3">
        <f t="shared" si="20"/>
        <v>46</v>
      </c>
      <c r="AU60" s="3" t="str">
        <f t="shared" si="24"/>
        <v>O</v>
      </c>
      <c r="AV60" s="10" t="str">
        <f t="shared" si="25"/>
        <v>20</v>
      </c>
      <c r="AW60" s="13">
        <f t="shared" si="21"/>
        <v>556</v>
      </c>
      <c r="AX60" s="14">
        <f xml:space="preserve"> (AW60 / 650) * 100</f>
        <v>85.538461538461547</v>
      </c>
      <c r="AY60" s="17">
        <f t="shared" si="22"/>
        <v>9.8461538461538467</v>
      </c>
    </row>
    <row r="61" spans="1:51" ht="31.05" customHeight="1" x14ac:dyDescent="0.65">
      <c r="A61" s="15">
        <v>54</v>
      </c>
      <c r="B61" s="5">
        <v>380842</v>
      </c>
      <c r="C61" s="7" t="s">
        <v>84</v>
      </c>
      <c r="D61" s="9">
        <v>20</v>
      </c>
      <c r="E61" s="3">
        <v>28</v>
      </c>
      <c r="F61" s="3">
        <f t="shared" si="0"/>
        <v>48</v>
      </c>
      <c r="G61" s="3" t="str">
        <f t="shared" si="23"/>
        <v>C</v>
      </c>
      <c r="H61" s="10" t="str">
        <f t="shared" si="1"/>
        <v>20</v>
      </c>
      <c r="I61" s="9">
        <v>20</v>
      </c>
      <c r="J61" s="3">
        <v>28</v>
      </c>
      <c r="K61" s="3">
        <f t="shared" si="2"/>
        <v>48</v>
      </c>
      <c r="L61" s="3" t="str">
        <f t="shared" si="3"/>
        <v>C</v>
      </c>
      <c r="M61" s="10" t="str">
        <f t="shared" si="26"/>
        <v>20</v>
      </c>
      <c r="N61" s="9">
        <v>16</v>
      </c>
      <c r="O61" s="3">
        <v>28</v>
      </c>
      <c r="P61" s="3">
        <f t="shared" si="4"/>
        <v>44</v>
      </c>
      <c r="Q61" s="3" t="str">
        <f t="shared" si="5"/>
        <v>P</v>
      </c>
      <c r="R61" s="10" t="str">
        <f t="shared" si="6"/>
        <v>16</v>
      </c>
      <c r="S61" s="9">
        <v>17</v>
      </c>
      <c r="T61" s="3">
        <v>30</v>
      </c>
      <c r="U61" s="3">
        <f t="shared" si="27"/>
        <v>47</v>
      </c>
      <c r="V61" s="3" t="str">
        <f t="shared" si="28"/>
        <v>C</v>
      </c>
      <c r="W61" s="10" t="str">
        <f t="shared" si="7"/>
        <v>20</v>
      </c>
      <c r="X61" s="9">
        <v>10</v>
      </c>
      <c r="Y61" s="3">
        <v>27</v>
      </c>
      <c r="Z61" s="3">
        <f t="shared" si="8"/>
        <v>37</v>
      </c>
      <c r="AA61" s="3" t="str">
        <f t="shared" si="9"/>
        <v>A+</v>
      </c>
      <c r="AB61" s="10" t="str">
        <f t="shared" si="10"/>
        <v>18</v>
      </c>
      <c r="AC61" s="9">
        <v>12</v>
      </c>
      <c r="AD61" s="3">
        <v>27</v>
      </c>
      <c r="AE61" s="3">
        <f t="shared" si="11"/>
        <v>39</v>
      </c>
      <c r="AF61" s="3" t="str">
        <f t="shared" si="12"/>
        <v>A+</v>
      </c>
      <c r="AG61" s="10" t="str">
        <f t="shared" si="13"/>
        <v>18</v>
      </c>
      <c r="AH61" s="9">
        <v>17</v>
      </c>
      <c r="AI61" s="3">
        <v>18</v>
      </c>
      <c r="AJ61" s="3">
        <f t="shared" si="14"/>
        <v>35</v>
      </c>
      <c r="AK61" s="3" t="str">
        <f t="shared" si="15"/>
        <v>A+</v>
      </c>
      <c r="AL61" s="10" t="str">
        <f t="shared" si="16"/>
        <v>18</v>
      </c>
      <c r="AM61" s="9">
        <v>13</v>
      </c>
      <c r="AN61" s="3">
        <v>27</v>
      </c>
      <c r="AO61" s="3">
        <f t="shared" si="17"/>
        <v>40</v>
      </c>
      <c r="AP61" s="3" t="str">
        <f t="shared" si="18"/>
        <v>O</v>
      </c>
      <c r="AQ61" s="10" t="str">
        <f t="shared" si="19"/>
        <v>20</v>
      </c>
      <c r="AR61" s="9">
        <v>19</v>
      </c>
      <c r="AS61" s="3">
        <v>24</v>
      </c>
      <c r="AT61" s="3">
        <f t="shared" si="20"/>
        <v>43</v>
      </c>
      <c r="AU61" s="3" t="str">
        <f t="shared" si="24"/>
        <v>O</v>
      </c>
      <c r="AV61" s="10" t="str">
        <f t="shared" si="25"/>
        <v>20</v>
      </c>
      <c r="AW61" s="13">
        <f t="shared" si="21"/>
        <v>381</v>
      </c>
      <c r="AX61" s="14">
        <f xml:space="preserve"> (AW61 / 650) * 100</f>
        <v>58.615384615384613</v>
      </c>
      <c r="AY61" s="17">
        <f t="shared" si="22"/>
        <v>6.5384615384615383</v>
      </c>
    </row>
    <row r="62" spans="1:51" ht="31.05" customHeight="1" x14ac:dyDescent="0.65">
      <c r="A62" s="15">
        <v>55</v>
      </c>
      <c r="B62" s="5">
        <v>380843</v>
      </c>
      <c r="C62" s="7" t="s">
        <v>85</v>
      </c>
      <c r="D62" s="9">
        <v>22</v>
      </c>
      <c r="E62" s="3">
        <v>48</v>
      </c>
      <c r="F62" s="3">
        <f t="shared" si="0"/>
        <v>70</v>
      </c>
      <c r="G62" s="3" t="str">
        <f t="shared" si="23"/>
        <v>A+</v>
      </c>
      <c r="H62" s="10" t="str">
        <f t="shared" si="1"/>
        <v>36</v>
      </c>
      <c r="I62" s="9">
        <v>31</v>
      </c>
      <c r="J62" s="3">
        <v>37</v>
      </c>
      <c r="K62" s="3">
        <f t="shared" si="2"/>
        <v>68</v>
      </c>
      <c r="L62" s="3" t="str">
        <f t="shared" si="3"/>
        <v>A</v>
      </c>
      <c r="M62" s="10" t="str">
        <f t="shared" si="26"/>
        <v>32</v>
      </c>
      <c r="N62" s="9">
        <v>24</v>
      </c>
      <c r="O62" s="3">
        <v>24</v>
      </c>
      <c r="P62" s="3">
        <f t="shared" si="4"/>
        <v>48</v>
      </c>
      <c r="Q62" s="3" t="str">
        <f t="shared" si="5"/>
        <v>C</v>
      </c>
      <c r="R62" s="10" t="str">
        <f t="shared" si="6"/>
        <v>20</v>
      </c>
      <c r="S62" s="9">
        <v>22</v>
      </c>
      <c r="T62" s="3">
        <v>52</v>
      </c>
      <c r="U62" s="3">
        <f t="shared" si="27"/>
        <v>74</v>
      </c>
      <c r="V62" s="3" t="str">
        <f t="shared" si="28"/>
        <v>A+</v>
      </c>
      <c r="W62" s="10" t="str">
        <f t="shared" si="7"/>
        <v>36</v>
      </c>
      <c r="X62" s="9">
        <v>16</v>
      </c>
      <c r="Y62" s="3">
        <v>23</v>
      </c>
      <c r="Z62" s="3">
        <f t="shared" si="8"/>
        <v>39</v>
      </c>
      <c r="AA62" s="3" t="str">
        <f t="shared" si="9"/>
        <v>A+</v>
      </c>
      <c r="AB62" s="10" t="str">
        <f t="shared" si="10"/>
        <v>18</v>
      </c>
      <c r="AC62" s="9">
        <v>12</v>
      </c>
      <c r="AD62" s="3">
        <v>30</v>
      </c>
      <c r="AE62" s="3">
        <f t="shared" si="11"/>
        <v>42</v>
      </c>
      <c r="AF62" s="3" t="str">
        <f t="shared" si="12"/>
        <v>O</v>
      </c>
      <c r="AG62" s="10" t="str">
        <f t="shared" si="13"/>
        <v>20</v>
      </c>
      <c r="AH62" s="9">
        <v>18</v>
      </c>
      <c r="AI62" s="3">
        <v>24</v>
      </c>
      <c r="AJ62" s="3">
        <f t="shared" si="14"/>
        <v>42</v>
      </c>
      <c r="AK62" s="3" t="str">
        <f t="shared" si="15"/>
        <v>O</v>
      </c>
      <c r="AL62" s="10" t="str">
        <f t="shared" si="16"/>
        <v>20</v>
      </c>
      <c r="AM62" s="9">
        <v>20</v>
      </c>
      <c r="AN62" s="3">
        <v>30</v>
      </c>
      <c r="AO62" s="3">
        <f t="shared" si="17"/>
        <v>50</v>
      </c>
      <c r="AP62" s="3" t="str">
        <f t="shared" si="18"/>
        <v>O</v>
      </c>
      <c r="AQ62" s="10" t="str">
        <f t="shared" si="19"/>
        <v>20</v>
      </c>
      <c r="AR62" s="9">
        <v>19</v>
      </c>
      <c r="AS62" s="3">
        <v>26</v>
      </c>
      <c r="AT62" s="3">
        <f t="shared" si="20"/>
        <v>45</v>
      </c>
      <c r="AU62" s="3" t="str">
        <f t="shared" si="24"/>
        <v>O</v>
      </c>
      <c r="AV62" s="10" t="str">
        <f t="shared" si="25"/>
        <v>20</v>
      </c>
      <c r="AW62" s="13">
        <f t="shared" si="21"/>
        <v>478</v>
      </c>
      <c r="AX62" s="14">
        <f xml:space="preserve"> (AW62 / 650) * 100</f>
        <v>73.538461538461547</v>
      </c>
      <c r="AY62" s="17">
        <f t="shared" si="22"/>
        <v>8.5384615384615383</v>
      </c>
    </row>
    <row r="63" spans="1:51" ht="31.05" customHeight="1" x14ac:dyDescent="0.65">
      <c r="A63" s="15">
        <v>56</v>
      </c>
      <c r="B63" s="5">
        <v>380844</v>
      </c>
      <c r="C63" s="7" t="s">
        <v>86</v>
      </c>
      <c r="D63" s="9">
        <v>5</v>
      </c>
      <c r="E63" s="3">
        <v>15</v>
      </c>
      <c r="F63" s="3">
        <f t="shared" si="0"/>
        <v>20</v>
      </c>
      <c r="G63" s="3" t="str">
        <f t="shared" si="23"/>
        <v>F</v>
      </c>
      <c r="H63" s="10" t="str">
        <f t="shared" si="1"/>
        <v>0</v>
      </c>
      <c r="I63" s="9">
        <v>16</v>
      </c>
      <c r="J63" s="3">
        <v>38</v>
      </c>
      <c r="K63" s="3">
        <f t="shared" si="2"/>
        <v>54</v>
      </c>
      <c r="L63" s="3" t="str">
        <f t="shared" si="3"/>
        <v>B</v>
      </c>
      <c r="M63" s="10" t="str">
        <f t="shared" si="26"/>
        <v>24</v>
      </c>
      <c r="N63" s="9">
        <v>22</v>
      </c>
      <c r="O63" s="3">
        <v>32</v>
      </c>
      <c r="P63" s="3">
        <f t="shared" si="4"/>
        <v>54</v>
      </c>
      <c r="Q63" s="3" t="str">
        <f t="shared" si="5"/>
        <v>B</v>
      </c>
      <c r="R63" s="10" t="str">
        <f t="shared" si="6"/>
        <v>24</v>
      </c>
      <c r="S63" s="9">
        <v>16</v>
      </c>
      <c r="T63" s="3">
        <v>10</v>
      </c>
      <c r="U63" s="3">
        <f t="shared" si="27"/>
        <v>26</v>
      </c>
      <c r="V63" s="3" t="str">
        <f t="shared" si="28"/>
        <v>F</v>
      </c>
      <c r="W63" s="10" t="str">
        <f t="shared" si="7"/>
        <v>0</v>
      </c>
      <c r="X63" s="9">
        <v>13</v>
      </c>
      <c r="Y63" s="3">
        <v>22</v>
      </c>
      <c r="Z63" s="3">
        <f t="shared" si="8"/>
        <v>35</v>
      </c>
      <c r="AA63" s="3" t="str">
        <f t="shared" si="9"/>
        <v>A+</v>
      </c>
      <c r="AB63" s="10" t="str">
        <f t="shared" si="10"/>
        <v>18</v>
      </c>
      <c r="AC63" s="9">
        <v>12</v>
      </c>
      <c r="AD63" s="3">
        <v>25</v>
      </c>
      <c r="AE63" s="3">
        <f t="shared" si="11"/>
        <v>37</v>
      </c>
      <c r="AF63" s="3" t="str">
        <f t="shared" si="12"/>
        <v>A+</v>
      </c>
      <c r="AG63" s="10" t="str">
        <f t="shared" si="13"/>
        <v>18</v>
      </c>
      <c r="AH63" s="9">
        <v>13</v>
      </c>
      <c r="AI63" s="3">
        <v>7</v>
      </c>
      <c r="AJ63" s="3">
        <f t="shared" si="14"/>
        <v>20</v>
      </c>
      <c r="AK63" s="3" t="s">
        <v>98</v>
      </c>
      <c r="AL63" s="10">
        <v>0</v>
      </c>
      <c r="AM63" s="9">
        <v>13</v>
      </c>
      <c r="AN63" s="3">
        <v>4</v>
      </c>
      <c r="AO63" s="3">
        <f t="shared" si="17"/>
        <v>17</v>
      </c>
      <c r="AP63" s="3" t="str">
        <f t="shared" si="18"/>
        <v>F</v>
      </c>
      <c r="AQ63" s="10" t="str">
        <f t="shared" si="19"/>
        <v>0</v>
      </c>
      <c r="AR63" s="9">
        <v>11</v>
      </c>
      <c r="AS63" s="3">
        <v>24</v>
      </c>
      <c r="AT63" s="3">
        <f t="shared" si="20"/>
        <v>35</v>
      </c>
      <c r="AU63" s="3" t="str">
        <f t="shared" si="24"/>
        <v>A+</v>
      </c>
      <c r="AV63" s="10" t="str">
        <f t="shared" si="25"/>
        <v>18</v>
      </c>
      <c r="AW63" s="13">
        <f t="shared" si="21"/>
        <v>298</v>
      </c>
      <c r="AX63" s="14">
        <f xml:space="preserve"> (AW63 / 650) * 100</f>
        <v>45.846153846153847</v>
      </c>
      <c r="AY63" s="17">
        <f t="shared" si="22"/>
        <v>3.9230769230769229</v>
      </c>
    </row>
    <row r="64" spans="1:51" ht="31.05" customHeight="1" x14ac:dyDescent="0.65">
      <c r="A64" s="15">
        <v>57</v>
      </c>
      <c r="B64" s="5">
        <v>380845</v>
      </c>
      <c r="C64" s="7" t="s">
        <v>87</v>
      </c>
      <c r="D64" s="9">
        <v>17</v>
      </c>
      <c r="E64" s="3">
        <v>27</v>
      </c>
      <c r="F64" s="3">
        <f t="shared" si="0"/>
        <v>44</v>
      </c>
      <c r="G64" s="3" t="str">
        <f t="shared" si="23"/>
        <v>P</v>
      </c>
      <c r="H64" s="10" t="str">
        <f t="shared" si="1"/>
        <v>16</v>
      </c>
      <c r="I64" s="9">
        <v>16</v>
      </c>
      <c r="J64" s="3">
        <v>31</v>
      </c>
      <c r="K64" s="3">
        <f t="shared" si="2"/>
        <v>47</v>
      </c>
      <c r="L64" s="3" t="str">
        <f t="shared" si="3"/>
        <v>C</v>
      </c>
      <c r="M64" s="10" t="str">
        <f t="shared" si="26"/>
        <v>20</v>
      </c>
      <c r="N64" s="9">
        <v>9</v>
      </c>
      <c r="O64" s="3">
        <v>11</v>
      </c>
      <c r="P64" s="3">
        <f t="shared" si="4"/>
        <v>20</v>
      </c>
      <c r="Q64" s="3" t="str">
        <f t="shared" si="5"/>
        <v>F</v>
      </c>
      <c r="R64" s="10" t="str">
        <f t="shared" si="6"/>
        <v>0</v>
      </c>
      <c r="S64" s="9">
        <v>16</v>
      </c>
      <c r="T64" s="3">
        <v>19</v>
      </c>
      <c r="U64" s="3">
        <f t="shared" si="27"/>
        <v>35</v>
      </c>
      <c r="V64" s="3" t="str">
        <f t="shared" si="28"/>
        <v>F</v>
      </c>
      <c r="W64" s="10" t="str">
        <f t="shared" si="7"/>
        <v>0</v>
      </c>
      <c r="X64" s="9">
        <v>8</v>
      </c>
      <c r="Y64" s="3">
        <v>14</v>
      </c>
      <c r="Z64" s="3">
        <f t="shared" si="8"/>
        <v>22</v>
      </c>
      <c r="AA64" s="3" t="str">
        <f t="shared" si="9"/>
        <v>P</v>
      </c>
      <c r="AB64" s="10" t="str">
        <f t="shared" si="10"/>
        <v>8</v>
      </c>
      <c r="AC64" s="9">
        <v>12</v>
      </c>
      <c r="AD64" s="3">
        <v>18</v>
      </c>
      <c r="AE64" s="3">
        <f t="shared" si="11"/>
        <v>30</v>
      </c>
      <c r="AF64" s="3" t="str">
        <f t="shared" si="12"/>
        <v>A</v>
      </c>
      <c r="AG64" s="10" t="str">
        <f t="shared" si="13"/>
        <v>16</v>
      </c>
      <c r="AH64" s="9">
        <v>15</v>
      </c>
      <c r="AI64" s="3">
        <v>14</v>
      </c>
      <c r="AJ64" s="3">
        <f t="shared" si="14"/>
        <v>29</v>
      </c>
      <c r="AK64" s="3" t="str">
        <f t="shared" si="15"/>
        <v>B+</v>
      </c>
      <c r="AL64" s="10" t="str">
        <f t="shared" si="16"/>
        <v>14</v>
      </c>
      <c r="AM64" s="9">
        <v>19</v>
      </c>
      <c r="AN64" s="3">
        <v>22</v>
      </c>
      <c r="AO64" s="3">
        <f t="shared" si="17"/>
        <v>41</v>
      </c>
      <c r="AP64" s="3" t="str">
        <f t="shared" si="18"/>
        <v>O</v>
      </c>
      <c r="AQ64" s="10" t="str">
        <f t="shared" si="19"/>
        <v>20</v>
      </c>
      <c r="AR64" s="9">
        <v>11</v>
      </c>
      <c r="AS64" s="3">
        <v>26</v>
      </c>
      <c r="AT64" s="3">
        <f t="shared" si="20"/>
        <v>37</v>
      </c>
      <c r="AU64" s="3" t="str">
        <f t="shared" si="24"/>
        <v>A+</v>
      </c>
      <c r="AV64" s="10" t="str">
        <f t="shared" si="25"/>
        <v>18</v>
      </c>
      <c r="AW64" s="13">
        <f t="shared" si="21"/>
        <v>305</v>
      </c>
      <c r="AX64" s="14">
        <f xml:space="preserve"> (AW64 / 650) * 100</f>
        <v>46.92307692307692</v>
      </c>
      <c r="AY64" s="17">
        <f t="shared" si="22"/>
        <v>4.3076923076923075</v>
      </c>
    </row>
    <row r="65" spans="1:51" ht="31.05" customHeight="1" x14ac:dyDescent="0.65">
      <c r="A65" s="15">
        <v>58</v>
      </c>
      <c r="B65" s="5">
        <v>380846</v>
      </c>
      <c r="C65" s="7" t="s">
        <v>88</v>
      </c>
      <c r="D65" s="9">
        <v>38</v>
      </c>
      <c r="E65" s="3">
        <v>55</v>
      </c>
      <c r="F65" s="3">
        <f t="shared" si="0"/>
        <v>93</v>
      </c>
      <c r="G65" s="3" t="str">
        <f t="shared" si="23"/>
        <v>O</v>
      </c>
      <c r="H65" s="10" t="str">
        <f t="shared" si="1"/>
        <v>40</v>
      </c>
      <c r="I65" s="9">
        <v>27</v>
      </c>
      <c r="J65" s="3">
        <v>51</v>
      </c>
      <c r="K65" s="3">
        <f t="shared" si="2"/>
        <v>78</v>
      </c>
      <c r="L65" s="3" t="str">
        <f t="shared" si="3"/>
        <v>A+</v>
      </c>
      <c r="M65" s="10" t="str">
        <f t="shared" si="26"/>
        <v>36</v>
      </c>
      <c r="N65" s="9">
        <v>36</v>
      </c>
      <c r="O65" s="3">
        <v>30</v>
      </c>
      <c r="P65" s="3">
        <f t="shared" si="4"/>
        <v>66</v>
      </c>
      <c r="Q65" s="3" t="str">
        <f t="shared" si="5"/>
        <v>A</v>
      </c>
      <c r="R65" s="10" t="str">
        <f t="shared" si="6"/>
        <v>32</v>
      </c>
      <c r="S65" s="9">
        <v>37</v>
      </c>
      <c r="T65" s="3">
        <v>57</v>
      </c>
      <c r="U65" s="3">
        <f t="shared" si="27"/>
        <v>94</v>
      </c>
      <c r="V65" s="3" t="str">
        <f t="shared" si="28"/>
        <v>O</v>
      </c>
      <c r="W65" s="10" t="str">
        <f t="shared" si="7"/>
        <v>40</v>
      </c>
      <c r="X65" s="9">
        <v>15</v>
      </c>
      <c r="Y65" s="3">
        <v>27</v>
      </c>
      <c r="Z65" s="3">
        <f t="shared" si="8"/>
        <v>42</v>
      </c>
      <c r="AA65" s="3" t="str">
        <f t="shared" si="9"/>
        <v>O</v>
      </c>
      <c r="AB65" s="10" t="str">
        <f t="shared" si="10"/>
        <v>20</v>
      </c>
      <c r="AC65" s="9">
        <v>16</v>
      </c>
      <c r="AD65" s="3">
        <v>29</v>
      </c>
      <c r="AE65" s="3">
        <f t="shared" si="11"/>
        <v>45</v>
      </c>
      <c r="AF65" s="3" t="str">
        <f t="shared" si="12"/>
        <v>O</v>
      </c>
      <c r="AG65" s="10" t="str">
        <f t="shared" si="13"/>
        <v>20</v>
      </c>
      <c r="AH65" s="9">
        <v>16</v>
      </c>
      <c r="AI65" s="3">
        <v>22</v>
      </c>
      <c r="AJ65" s="3">
        <f t="shared" si="14"/>
        <v>38</v>
      </c>
      <c r="AK65" s="3" t="str">
        <f t="shared" si="15"/>
        <v>A+</v>
      </c>
      <c r="AL65" s="10" t="str">
        <f t="shared" si="16"/>
        <v>18</v>
      </c>
      <c r="AM65" s="9">
        <v>20</v>
      </c>
      <c r="AN65" s="3">
        <v>30</v>
      </c>
      <c r="AO65" s="3">
        <f t="shared" si="17"/>
        <v>50</v>
      </c>
      <c r="AP65" s="3" t="str">
        <f t="shared" si="18"/>
        <v>O</v>
      </c>
      <c r="AQ65" s="10" t="str">
        <f t="shared" si="19"/>
        <v>20</v>
      </c>
      <c r="AR65" s="9">
        <v>18</v>
      </c>
      <c r="AS65" s="3">
        <v>26</v>
      </c>
      <c r="AT65" s="3">
        <f t="shared" si="20"/>
        <v>44</v>
      </c>
      <c r="AU65" s="3" t="str">
        <f t="shared" si="24"/>
        <v>O</v>
      </c>
      <c r="AV65" s="10" t="str">
        <f t="shared" si="25"/>
        <v>20</v>
      </c>
      <c r="AW65" s="13">
        <f t="shared" si="21"/>
        <v>550</v>
      </c>
      <c r="AX65" s="14">
        <f xml:space="preserve"> (AW65 / 650) * 100</f>
        <v>84.615384615384613</v>
      </c>
      <c r="AY65" s="17">
        <f t="shared" si="22"/>
        <v>9.4615384615384617</v>
      </c>
    </row>
    <row r="66" spans="1:51" ht="31.05" customHeight="1" x14ac:dyDescent="0.65">
      <c r="A66" s="15">
        <v>59</v>
      </c>
      <c r="B66" s="5">
        <v>380847</v>
      </c>
      <c r="C66" s="7" t="s">
        <v>89</v>
      </c>
      <c r="D66" s="9">
        <v>16</v>
      </c>
      <c r="E66" s="3">
        <v>25</v>
      </c>
      <c r="F66" s="3">
        <f t="shared" si="0"/>
        <v>41</v>
      </c>
      <c r="G66" s="3" t="str">
        <f t="shared" si="23"/>
        <v>P</v>
      </c>
      <c r="H66" s="10" t="str">
        <f t="shared" si="1"/>
        <v>16</v>
      </c>
      <c r="I66" s="9">
        <v>12</v>
      </c>
      <c r="J66" s="3">
        <v>36</v>
      </c>
      <c r="K66" s="3">
        <f t="shared" si="2"/>
        <v>48</v>
      </c>
      <c r="L66" s="3" t="s">
        <v>98</v>
      </c>
      <c r="M66" s="10">
        <v>0</v>
      </c>
      <c r="N66" s="9">
        <v>4</v>
      </c>
      <c r="O66" s="3">
        <v>8</v>
      </c>
      <c r="P66" s="3">
        <f t="shared" si="4"/>
        <v>12</v>
      </c>
      <c r="Q66" s="3" t="str">
        <f t="shared" si="5"/>
        <v>F</v>
      </c>
      <c r="R66" s="10" t="str">
        <f t="shared" si="6"/>
        <v>0</v>
      </c>
      <c r="S66" s="9">
        <v>20</v>
      </c>
      <c r="T66" s="3">
        <v>24</v>
      </c>
      <c r="U66" s="3">
        <f t="shared" si="27"/>
        <v>44</v>
      </c>
      <c r="V66" s="3" t="str">
        <f t="shared" si="28"/>
        <v>P</v>
      </c>
      <c r="W66" s="10" t="str">
        <f t="shared" si="7"/>
        <v>16</v>
      </c>
      <c r="X66" s="9">
        <v>11</v>
      </c>
      <c r="Y66" s="3">
        <v>22</v>
      </c>
      <c r="Z66" s="3">
        <f t="shared" si="8"/>
        <v>33</v>
      </c>
      <c r="AA66" s="3" t="str">
        <f t="shared" si="9"/>
        <v>A</v>
      </c>
      <c r="AB66" s="10" t="str">
        <f t="shared" si="10"/>
        <v>16</v>
      </c>
      <c r="AC66" s="9">
        <v>12</v>
      </c>
      <c r="AD66" s="3">
        <v>16</v>
      </c>
      <c r="AE66" s="3">
        <f t="shared" si="11"/>
        <v>28</v>
      </c>
      <c r="AF66" s="3" t="str">
        <f t="shared" si="12"/>
        <v>B+</v>
      </c>
      <c r="AG66" s="10" t="str">
        <f t="shared" si="13"/>
        <v>14</v>
      </c>
      <c r="AH66" s="9">
        <v>12</v>
      </c>
      <c r="AI66" s="3">
        <v>18</v>
      </c>
      <c r="AJ66" s="3">
        <f t="shared" si="14"/>
        <v>30</v>
      </c>
      <c r="AK66" s="3" t="str">
        <f t="shared" si="15"/>
        <v>A</v>
      </c>
      <c r="AL66" s="10" t="str">
        <f t="shared" si="16"/>
        <v>16</v>
      </c>
      <c r="AM66" s="9">
        <v>15</v>
      </c>
      <c r="AN66" s="3">
        <v>30</v>
      </c>
      <c r="AO66" s="3">
        <f t="shared" si="17"/>
        <v>45</v>
      </c>
      <c r="AP66" s="3" t="str">
        <f t="shared" si="18"/>
        <v>O</v>
      </c>
      <c r="AQ66" s="10" t="str">
        <f t="shared" si="19"/>
        <v>20</v>
      </c>
      <c r="AR66" s="9">
        <v>18</v>
      </c>
      <c r="AS66" s="3">
        <v>21</v>
      </c>
      <c r="AT66" s="3">
        <f t="shared" si="20"/>
        <v>39</v>
      </c>
      <c r="AU66" s="3" t="str">
        <f t="shared" si="24"/>
        <v>A+</v>
      </c>
      <c r="AV66" s="10" t="str">
        <f t="shared" si="25"/>
        <v>18</v>
      </c>
      <c r="AW66" s="13">
        <f t="shared" si="21"/>
        <v>320</v>
      </c>
      <c r="AX66" s="14">
        <f xml:space="preserve"> (AW66 / 650) * 100</f>
        <v>49.230769230769234</v>
      </c>
      <c r="AY66" s="17">
        <f t="shared" si="22"/>
        <v>4.4615384615384617</v>
      </c>
    </row>
    <row r="67" spans="1:51" ht="31.05" customHeight="1" x14ac:dyDescent="0.65">
      <c r="A67" s="15">
        <v>60</v>
      </c>
      <c r="B67" s="5">
        <v>380848</v>
      </c>
      <c r="C67" s="7" t="s">
        <v>90</v>
      </c>
      <c r="D67" s="9">
        <v>20</v>
      </c>
      <c r="E67" s="3">
        <v>30</v>
      </c>
      <c r="F67" s="3">
        <f t="shared" si="0"/>
        <v>50</v>
      </c>
      <c r="G67" s="3" t="str">
        <f t="shared" si="23"/>
        <v>B</v>
      </c>
      <c r="H67" s="10" t="str">
        <f t="shared" si="1"/>
        <v>24</v>
      </c>
      <c r="I67" s="9">
        <v>16</v>
      </c>
      <c r="J67" s="3">
        <v>26</v>
      </c>
      <c r="K67" s="3">
        <f t="shared" si="2"/>
        <v>42</v>
      </c>
      <c r="L67" s="3" t="str">
        <f t="shared" si="3"/>
        <v>P</v>
      </c>
      <c r="M67" s="10" t="str">
        <f t="shared" si="26"/>
        <v>16</v>
      </c>
      <c r="N67" s="9">
        <v>18</v>
      </c>
      <c r="O67" s="3">
        <v>24</v>
      </c>
      <c r="P67" s="3">
        <f t="shared" si="4"/>
        <v>42</v>
      </c>
      <c r="Q67" s="3" t="str">
        <f t="shared" si="5"/>
        <v>P</v>
      </c>
      <c r="R67" s="10" t="str">
        <f t="shared" si="6"/>
        <v>16</v>
      </c>
      <c r="S67" s="9">
        <v>17</v>
      </c>
      <c r="T67" s="3">
        <v>24</v>
      </c>
      <c r="U67" s="3">
        <f t="shared" si="27"/>
        <v>41</v>
      </c>
      <c r="V67" s="3" t="str">
        <f t="shared" si="28"/>
        <v>P</v>
      </c>
      <c r="W67" s="10" t="str">
        <f t="shared" si="7"/>
        <v>16</v>
      </c>
      <c r="X67" s="9">
        <v>9</v>
      </c>
      <c r="Y67" s="3">
        <v>12</v>
      </c>
      <c r="Z67" s="3">
        <f t="shared" si="8"/>
        <v>21</v>
      </c>
      <c r="AA67" s="3" t="str">
        <f t="shared" si="9"/>
        <v>P</v>
      </c>
      <c r="AB67" s="10" t="str">
        <f t="shared" si="10"/>
        <v>8</v>
      </c>
      <c r="AC67" s="9">
        <v>12</v>
      </c>
      <c r="AD67" s="3">
        <v>22</v>
      </c>
      <c r="AE67" s="3">
        <f t="shared" si="11"/>
        <v>34</v>
      </c>
      <c r="AF67" s="3" t="str">
        <f t="shared" si="12"/>
        <v>A</v>
      </c>
      <c r="AG67" s="10" t="str">
        <f t="shared" si="13"/>
        <v>16</v>
      </c>
      <c r="AH67" s="9">
        <v>12</v>
      </c>
      <c r="AI67" s="3">
        <v>18</v>
      </c>
      <c r="AJ67" s="3">
        <f t="shared" si="14"/>
        <v>30</v>
      </c>
      <c r="AK67" s="3" t="str">
        <f t="shared" si="15"/>
        <v>A</v>
      </c>
      <c r="AL67" s="10" t="str">
        <f t="shared" si="16"/>
        <v>16</v>
      </c>
      <c r="AM67" s="9">
        <v>18</v>
      </c>
      <c r="AN67" s="3">
        <v>8</v>
      </c>
      <c r="AO67" s="3">
        <f t="shared" si="17"/>
        <v>26</v>
      </c>
      <c r="AP67" s="3" t="s">
        <v>98</v>
      </c>
      <c r="AQ67" s="10">
        <v>0</v>
      </c>
      <c r="AR67" s="9">
        <v>15</v>
      </c>
      <c r="AS67" s="3">
        <v>12</v>
      </c>
      <c r="AT67" s="3">
        <f t="shared" si="20"/>
        <v>27</v>
      </c>
      <c r="AU67" s="3" t="str">
        <f t="shared" si="24"/>
        <v>B</v>
      </c>
      <c r="AV67" s="10" t="str">
        <f t="shared" si="25"/>
        <v>12</v>
      </c>
      <c r="AW67" s="13">
        <f t="shared" si="21"/>
        <v>313</v>
      </c>
      <c r="AX67" s="14">
        <f xml:space="preserve"> (AW67 / 650) * 100</f>
        <v>48.153846153846153</v>
      </c>
      <c r="AY67" s="17">
        <f t="shared" si="22"/>
        <v>4.7692307692307692</v>
      </c>
    </row>
    <row r="68" spans="1:51" ht="31.05" customHeight="1" x14ac:dyDescent="0.65">
      <c r="A68" s="15">
        <v>61</v>
      </c>
      <c r="B68" s="5">
        <v>380849</v>
      </c>
      <c r="C68" s="7" t="s">
        <v>91</v>
      </c>
      <c r="D68" s="9">
        <v>27</v>
      </c>
      <c r="E68" s="3">
        <v>33</v>
      </c>
      <c r="F68" s="3">
        <f t="shared" si="0"/>
        <v>60</v>
      </c>
      <c r="G68" s="3" t="str">
        <f t="shared" si="23"/>
        <v>A</v>
      </c>
      <c r="H68" s="10" t="str">
        <f t="shared" si="1"/>
        <v>32</v>
      </c>
      <c r="I68" s="9">
        <v>6</v>
      </c>
      <c r="J68" s="3">
        <v>27</v>
      </c>
      <c r="K68" s="3">
        <f t="shared" si="2"/>
        <v>33</v>
      </c>
      <c r="L68" s="3" t="str">
        <f t="shared" si="3"/>
        <v>F</v>
      </c>
      <c r="M68" s="10" t="str">
        <f t="shared" si="26"/>
        <v>0</v>
      </c>
      <c r="N68" s="9">
        <v>21</v>
      </c>
      <c r="O68" s="3">
        <v>27</v>
      </c>
      <c r="P68" s="3">
        <f t="shared" si="4"/>
        <v>48</v>
      </c>
      <c r="Q68" s="3" t="str">
        <f t="shared" si="5"/>
        <v>C</v>
      </c>
      <c r="R68" s="10" t="str">
        <f t="shared" si="6"/>
        <v>20</v>
      </c>
      <c r="S68" s="9">
        <v>23</v>
      </c>
      <c r="T68" s="3">
        <v>30</v>
      </c>
      <c r="U68" s="3">
        <f t="shared" si="27"/>
        <v>53</v>
      </c>
      <c r="V68" s="3" t="str">
        <f t="shared" si="28"/>
        <v>B</v>
      </c>
      <c r="W68" s="10" t="str">
        <f t="shared" si="7"/>
        <v>24</v>
      </c>
      <c r="X68" s="9">
        <v>12</v>
      </c>
      <c r="Y68" s="3">
        <v>15</v>
      </c>
      <c r="Z68" s="3">
        <f t="shared" si="8"/>
        <v>27</v>
      </c>
      <c r="AA68" s="3" t="str">
        <f t="shared" si="9"/>
        <v>B</v>
      </c>
      <c r="AB68" s="10" t="str">
        <f t="shared" si="10"/>
        <v>12</v>
      </c>
      <c r="AC68" s="9">
        <v>13</v>
      </c>
      <c r="AD68" s="3">
        <v>14</v>
      </c>
      <c r="AE68" s="3">
        <f t="shared" si="11"/>
        <v>27</v>
      </c>
      <c r="AF68" s="3" t="str">
        <f t="shared" si="12"/>
        <v>B</v>
      </c>
      <c r="AG68" s="10" t="str">
        <f t="shared" si="13"/>
        <v>12</v>
      </c>
      <c r="AH68" s="9">
        <v>14</v>
      </c>
      <c r="AI68" s="3">
        <v>15</v>
      </c>
      <c r="AJ68" s="3">
        <f t="shared" si="14"/>
        <v>29</v>
      </c>
      <c r="AK68" s="3" t="str">
        <f t="shared" si="15"/>
        <v>B+</v>
      </c>
      <c r="AL68" s="10" t="str">
        <f t="shared" si="16"/>
        <v>14</v>
      </c>
      <c r="AM68" s="9">
        <v>20</v>
      </c>
      <c r="AN68" s="3">
        <v>24</v>
      </c>
      <c r="AO68" s="3">
        <f t="shared" si="17"/>
        <v>44</v>
      </c>
      <c r="AP68" s="3" t="str">
        <f t="shared" si="18"/>
        <v>O</v>
      </c>
      <c r="AQ68" s="10" t="str">
        <f t="shared" si="19"/>
        <v>20</v>
      </c>
      <c r="AR68" s="9">
        <v>18</v>
      </c>
      <c r="AS68" s="3">
        <v>8</v>
      </c>
      <c r="AT68" s="3">
        <f t="shared" si="20"/>
        <v>26</v>
      </c>
      <c r="AU68" s="3" t="s">
        <v>98</v>
      </c>
      <c r="AV68" s="10">
        <v>0</v>
      </c>
      <c r="AW68" s="13">
        <f t="shared" si="21"/>
        <v>347</v>
      </c>
      <c r="AX68" s="14">
        <f xml:space="preserve"> (AW68 / 650) * 100</f>
        <v>53.384615384615387</v>
      </c>
      <c r="AY68" s="17">
        <f t="shared" si="22"/>
        <v>5.1538461538461542</v>
      </c>
    </row>
    <row r="69" spans="1:51" ht="31.05" customHeight="1" x14ac:dyDescent="0.65">
      <c r="A69" s="15">
        <v>62</v>
      </c>
      <c r="B69" s="5">
        <v>380850</v>
      </c>
      <c r="C69" s="7" t="s">
        <v>92</v>
      </c>
      <c r="D69" s="9">
        <v>38</v>
      </c>
      <c r="E69" s="3">
        <v>55</v>
      </c>
      <c r="F69" s="3">
        <f t="shared" si="0"/>
        <v>93</v>
      </c>
      <c r="G69" s="3" t="str">
        <f>IF(F69&gt;=80,"O",IF(F69&gt;=70,"A+",IF(E75F70&gt;=60,"A",IF(F69&gt;=55,"B+",IF(F69&gt;=50,"B",IF(F69&gt;=45,"C",IF(F69&gt;=40,"P","F")))))))</f>
        <v>O</v>
      </c>
      <c r="H69" s="10" t="str">
        <f t="shared" si="1"/>
        <v>40</v>
      </c>
      <c r="I69" s="9">
        <v>31</v>
      </c>
      <c r="J69" s="3">
        <v>45</v>
      </c>
      <c r="K69" s="3">
        <f t="shared" si="2"/>
        <v>76</v>
      </c>
      <c r="L69" s="3" t="str">
        <f t="shared" si="3"/>
        <v>A+</v>
      </c>
      <c r="M69" s="10" t="str">
        <f t="shared" si="26"/>
        <v>36</v>
      </c>
      <c r="N69" s="9">
        <v>29</v>
      </c>
      <c r="O69" s="3">
        <v>38</v>
      </c>
      <c r="P69" s="3">
        <f t="shared" si="4"/>
        <v>67</v>
      </c>
      <c r="Q69" s="3" t="str">
        <f t="shared" si="5"/>
        <v>A</v>
      </c>
      <c r="R69" s="10" t="str">
        <f t="shared" si="6"/>
        <v>32</v>
      </c>
      <c r="S69" s="9">
        <v>32</v>
      </c>
      <c r="T69" s="3">
        <v>42</v>
      </c>
      <c r="U69" s="3">
        <f t="shared" si="27"/>
        <v>74</v>
      </c>
      <c r="V69" s="3" t="str">
        <f t="shared" si="28"/>
        <v>A+</v>
      </c>
      <c r="W69" s="10" t="str">
        <f t="shared" si="7"/>
        <v>36</v>
      </c>
      <c r="X69" s="9">
        <v>19</v>
      </c>
      <c r="Y69" s="3">
        <v>27</v>
      </c>
      <c r="Z69" s="3">
        <f t="shared" si="8"/>
        <v>46</v>
      </c>
      <c r="AA69" s="3" t="str">
        <f t="shared" si="9"/>
        <v>O</v>
      </c>
      <c r="AB69" s="10" t="str">
        <f t="shared" si="10"/>
        <v>20</v>
      </c>
      <c r="AC69" s="9">
        <v>20</v>
      </c>
      <c r="AD69" s="3">
        <v>27</v>
      </c>
      <c r="AE69" s="3">
        <f t="shared" si="11"/>
        <v>47</v>
      </c>
      <c r="AF69" s="3" t="str">
        <f t="shared" si="12"/>
        <v>O</v>
      </c>
      <c r="AG69" s="10" t="str">
        <f t="shared" si="13"/>
        <v>20</v>
      </c>
      <c r="AH69" s="9">
        <v>18</v>
      </c>
      <c r="AI69" s="3">
        <v>28</v>
      </c>
      <c r="AJ69" s="3">
        <f t="shared" si="14"/>
        <v>46</v>
      </c>
      <c r="AK69" s="3" t="str">
        <f t="shared" si="15"/>
        <v>O</v>
      </c>
      <c r="AL69" s="10" t="str">
        <f t="shared" si="16"/>
        <v>20</v>
      </c>
      <c r="AM69" s="9">
        <v>20</v>
      </c>
      <c r="AN69" s="3">
        <v>30</v>
      </c>
      <c r="AO69" s="3">
        <f t="shared" si="17"/>
        <v>50</v>
      </c>
      <c r="AP69" s="3" t="str">
        <f t="shared" si="18"/>
        <v>O</v>
      </c>
      <c r="AQ69" s="10" t="str">
        <f t="shared" si="19"/>
        <v>20</v>
      </c>
      <c r="AR69" s="9">
        <v>18</v>
      </c>
      <c r="AS69" s="3">
        <v>27</v>
      </c>
      <c r="AT69" s="3">
        <f t="shared" si="20"/>
        <v>45</v>
      </c>
      <c r="AU69" s="3" t="str">
        <f t="shared" si="24"/>
        <v>O</v>
      </c>
      <c r="AV69" s="10" t="str">
        <f t="shared" si="25"/>
        <v>20</v>
      </c>
      <c r="AW69" s="13">
        <f t="shared" si="21"/>
        <v>544</v>
      </c>
      <c r="AX69" s="14">
        <f xml:space="preserve"> (AW69 / 650) * 100</f>
        <v>83.692307692307693</v>
      </c>
      <c r="AY69" s="17">
        <f t="shared" si="22"/>
        <v>9.384615384615385</v>
      </c>
    </row>
    <row r="70" spans="1:51" ht="31.05" customHeight="1" x14ac:dyDescent="0.65">
      <c r="A70" s="15">
        <v>63</v>
      </c>
      <c r="B70" s="5">
        <v>380851</v>
      </c>
      <c r="C70" s="7" t="s">
        <v>93</v>
      </c>
      <c r="D70" s="9">
        <v>7</v>
      </c>
      <c r="E70" s="3">
        <v>13</v>
      </c>
      <c r="F70" s="3">
        <f t="shared" si="0"/>
        <v>20</v>
      </c>
      <c r="G70" s="3" t="str">
        <f t="shared" si="23"/>
        <v>F</v>
      </c>
      <c r="H70" s="10" t="str">
        <f t="shared" si="1"/>
        <v>0</v>
      </c>
      <c r="I70" s="9">
        <v>3</v>
      </c>
      <c r="J70" s="3">
        <v>5</v>
      </c>
      <c r="K70" s="3">
        <f t="shared" si="2"/>
        <v>8</v>
      </c>
      <c r="L70" s="3" t="str">
        <f t="shared" si="3"/>
        <v>F</v>
      </c>
      <c r="M70" s="10" t="str">
        <f t="shared" si="26"/>
        <v>0</v>
      </c>
      <c r="N70" s="9">
        <v>4</v>
      </c>
      <c r="O70" s="3">
        <v>0</v>
      </c>
      <c r="P70" s="3">
        <f t="shared" si="4"/>
        <v>4</v>
      </c>
      <c r="Q70" s="3" t="str">
        <f t="shared" si="5"/>
        <v>F</v>
      </c>
      <c r="R70" s="10" t="str">
        <f t="shared" si="6"/>
        <v>0</v>
      </c>
      <c r="S70" s="9">
        <v>6</v>
      </c>
      <c r="T70" s="3">
        <v>5</v>
      </c>
      <c r="U70" s="3">
        <f t="shared" si="27"/>
        <v>11</v>
      </c>
      <c r="V70" s="3" t="str">
        <f t="shared" si="28"/>
        <v>F</v>
      </c>
      <c r="W70" s="10" t="str">
        <f t="shared" si="7"/>
        <v>0</v>
      </c>
      <c r="X70" s="9">
        <v>0</v>
      </c>
      <c r="Y70" s="3">
        <v>6</v>
      </c>
      <c r="Z70" s="3">
        <f t="shared" si="8"/>
        <v>6</v>
      </c>
      <c r="AA70" s="3" t="str">
        <f t="shared" si="9"/>
        <v>F</v>
      </c>
      <c r="AB70" s="10" t="str">
        <f t="shared" si="10"/>
        <v>0</v>
      </c>
      <c r="AC70" s="9">
        <v>12</v>
      </c>
      <c r="AD70" s="3">
        <v>7</v>
      </c>
      <c r="AE70" s="3">
        <f t="shared" si="11"/>
        <v>19</v>
      </c>
      <c r="AF70" s="3" t="str">
        <f t="shared" si="12"/>
        <v>F</v>
      </c>
      <c r="AG70" s="10" t="str">
        <f t="shared" si="13"/>
        <v>0</v>
      </c>
      <c r="AH70" s="9">
        <v>15</v>
      </c>
      <c r="AI70" s="3">
        <v>0</v>
      </c>
      <c r="AJ70" s="3">
        <f t="shared" si="14"/>
        <v>15</v>
      </c>
      <c r="AK70" s="3" t="str">
        <f t="shared" si="15"/>
        <v>F</v>
      </c>
      <c r="AL70" s="10" t="str">
        <f t="shared" si="16"/>
        <v>0</v>
      </c>
      <c r="AM70" s="9">
        <v>19</v>
      </c>
      <c r="AN70" s="3">
        <v>0</v>
      </c>
      <c r="AO70" s="3">
        <f t="shared" si="17"/>
        <v>19</v>
      </c>
      <c r="AP70" s="3" t="str">
        <f t="shared" si="18"/>
        <v>F</v>
      </c>
      <c r="AQ70" s="10" t="str">
        <f t="shared" si="19"/>
        <v>0</v>
      </c>
      <c r="AR70" s="9">
        <v>16</v>
      </c>
      <c r="AS70" s="3">
        <v>0</v>
      </c>
      <c r="AT70" s="3">
        <f t="shared" si="20"/>
        <v>16</v>
      </c>
      <c r="AU70" s="3" t="str">
        <f t="shared" si="24"/>
        <v>F</v>
      </c>
      <c r="AV70" s="10" t="str">
        <f t="shared" si="25"/>
        <v>0</v>
      </c>
      <c r="AW70" s="13">
        <f t="shared" si="21"/>
        <v>118</v>
      </c>
      <c r="AX70" s="14">
        <f xml:space="preserve"> (AW70 / 650) * 100</f>
        <v>18.153846153846153</v>
      </c>
      <c r="AY70" s="17">
        <f t="shared" si="22"/>
        <v>0</v>
      </c>
    </row>
    <row r="71" spans="1:51" ht="31.05" customHeight="1" x14ac:dyDescent="0.65">
      <c r="A71" s="15">
        <v>64</v>
      </c>
      <c r="B71" s="5">
        <v>380852</v>
      </c>
      <c r="C71" s="7" t="s">
        <v>94</v>
      </c>
      <c r="D71" s="9">
        <v>16</v>
      </c>
      <c r="E71" s="3">
        <v>14</v>
      </c>
      <c r="F71" s="3">
        <f t="shared" si="0"/>
        <v>30</v>
      </c>
      <c r="G71" s="3" t="str">
        <f t="shared" si="23"/>
        <v>F</v>
      </c>
      <c r="H71" s="10" t="str">
        <f t="shared" si="1"/>
        <v>0</v>
      </c>
      <c r="I71" s="9">
        <v>16</v>
      </c>
      <c r="J71" s="3">
        <v>25</v>
      </c>
      <c r="K71" s="3">
        <f t="shared" si="2"/>
        <v>41</v>
      </c>
      <c r="L71" s="3" t="str">
        <f t="shared" si="3"/>
        <v>P</v>
      </c>
      <c r="M71" s="10" t="str">
        <f t="shared" si="26"/>
        <v>16</v>
      </c>
      <c r="N71" s="9">
        <v>19</v>
      </c>
      <c r="O71" s="3">
        <v>24</v>
      </c>
      <c r="P71" s="3">
        <f t="shared" si="4"/>
        <v>43</v>
      </c>
      <c r="Q71" s="3" t="str">
        <f t="shared" si="5"/>
        <v>P</v>
      </c>
      <c r="R71" s="10" t="str">
        <f t="shared" si="6"/>
        <v>16</v>
      </c>
      <c r="S71" s="9">
        <v>19</v>
      </c>
      <c r="T71" s="3">
        <v>31</v>
      </c>
      <c r="U71" s="3">
        <f t="shared" si="27"/>
        <v>50</v>
      </c>
      <c r="V71" s="3" t="str">
        <f t="shared" si="28"/>
        <v>B</v>
      </c>
      <c r="W71" s="10" t="str">
        <f t="shared" si="7"/>
        <v>24</v>
      </c>
      <c r="X71" s="9">
        <v>8</v>
      </c>
      <c r="Y71" s="3">
        <v>12</v>
      </c>
      <c r="Z71" s="3">
        <f t="shared" si="8"/>
        <v>20</v>
      </c>
      <c r="AA71" s="3" t="str">
        <f t="shared" si="9"/>
        <v>P</v>
      </c>
      <c r="AB71" s="10" t="str">
        <f t="shared" si="10"/>
        <v>8</v>
      </c>
      <c r="AC71" s="9">
        <v>12</v>
      </c>
      <c r="AD71" s="3">
        <v>18</v>
      </c>
      <c r="AE71" s="3">
        <f t="shared" si="11"/>
        <v>30</v>
      </c>
      <c r="AF71" s="3" t="str">
        <f t="shared" si="12"/>
        <v>A</v>
      </c>
      <c r="AG71" s="10" t="str">
        <f t="shared" si="13"/>
        <v>16</v>
      </c>
      <c r="AH71" s="9">
        <v>11</v>
      </c>
      <c r="AI71" s="3">
        <v>16</v>
      </c>
      <c r="AJ71" s="3">
        <f t="shared" si="14"/>
        <v>27</v>
      </c>
      <c r="AK71" s="3" t="str">
        <f t="shared" si="15"/>
        <v>B</v>
      </c>
      <c r="AL71" s="10" t="str">
        <f t="shared" si="16"/>
        <v>10</v>
      </c>
      <c r="AM71" s="9">
        <v>19</v>
      </c>
      <c r="AN71" s="3">
        <v>4</v>
      </c>
      <c r="AO71" s="3">
        <f t="shared" si="17"/>
        <v>23</v>
      </c>
      <c r="AP71" s="3" t="s">
        <v>98</v>
      </c>
      <c r="AQ71" s="10">
        <v>0</v>
      </c>
      <c r="AR71" s="9">
        <v>16</v>
      </c>
      <c r="AS71" s="3">
        <v>23</v>
      </c>
      <c r="AT71" s="3">
        <f t="shared" si="20"/>
        <v>39</v>
      </c>
      <c r="AU71" s="3" t="str">
        <f t="shared" si="24"/>
        <v>A+</v>
      </c>
      <c r="AV71" s="10" t="str">
        <f t="shared" si="25"/>
        <v>18</v>
      </c>
      <c r="AW71" s="13">
        <f t="shared" si="21"/>
        <v>303</v>
      </c>
      <c r="AX71" s="14">
        <f xml:space="preserve"> (AW71 / 650) * 100</f>
        <v>46.615384615384613</v>
      </c>
      <c r="AY71" s="17">
        <f t="shared" si="22"/>
        <v>4.1538461538461542</v>
      </c>
    </row>
    <row r="72" spans="1:51" ht="31.05" customHeight="1" x14ac:dyDescent="0.65">
      <c r="A72" s="15">
        <v>65</v>
      </c>
      <c r="B72" s="5">
        <v>380853</v>
      </c>
      <c r="C72" s="7" t="s">
        <v>95</v>
      </c>
      <c r="D72" s="9">
        <v>20</v>
      </c>
      <c r="E72" s="3">
        <v>36</v>
      </c>
      <c r="F72" s="3">
        <f t="shared" si="0"/>
        <v>56</v>
      </c>
      <c r="G72" s="3" t="str">
        <f t="shared" si="23"/>
        <v>B+</v>
      </c>
      <c r="H72" s="10" t="str">
        <f t="shared" si="1"/>
        <v>28</v>
      </c>
      <c r="I72" s="9">
        <v>20</v>
      </c>
      <c r="J72" s="3">
        <v>40</v>
      </c>
      <c r="K72" s="3">
        <f t="shared" si="2"/>
        <v>60</v>
      </c>
      <c r="L72" s="3" t="str">
        <f t="shared" si="3"/>
        <v>A</v>
      </c>
      <c r="M72" s="10" t="str">
        <f t="shared" si="26"/>
        <v>32</v>
      </c>
      <c r="N72" s="9">
        <v>17</v>
      </c>
      <c r="O72" s="3">
        <v>26</v>
      </c>
      <c r="P72" s="3">
        <f t="shared" si="4"/>
        <v>43</v>
      </c>
      <c r="Q72" s="3" t="str">
        <f t="shared" si="5"/>
        <v>P</v>
      </c>
      <c r="R72" s="10" t="str">
        <f t="shared" si="6"/>
        <v>16</v>
      </c>
      <c r="S72" s="9">
        <v>19</v>
      </c>
      <c r="T72" s="3">
        <v>40</v>
      </c>
      <c r="U72" s="3">
        <f t="shared" si="27"/>
        <v>59</v>
      </c>
      <c r="V72" s="3" t="str">
        <f t="shared" si="28"/>
        <v>B+</v>
      </c>
      <c r="W72" s="10" t="str">
        <f t="shared" si="7"/>
        <v>28</v>
      </c>
      <c r="X72" s="9">
        <v>12</v>
      </c>
      <c r="Y72" s="3">
        <v>27</v>
      </c>
      <c r="Z72" s="3">
        <f t="shared" si="8"/>
        <v>39</v>
      </c>
      <c r="AA72" s="3" t="str">
        <f t="shared" si="9"/>
        <v>A+</v>
      </c>
      <c r="AB72" s="10" t="str">
        <f t="shared" si="10"/>
        <v>18</v>
      </c>
      <c r="AC72" s="9">
        <v>13</v>
      </c>
      <c r="AD72" s="3">
        <v>17</v>
      </c>
      <c r="AE72" s="3">
        <f t="shared" si="11"/>
        <v>30</v>
      </c>
      <c r="AF72" s="3" t="str">
        <f t="shared" si="12"/>
        <v>A</v>
      </c>
      <c r="AG72" s="10" t="str">
        <f t="shared" si="13"/>
        <v>16</v>
      </c>
      <c r="AH72" s="9">
        <v>15</v>
      </c>
      <c r="AI72" s="3">
        <v>8</v>
      </c>
      <c r="AJ72" s="3">
        <f t="shared" si="14"/>
        <v>23</v>
      </c>
      <c r="AK72" s="3" t="s">
        <v>98</v>
      </c>
      <c r="AL72" s="10">
        <v>0</v>
      </c>
      <c r="AM72" s="9">
        <v>19</v>
      </c>
      <c r="AN72" s="3">
        <v>30</v>
      </c>
      <c r="AO72" s="3">
        <f t="shared" si="17"/>
        <v>49</v>
      </c>
      <c r="AP72" s="3" t="str">
        <f t="shared" si="18"/>
        <v>O</v>
      </c>
      <c r="AQ72" s="10" t="str">
        <f t="shared" si="19"/>
        <v>20</v>
      </c>
      <c r="AR72" s="9">
        <v>13</v>
      </c>
      <c r="AS72" s="3">
        <v>26</v>
      </c>
      <c r="AT72" s="3">
        <f t="shared" si="20"/>
        <v>39</v>
      </c>
      <c r="AU72" s="3" t="str">
        <f t="shared" si="24"/>
        <v>A+</v>
      </c>
      <c r="AV72" s="10" t="str">
        <f t="shared" si="25"/>
        <v>18</v>
      </c>
      <c r="AW72" s="13">
        <f t="shared" si="21"/>
        <v>398</v>
      </c>
      <c r="AX72" s="14">
        <f xml:space="preserve"> (AW72 / 650) * 100</f>
        <v>61.230769230769234</v>
      </c>
      <c r="AY72" s="17">
        <f t="shared" si="22"/>
        <v>6.7692307692307692</v>
      </c>
    </row>
  </sheetData>
  <mergeCells count="19">
    <mergeCell ref="A1:AY1"/>
    <mergeCell ref="A2:AY2"/>
    <mergeCell ref="A3:AY3"/>
    <mergeCell ref="A4:AY4"/>
    <mergeCell ref="AY5:AY6"/>
    <mergeCell ref="A5:A7"/>
    <mergeCell ref="B5:B7"/>
    <mergeCell ref="C5:C7"/>
    <mergeCell ref="AW5:AW6"/>
    <mergeCell ref="AX5:AX6"/>
    <mergeCell ref="AH5:AL5"/>
    <mergeCell ref="AM5:AQ5"/>
    <mergeCell ref="AR5:AV5"/>
    <mergeCell ref="S5:W5"/>
    <mergeCell ref="X5:AB5"/>
    <mergeCell ref="AC5:AG5"/>
    <mergeCell ref="D5:H5"/>
    <mergeCell ref="I5:M5"/>
    <mergeCell ref="N5:R5"/>
  </mergeCells>
  <conditionalFormatting sqref="D8:D72">
    <cfRule type="cellIs" dxfId="28" priority="29" operator="lessThan">
      <formula>16</formula>
    </cfRule>
  </conditionalFormatting>
  <conditionalFormatting sqref="E8:E63">
    <cfRule type="cellIs" dxfId="27" priority="28" operator="lessThan">
      <formula>24</formula>
    </cfRule>
  </conditionalFormatting>
  <conditionalFormatting sqref="F8:F72">
    <cfRule type="cellIs" dxfId="26" priority="27" operator="lessThan">
      <formula>40</formula>
    </cfRule>
  </conditionalFormatting>
  <conditionalFormatting sqref="E64:E72">
    <cfRule type="cellIs" dxfId="25" priority="26" operator="lessThan">
      <formula>24</formula>
    </cfRule>
  </conditionalFormatting>
  <conditionalFormatting sqref="I8:I72">
    <cfRule type="cellIs" dxfId="24" priority="25" operator="lessThan">
      <formula>16</formula>
    </cfRule>
  </conditionalFormatting>
  <conditionalFormatting sqref="J8:J72">
    <cfRule type="cellIs" dxfId="23" priority="24" operator="lessThan">
      <formula>24</formula>
    </cfRule>
  </conditionalFormatting>
  <conditionalFormatting sqref="K8:K72">
    <cfRule type="cellIs" dxfId="22" priority="23" operator="lessThan">
      <formula>40</formula>
    </cfRule>
  </conditionalFormatting>
  <conditionalFormatting sqref="N16:N72">
    <cfRule type="cellIs" dxfId="21" priority="22" operator="lessThan">
      <formula>16</formula>
    </cfRule>
  </conditionalFormatting>
  <conditionalFormatting sqref="O8:O72">
    <cfRule type="cellIs" dxfId="20" priority="21" operator="lessThan">
      <formula>24</formula>
    </cfRule>
  </conditionalFormatting>
  <conditionalFormatting sqref="P8:P72">
    <cfRule type="cellIs" dxfId="19" priority="20" operator="lessThan">
      <formula>40</formula>
    </cfRule>
  </conditionalFormatting>
  <conditionalFormatting sqref="S8:S72">
    <cfRule type="cellIs" dxfId="18" priority="19" operator="lessThan">
      <formula>16</formula>
    </cfRule>
  </conditionalFormatting>
  <conditionalFormatting sqref="T8:T72">
    <cfRule type="cellIs" dxfId="17" priority="18" operator="lessThan">
      <formula>24</formula>
    </cfRule>
  </conditionalFormatting>
  <conditionalFormatting sqref="U8:U72">
    <cfRule type="cellIs" dxfId="16" priority="17" operator="lessThan">
      <formula>40</formula>
    </cfRule>
  </conditionalFormatting>
  <conditionalFormatting sqref="X8:X72">
    <cfRule type="cellIs" dxfId="15" priority="16" operator="lessThan">
      <formula>8</formula>
    </cfRule>
  </conditionalFormatting>
  <conditionalFormatting sqref="Y8:Y72">
    <cfRule type="cellIs" dxfId="14" priority="15" operator="lessThan">
      <formula>12</formula>
    </cfRule>
  </conditionalFormatting>
  <conditionalFormatting sqref="Z8:Z72">
    <cfRule type="cellIs" dxfId="13" priority="14" operator="lessThan">
      <formula>20</formula>
    </cfRule>
  </conditionalFormatting>
  <conditionalFormatting sqref="AC8:AC72">
    <cfRule type="cellIs" dxfId="12" priority="13" operator="lessThan">
      <formula>8</formula>
    </cfRule>
  </conditionalFormatting>
  <conditionalFormatting sqref="AD8:AD72">
    <cfRule type="cellIs" dxfId="11" priority="12" operator="lessThan">
      <formula>12</formula>
    </cfRule>
  </conditionalFormatting>
  <conditionalFormatting sqref="AE8:AE72">
    <cfRule type="cellIs" dxfId="10" priority="11" operator="lessThan">
      <formula>20</formula>
    </cfRule>
  </conditionalFormatting>
  <conditionalFormatting sqref="AH8:AH72">
    <cfRule type="cellIs" dxfId="9" priority="10" operator="lessThan">
      <formula>8</formula>
    </cfRule>
  </conditionalFormatting>
  <conditionalFormatting sqref="AI8:AI72">
    <cfRule type="cellIs" dxfId="8" priority="9" operator="lessThan">
      <formula>12</formula>
    </cfRule>
  </conditionalFormatting>
  <conditionalFormatting sqref="AJ8:AJ72">
    <cfRule type="cellIs" dxfId="7" priority="8" operator="lessThan">
      <formula>20</formula>
    </cfRule>
  </conditionalFormatting>
  <conditionalFormatting sqref="AM8:AM72">
    <cfRule type="cellIs" dxfId="6" priority="7" operator="lessThan">
      <formula>8</formula>
    </cfRule>
  </conditionalFormatting>
  <conditionalFormatting sqref="AN8:AN72">
    <cfRule type="cellIs" dxfId="5" priority="6" operator="lessThan">
      <formula>12</formula>
    </cfRule>
  </conditionalFormatting>
  <conditionalFormatting sqref="AO8:AO72">
    <cfRule type="cellIs" dxfId="4" priority="5" operator="lessThan">
      <formula>20</formula>
    </cfRule>
  </conditionalFormatting>
  <conditionalFormatting sqref="AR8:AR43">
    <cfRule type="cellIs" dxfId="3" priority="4" operator="lessThan">
      <formula>8</formula>
    </cfRule>
  </conditionalFormatting>
  <conditionalFormatting sqref="AR8:AR72">
    <cfRule type="cellIs" dxfId="2" priority="3" operator="lessThan">
      <formula>8</formula>
    </cfRule>
  </conditionalFormatting>
  <conditionalFormatting sqref="AS8:AS72">
    <cfRule type="cellIs" dxfId="1" priority="2" operator="lessThan">
      <formula>12</formula>
    </cfRule>
  </conditionalFormatting>
  <conditionalFormatting sqref="AT8:AT72">
    <cfRule type="cellIs" dxfId="0" priority="1" operator="lessThan">
      <formula>20</formula>
    </cfRule>
  </conditionalFormatting>
  <pageMargins left="0.23622047244094491" right="0.11811023622047245" top="0.23622047244094491" bottom="0.23622047244094491" header="0" footer="0"/>
  <pageSetup paperSize="9" scale="25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2025-04-16T15:37:39Z</cp:lastPrinted>
  <dcterms:created xsi:type="dcterms:W3CDTF">2025-02-27T04:21:56Z</dcterms:created>
  <dcterms:modified xsi:type="dcterms:W3CDTF">2025-04-16T15:43:43Z</dcterms:modified>
</cp:coreProperties>
</file>