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Code\"/>
    </mc:Choice>
  </mc:AlternateContent>
  <bookViews>
    <workbookView xWindow="0" yWindow="0" windowWidth="23040" windowHeight="9060" activeTab="1"/>
  </bookViews>
  <sheets>
    <sheet name="Lembar Survey" sheetId="1" r:id="rId1"/>
    <sheet name="Hitung hitung" sheetId="6" r:id="rId2"/>
    <sheet name="PRINT SURVEY" sheetId="5" r:id="rId3"/>
    <sheet name="Custom Pref" sheetId="3" r:id="rId4"/>
    <sheet name="List Hotel Syariah Bandung" sheetId="4" r:id="rId5"/>
    <sheet name="Skema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D19" i="6"/>
  <c r="E19" i="6"/>
  <c r="B19" i="6"/>
  <c r="E24" i="6"/>
  <c r="D24" i="6"/>
  <c r="C24" i="6"/>
  <c r="B24" i="6"/>
  <c r="AH4" i="6"/>
  <c r="AH5" i="6"/>
  <c r="AH6" i="6"/>
  <c r="AH7" i="6"/>
  <c r="AH8" i="6"/>
  <c r="AH9" i="6"/>
  <c r="AH10" i="6"/>
  <c r="AH11" i="6"/>
  <c r="AH12" i="6"/>
  <c r="AH13" i="6"/>
  <c r="I12" i="6" l="1"/>
  <c r="I11" i="6"/>
  <c r="I3" i="6"/>
  <c r="I7" i="6"/>
  <c r="I10" i="6"/>
  <c r="I4" i="6"/>
  <c r="I8" i="6"/>
  <c r="I5" i="6"/>
  <c r="I9" i="6"/>
  <c r="AL4" i="6"/>
  <c r="I6" i="6"/>
  <c r="AK13" i="6"/>
  <c r="AK12" i="6"/>
  <c r="AK11" i="6"/>
  <c r="AK10" i="6"/>
  <c r="AK9" i="6"/>
  <c r="AK8" i="6"/>
  <c r="AK7" i="6"/>
  <c r="AK6" i="6"/>
  <c r="AK5" i="6"/>
  <c r="AK4" i="6"/>
  <c r="AJ13" i="6"/>
  <c r="AJ12" i="6"/>
  <c r="AJ11" i="6"/>
  <c r="AJ10" i="6"/>
  <c r="AJ9" i="6"/>
  <c r="AJ8" i="6"/>
  <c r="AJ7" i="6"/>
  <c r="AJ6" i="6"/>
  <c r="AJ5" i="6"/>
  <c r="AJ4" i="6"/>
  <c r="AI13" i="6"/>
  <c r="AI12" i="6"/>
  <c r="AI11" i="6"/>
  <c r="AI10" i="6"/>
  <c r="AI9" i="6"/>
  <c r="AI8" i="6"/>
  <c r="AI7" i="6"/>
  <c r="AI6" i="6"/>
  <c r="AI5" i="6"/>
  <c r="AI4" i="6"/>
  <c r="AL7" i="6" l="1"/>
  <c r="AL5" i="6"/>
  <c r="AL8" i="6"/>
  <c r="AL12" i="6"/>
  <c r="AL9" i="6"/>
  <c r="AL13" i="6"/>
  <c r="AL11" i="6"/>
  <c r="AL6" i="6"/>
  <c r="AL10" i="6"/>
  <c r="I59" i="1"/>
  <c r="J59" i="1"/>
  <c r="K59" i="1"/>
  <c r="L59" i="1"/>
  <c r="M59" i="1"/>
  <c r="N59" i="1"/>
  <c r="O59" i="1"/>
  <c r="H59" i="1"/>
</calcChain>
</file>

<file path=xl/sharedStrings.xml><?xml version="1.0" encoding="utf-8"?>
<sst xmlns="http://schemas.openxmlformats.org/spreadsheetml/2006/main" count="452" uniqueCount="169">
  <si>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</si>
  <si>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</si>
  <si>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</si>
  <si>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</si>
  <si>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</si>
  <si>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</si>
  <si>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</si>
  <si>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</si>
  <si>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</si>
  <si>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</si>
  <si>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</si>
  <si>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</si>
  <si>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</si>
  <si>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</si>
  <si>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</si>
  <si>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</si>
  <si>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</si>
  <si>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</si>
  <si>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</si>
  <si>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</si>
  <si>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</si>
  <si>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</si>
  <si>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</si>
  <si>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</si>
  <si>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</si>
  <si>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</si>
  <si>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</si>
  <si>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</si>
  <si>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</si>
  <si>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</si>
  <si>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</si>
  <si>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</si>
  <si>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</si>
  <si>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</si>
  <si>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</si>
  <si>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</si>
  <si>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</si>
  <si>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</si>
  <si>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</si>
  <si>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</si>
  <si>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</si>
  <si>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</si>
  <si>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</si>
  <si>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</si>
  <si>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</si>
  <si>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</si>
  <si>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</si>
  <si>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</si>
  <si>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</si>
  <si>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</si>
  <si>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</si>
  <si>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</si>
  <si>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</si>
  <si>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</si>
  <si>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</si>
  <si>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</si>
  <si>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</si>
  <si>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</si>
  <si>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</si>
  <si>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</si>
  <si>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</si>
  <si>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</si>
  <si>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</si>
  <si>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</si>
  <si>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</si>
  <si>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</si>
  <si>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</si>
  <si>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</si>
  <si>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</si>
  <si>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</si>
  <si>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</si>
  <si>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</si>
  <si>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</si>
  <si>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</si>
  <si>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</si>
  <si>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</si>
  <si>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</si>
  <si>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</si>
  <si>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</si>
  <si>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</si>
  <si>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</si>
  <si>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</si>
  <si>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</si>
  <si>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</si>
  <si>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</si>
  <si>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</si>
  <si>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</si>
  <si>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</si>
  <si>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</si>
  <si>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</si>
  <si>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</si>
  <si>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</si>
  <si>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</si>
  <si>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</si>
  <si>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</si>
  <si>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</si>
  <si>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</si>
  <si>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</si>
  <si>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</si>
  <si>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</si>
  <si>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</si>
  <si>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</si>
  <si>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</si>
  <si>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</si>
  <si>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</si>
  <si>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</si>
  <si>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</si>
  <si>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</si>
  <si>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</si>
  <si>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</si>
  <si>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</si>
  <si>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</si>
  <si>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</si>
  <si>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</si>
  <si>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</si>
  <si>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</si>
  <si>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</si>
  <si>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9</t>
  </si>
  <si>
    <t>Hotel 10</t>
  </si>
  <si>
    <t>Index Produk</t>
  </si>
  <si>
    <t>Index pelayanan</t>
  </si>
  <si>
    <t>Makanan dan minuman halal</t>
  </si>
  <si>
    <t>Nama Hotel</t>
  </si>
  <si>
    <t>Jl. DR. Rubini No.4, Pasir Kaliki, Cicendo, Kota Bandung, Jawa Barat, Indonesia</t>
  </si>
  <si>
    <t>Alamat</t>
  </si>
  <si>
    <t>Ruby Hotel Syariah</t>
  </si>
  <si>
    <t>Cinnamon Hotel Boutique Syariah</t>
  </si>
  <si>
    <t>Jalan Dr. Setiabudhi No. 300, Ledeng, Cidadap, Ledeng, Cidadap, Kota Bandung, Jawa Barat 40154, Indonesia</t>
  </si>
  <si>
    <t>Value</t>
  </si>
  <si>
    <t>(....................................................................)</t>
  </si>
  <si>
    <t>Hotel Sebelas Syariah</t>
  </si>
  <si>
    <t>Jalan Palasari No.32, Lengkong, Bandung, Jawa Barat, Indonesia, 40263</t>
  </si>
  <si>
    <t>The Naripan Hotel</t>
  </si>
  <si>
    <t>Jln Naripan 31 - 35 Bandung, Braga, Bandung, Jawa Barat, Indonesia, 40111</t>
  </si>
  <si>
    <t>Favehotel Braga Bandung</t>
  </si>
  <si>
    <t>Jalan Braga No. 99 - 101, Braga, Bandung, Jawa Barat, Indonesia, 40111</t>
  </si>
  <si>
    <t>https://forms.gle/XGpv7zzypF7GRYrN9</t>
  </si>
  <si>
    <t>Grand Asrilia Hotel</t>
  </si>
  <si>
    <t>Horison Hotel</t>
  </si>
  <si>
    <t>x</t>
  </si>
  <si>
    <t>Yello Hotel Harmoni</t>
  </si>
  <si>
    <t>Aston Pasteur</t>
  </si>
  <si>
    <t>Aston Braga Hotel</t>
  </si>
  <si>
    <t>Four Points by Sheraton Bandung</t>
  </si>
  <si>
    <t>Hotel Hilton</t>
  </si>
  <si>
    <t>Shakti Hotel Bandung</t>
  </si>
  <si>
    <t>Hotel</t>
  </si>
  <si>
    <t>Rating Umum</t>
  </si>
  <si>
    <t>IV</t>
  </si>
  <si>
    <t>Kebersihan</t>
  </si>
  <si>
    <t>Lokasi</t>
  </si>
  <si>
    <t>Servis</t>
  </si>
  <si>
    <t>Ruangan</t>
  </si>
  <si>
    <t>Rating umum</t>
  </si>
  <si>
    <t>RATING TRIP ADVISOR</t>
  </si>
  <si>
    <t>Hotel I</t>
  </si>
  <si>
    <t>Hotel J</t>
  </si>
  <si>
    <t>pref 2</t>
  </si>
  <si>
    <t>HASIL</t>
  </si>
  <si>
    <t>Urutan</t>
  </si>
  <si>
    <t>Bobot Preferensi</t>
  </si>
  <si>
    <t>PREFERENSI</t>
  </si>
  <si>
    <t>NORMALISASI MATRIKS</t>
  </si>
  <si>
    <t>DATASET HOTEL</t>
  </si>
  <si>
    <t>Sum</t>
  </si>
  <si>
    <t>Running Total</t>
  </si>
  <si>
    <t>Count</t>
  </si>
  <si>
    <t>Normalisasi BOBOT</t>
  </si>
  <si>
    <t>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</si>
</sst>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-* #,##0.0_-;\-* #,##0.0_-;_-* &quot;-&quot;_-;_-@_-"/>
    <numFmt numFmtId="165" formatCode="0.000000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rgb="FFFF66FF"/>
      <name val="Calibri"/>
      <family val="2"/>
      <scheme val="minor"/>
    </font>
    <font>
      <sz val="11"/>
      <color rgb="FFFF66FF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23" zoomScale="70" zoomScaleNormal="70" workbookViewId="0">
      <selection activeCell="M3" sqref="M1:M1048576"/>
    </sheetView>
  </sheetViews>
  <sheetFormatPr defaultRowHeight="15" x14ac:dyDescent="0.25"/>
  <cols>
    <col min="1" max="1" width="4.28515625" style="1" customWidth="1"/>
    <col min="2" max="2" width="18.42578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7" width="8.85546875" style="1"/>
    <col min="8" max="8" width="28.28515625" style="1" customWidth="1"/>
    <col min="9" max="9" width="20.28515625" style="1" customWidth="1"/>
    <col min="10" max="10" width="22" style="1" customWidth="1"/>
    <col min="11" max="11" width="20.7109375" style="1" customWidth="1"/>
    <col min="12" max="12" width="22.28515625" style="1" customWidth="1"/>
    <col min="13" max="13" width="31.28515625" style="1" customWidth="1"/>
    <col min="14" max="14" width="14.85546875" style="1" customWidth="1"/>
    <col min="15" max="15" width="23.42578125" style="1" customWidth="1"/>
    <col min="16" max="17" width="9.140625" style="1"/>
    <col min="18" max="18" width="11.28515625" style="1" hidden="1" customWidth="1"/>
    <col min="19" max="21" width="0" hidden="1" customWidth="1"/>
  </cols>
  <sheetData>
    <row r="1" spans="1:22" ht="36.6" customHeight="1" x14ac:dyDescent="0.25">
      <c r="A1" s="63" t="s">
        <v>163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22" ht="38.450000000000003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4" spans="1:22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137</v>
      </c>
      <c r="I4" s="23" t="s">
        <v>138</v>
      </c>
      <c r="J4" s="23" t="s">
        <v>140</v>
      </c>
      <c r="K4" s="23" t="s">
        <v>141</v>
      </c>
      <c r="L4" s="23" t="s">
        <v>142</v>
      </c>
      <c r="M4" s="23" t="s">
        <v>143</v>
      </c>
      <c r="N4" s="23" t="s">
        <v>144</v>
      </c>
      <c r="O4" s="23" t="s">
        <v>145</v>
      </c>
      <c r="P4" s="23" t="s">
        <v>117</v>
      </c>
      <c r="Q4" s="23" t="s">
        <v>118</v>
      </c>
      <c r="R4" s="23" t="s">
        <v>78</v>
      </c>
      <c r="S4" s="12"/>
      <c r="T4" s="24"/>
      <c r="U4" s="24"/>
      <c r="V4" s="24"/>
    </row>
    <row r="5" spans="1:22" ht="30" x14ac:dyDescent="0.25">
      <c r="A5" s="64" t="s">
        <v>73</v>
      </c>
      <c r="B5" s="64" t="s">
        <v>5</v>
      </c>
      <c r="C5" s="64">
        <v>1</v>
      </c>
      <c r="D5" s="67" t="s">
        <v>6</v>
      </c>
      <c r="E5" s="2">
        <v>1</v>
      </c>
      <c r="F5" s="5" t="s">
        <v>7</v>
      </c>
      <c r="G5" s="2" t="s">
        <v>8</v>
      </c>
      <c r="H5" s="8">
        <v>1</v>
      </c>
      <c r="I5" s="16">
        <v>1</v>
      </c>
      <c r="J5" s="25">
        <v>0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49">
        <v>1</v>
      </c>
      <c r="Q5" s="49">
        <v>1</v>
      </c>
      <c r="R5" s="25"/>
    </row>
    <row r="6" spans="1:22" ht="30" x14ac:dyDescent="0.25">
      <c r="A6" s="65"/>
      <c r="B6" s="65"/>
      <c r="C6" s="66"/>
      <c r="D6" s="69"/>
      <c r="E6" s="2">
        <v>2</v>
      </c>
      <c r="F6" s="5" t="s">
        <v>9</v>
      </c>
      <c r="G6" s="2" t="s">
        <v>8</v>
      </c>
      <c r="H6" s="8">
        <v>1</v>
      </c>
      <c r="I6" s="16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49">
        <v>0</v>
      </c>
      <c r="Q6" s="49">
        <v>1</v>
      </c>
      <c r="R6" s="25"/>
    </row>
    <row r="7" spans="1:22" ht="21" customHeight="1" x14ac:dyDescent="0.25">
      <c r="A7" s="65"/>
      <c r="B7" s="65"/>
      <c r="C7" s="64">
        <v>2</v>
      </c>
      <c r="D7" s="67" t="s">
        <v>10</v>
      </c>
      <c r="E7" s="2">
        <v>3</v>
      </c>
      <c r="F7" s="5" t="s">
        <v>11</v>
      </c>
      <c r="G7" s="2" t="s">
        <v>8</v>
      </c>
      <c r="H7" s="8">
        <v>1</v>
      </c>
      <c r="I7" s="16">
        <v>1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0</v>
      </c>
      <c r="P7" s="49">
        <v>0</v>
      </c>
      <c r="Q7" s="49">
        <v>1</v>
      </c>
      <c r="R7" s="25"/>
    </row>
    <row r="8" spans="1:22" ht="21.6" customHeight="1" x14ac:dyDescent="0.25">
      <c r="A8" s="65"/>
      <c r="B8" s="65"/>
      <c r="C8" s="65"/>
      <c r="D8" s="68"/>
      <c r="E8" s="2">
        <v>4</v>
      </c>
      <c r="F8" s="5" t="s">
        <v>12</v>
      </c>
      <c r="G8" s="2" t="s">
        <v>77</v>
      </c>
      <c r="H8" s="8">
        <v>1</v>
      </c>
      <c r="I8" s="16">
        <v>1</v>
      </c>
      <c r="J8" s="25">
        <v>0</v>
      </c>
      <c r="K8" s="25">
        <v>0</v>
      </c>
      <c r="L8" s="25">
        <v>1</v>
      </c>
      <c r="M8" s="25">
        <v>1</v>
      </c>
      <c r="N8" s="25">
        <v>0</v>
      </c>
      <c r="O8" s="25">
        <v>0</v>
      </c>
      <c r="P8" s="49">
        <v>1</v>
      </c>
      <c r="Q8" s="49">
        <v>1</v>
      </c>
      <c r="R8" s="25"/>
      <c r="S8" s="21"/>
    </row>
    <row r="9" spans="1:22" ht="45" x14ac:dyDescent="0.25">
      <c r="A9" s="65"/>
      <c r="B9" s="65"/>
      <c r="C9" s="65"/>
      <c r="D9" s="68"/>
      <c r="E9" s="2">
        <v>5</v>
      </c>
      <c r="F9" s="5" t="s">
        <v>13</v>
      </c>
      <c r="G9" s="2" t="s">
        <v>8</v>
      </c>
      <c r="H9" s="8">
        <v>1</v>
      </c>
      <c r="I9" s="16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49">
        <v>1</v>
      </c>
      <c r="Q9" s="49">
        <v>1</v>
      </c>
      <c r="R9" s="25"/>
    </row>
    <row r="10" spans="1:22" ht="30" x14ac:dyDescent="0.25">
      <c r="A10" s="65"/>
      <c r="B10" s="65"/>
      <c r="C10" s="66"/>
      <c r="D10" s="69"/>
      <c r="E10" s="2">
        <v>6</v>
      </c>
      <c r="F10" s="5" t="s">
        <v>14</v>
      </c>
      <c r="G10" s="2" t="s">
        <v>77</v>
      </c>
      <c r="H10" s="8">
        <v>1</v>
      </c>
      <c r="I10" s="16">
        <v>1</v>
      </c>
      <c r="J10" s="25">
        <v>1</v>
      </c>
      <c r="K10" s="25">
        <v>1</v>
      </c>
      <c r="L10" s="25">
        <v>1</v>
      </c>
      <c r="M10" s="25">
        <v>0</v>
      </c>
      <c r="N10" s="25">
        <v>0</v>
      </c>
      <c r="O10" s="25">
        <v>1</v>
      </c>
      <c r="P10" s="49">
        <v>0</v>
      </c>
      <c r="Q10" s="49">
        <v>1</v>
      </c>
      <c r="R10" s="25"/>
    </row>
    <row r="11" spans="1:22" ht="45" x14ac:dyDescent="0.25">
      <c r="A11" s="65"/>
      <c r="B11" s="65"/>
      <c r="C11" s="64">
        <v>3</v>
      </c>
      <c r="D11" s="67" t="s">
        <v>58</v>
      </c>
      <c r="E11" s="2">
        <v>7</v>
      </c>
      <c r="F11" s="5" t="s">
        <v>15</v>
      </c>
      <c r="G11" s="2" t="s">
        <v>8</v>
      </c>
      <c r="H11" s="8">
        <v>1</v>
      </c>
      <c r="I11" s="16">
        <v>1</v>
      </c>
      <c r="J11" s="25">
        <v>0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49">
        <v>0</v>
      </c>
      <c r="Q11" s="49">
        <v>1</v>
      </c>
      <c r="R11" s="25"/>
    </row>
    <row r="12" spans="1:22" ht="30" x14ac:dyDescent="0.25">
      <c r="A12" s="65"/>
      <c r="B12" s="65"/>
      <c r="C12" s="65"/>
      <c r="D12" s="68"/>
      <c r="E12" s="2">
        <v>8</v>
      </c>
      <c r="F12" s="5" t="s">
        <v>16</v>
      </c>
      <c r="G12" s="2" t="s">
        <v>8</v>
      </c>
      <c r="H12" s="8">
        <v>0</v>
      </c>
      <c r="I12" s="16">
        <v>1</v>
      </c>
      <c r="J12" s="25">
        <v>0</v>
      </c>
      <c r="K12" s="25">
        <v>1</v>
      </c>
      <c r="L12" s="25">
        <v>1</v>
      </c>
      <c r="M12" s="25">
        <v>1</v>
      </c>
      <c r="N12" s="25">
        <v>1</v>
      </c>
      <c r="O12" s="25">
        <v>0</v>
      </c>
      <c r="P12" s="49">
        <v>0</v>
      </c>
      <c r="Q12" s="49">
        <v>1</v>
      </c>
      <c r="R12" s="25"/>
    </row>
    <row r="13" spans="1:22" ht="30" x14ac:dyDescent="0.25">
      <c r="A13" s="65"/>
      <c r="B13" s="65"/>
      <c r="C13" s="66"/>
      <c r="D13" s="69"/>
      <c r="E13" s="2">
        <v>9</v>
      </c>
      <c r="F13" s="5" t="s">
        <v>17</v>
      </c>
      <c r="G13" s="2" t="s">
        <v>8</v>
      </c>
      <c r="H13" s="8">
        <v>1</v>
      </c>
      <c r="I13" s="16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49">
        <v>0</v>
      </c>
      <c r="Q13" s="49">
        <v>1</v>
      </c>
      <c r="R13" s="25"/>
    </row>
    <row r="14" spans="1:22" ht="45" x14ac:dyDescent="0.25">
      <c r="A14" s="65"/>
      <c r="B14" s="65"/>
      <c r="C14" s="64">
        <v>4</v>
      </c>
      <c r="D14" s="67" t="s">
        <v>59</v>
      </c>
      <c r="E14" s="2">
        <v>10</v>
      </c>
      <c r="F14" s="5" t="s">
        <v>18</v>
      </c>
      <c r="G14" s="2" t="s">
        <v>8</v>
      </c>
      <c r="H14" s="8">
        <v>1</v>
      </c>
      <c r="I14" s="16">
        <v>1</v>
      </c>
      <c r="J14" s="25">
        <v>1</v>
      </c>
      <c r="K14" s="25">
        <v>1</v>
      </c>
      <c r="L14" s="25">
        <v>1</v>
      </c>
      <c r="M14" s="25">
        <v>0</v>
      </c>
      <c r="N14" s="25">
        <v>1</v>
      </c>
      <c r="O14" s="25">
        <v>0</v>
      </c>
      <c r="P14" s="49">
        <v>0</v>
      </c>
      <c r="Q14" s="49">
        <v>1</v>
      </c>
      <c r="R14" s="25"/>
    </row>
    <row r="15" spans="1:22" ht="30" x14ac:dyDescent="0.25">
      <c r="A15" s="65"/>
      <c r="B15" s="65"/>
      <c r="C15" s="66"/>
      <c r="D15" s="69"/>
      <c r="E15" s="2">
        <v>11</v>
      </c>
      <c r="F15" s="5" t="s">
        <v>19</v>
      </c>
      <c r="G15" s="2" t="s">
        <v>77</v>
      </c>
      <c r="H15" s="8">
        <v>1</v>
      </c>
      <c r="I15" s="16">
        <v>1</v>
      </c>
      <c r="J15" s="25">
        <v>1</v>
      </c>
      <c r="K15" s="25">
        <v>1</v>
      </c>
      <c r="L15" s="25">
        <v>1</v>
      </c>
      <c r="M15" s="25">
        <v>0</v>
      </c>
      <c r="N15" s="25">
        <v>1</v>
      </c>
      <c r="O15" s="25">
        <v>1</v>
      </c>
      <c r="P15" s="49">
        <v>1</v>
      </c>
      <c r="Q15" s="49">
        <v>1</v>
      </c>
      <c r="R15" s="25"/>
    </row>
    <row r="16" spans="1:22" ht="30" x14ac:dyDescent="0.25">
      <c r="A16" s="65"/>
      <c r="B16" s="65"/>
      <c r="C16" s="64">
        <v>5</v>
      </c>
      <c r="D16" s="67" t="s">
        <v>60</v>
      </c>
      <c r="E16" s="2">
        <v>12</v>
      </c>
      <c r="F16" s="5" t="s">
        <v>20</v>
      </c>
      <c r="G16" s="2" t="s">
        <v>77</v>
      </c>
      <c r="H16" s="8">
        <v>1</v>
      </c>
      <c r="I16" s="16">
        <v>1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  <c r="P16" s="49">
        <v>1</v>
      </c>
      <c r="Q16" s="49">
        <v>1</v>
      </c>
      <c r="R16" s="25"/>
    </row>
    <row r="17" spans="1:19" ht="45" x14ac:dyDescent="0.25">
      <c r="A17" s="65"/>
      <c r="B17" s="65"/>
      <c r="C17" s="65"/>
      <c r="D17" s="68"/>
      <c r="E17" s="2">
        <v>13</v>
      </c>
      <c r="F17" s="5" t="s">
        <v>21</v>
      </c>
      <c r="G17" s="2" t="s">
        <v>77</v>
      </c>
      <c r="H17" s="8">
        <v>1</v>
      </c>
      <c r="I17" s="16">
        <v>1</v>
      </c>
      <c r="J17" s="25">
        <v>0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49">
        <v>1</v>
      </c>
      <c r="Q17" s="49">
        <v>1</v>
      </c>
      <c r="R17" s="25"/>
    </row>
    <row r="18" spans="1:19" ht="30" x14ac:dyDescent="0.25">
      <c r="A18" s="65"/>
      <c r="B18" s="65"/>
      <c r="C18" s="65"/>
      <c r="D18" s="68"/>
      <c r="E18" s="2">
        <v>14</v>
      </c>
      <c r="F18" s="5" t="s">
        <v>22</v>
      </c>
      <c r="G18" s="2" t="s">
        <v>77</v>
      </c>
      <c r="H18" s="8">
        <v>1</v>
      </c>
      <c r="I18" s="16">
        <v>1</v>
      </c>
      <c r="J18" s="25">
        <v>1</v>
      </c>
      <c r="K18" s="25">
        <v>0</v>
      </c>
      <c r="L18" s="25">
        <v>1</v>
      </c>
      <c r="M18" s="25">
        <v>1</v>
      </c>
      <c r="N18" s="25">
        <v>1</v>
      </c>
      <c r="O18" s="25">
        <v>0</v>
      </c>
      <c r="P18" s="49">
        <v>1</v>
      </c>
      <c r="Q18" s="49">
        <v>1</v>
      </c>
      <c r="R18" s="25"/>
    </row>
    <row r="19" spans="1:19" ht="45" x14ac:dyDescent="0.25">
      <c r="A19" s="65"/>
      <c r="B19" s="65"/>
      <c r="C19" s="66"/>
      <c r="D19" s="69"/>
      <c r="E19" s="2">
        <v>15</v>
      </c>
      <c r="F19" s="5" t="s">
        <v>23</v>
      </c>
      <c r="G19" s="2" t="s">
        <v>77</v>
      </c>
      <c r="H19" s="8">
        <v>1</v>
      </c>
      <c r="I19" s="16">
        <v>1</v>
      </c>
      <c r="J19" s="25">
        <v>1</v>
      </c>
      <c r="K19" s="25">
        <v>1</v>
      </c>
      <c r="L19" s="25">
        <v>1</v>
      </c>
      <c r="M19" s="25">
        <v>1</v>
      </c>
      <c r="N19" s="25">
        <v>1</v>
      </c>
      <c r="O19" s="25">
        <v>1</v>
      </c>
      <c r="P19" s="49">
        <v>0</v>
      </c>
      <c r="Q19" s="49">
        <v>1</v>
      </c>
      <c r="R19" s="25"/>
    </row>
    <row r="20" spans="1:19" ht="30" x14ac:dyDescent="0.25">
      <c r="A20" s="65"/>
      <c r="B20" s="65"/>
      <c r="C20" s="64">
        <v>6</v>
      </c>
      <c r="D20" s="67" t="s">
        <v>61</v>
      </c>
      <c r="E20" s="2">
        <v>16</v>
      </c>
      <c r="F20" s="5" t="s">
        <v>24</v>
      </c>
      <c r="G20" s="2" t="s">
        <v>8</v>
      </c>
      <c r="H20" s="8">
        <v>1</v>
      </c>
      <c r="I20" s="16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49">
        <v>1</v>
      </c>
      <c r="Q20" s="49">
        <v>1</v>
      </c>
      <c r="R20" s="25"/>
    </row>
    <row r="21" spans="1:19" ht="30" x14ac:dyDescent="0.25">
      <c r="A21" s="65"/>
      <c r="B21" s="65"/>
      <c r="C21" s="65"/>
      <c r="D21" s="68"/>
      <c r="E21" s="2">
        <v>17</v>
      </c>
      <c r="F21" s="5" t="s">
        <v>25</v>
      </c>
      <c r="G21" s="2" t="s">
        <v>77</v>
      </c>
      <c r="H21" s="8">
        <v>1</v>
      </c>
      <c r="I21" s="16">
        <v>1</v>
      </c>
      <c r="J21" s="25">
        <v>0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49">
        <v>0</v>
      </c>
      <c r="Q21" s="49">
        <v>1</v>
      </c>
      <c r="R21" s="25"/>
    </row>
    <row r="22" spans="1:19" ht="30" x14ac:dyDescent="0.25">
      <c r="A22" s="65"/>
      <c r="B22" s="65"/>
      <c r="C22" s="65"/>
      <c r="D22" s="68"/>
      <c r="E22" s="2">
        <v>18</v>
      </c>
      <c r="F22" s="5" t="s">
        <v>26</v>
      </c>
      <c r="G22" s="2" t="s">
        <v>8</v>
      </c>
      <c r="H22" s="8">
        <v>1</v>
      </c>
      <c r="I22" s="16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49">
        <v>0</v>
      </c>
      <c r="Q22" s="49">
        <v>1</v>
      </c>
      <c r="R22" s="25"/>
    </row>
    <row r="23" spans="1:19" ht="30" x14ac:dyDescent="0.25">
      <c r="A23" s="65"/>
      <c r="B23" s="65"/>
      <c r="C23" s="65"/>
      <c r="D23" s="68"/>
      <c r="E23" s="2">
        <v>19</v>
      </c>
      <c r="F23" s="5" t="s">
        <v>27</v>
      </c>
      <c r="G23" s="2" t="s">
        <v>8</v>
      </c>
      <c r="H23" s="8">
        <v>1</v>
      </c>
      <c r="I23" s="16">
        <v>1</v>
      </c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1</v>
      </c>
      <c r="P23" s="49">
        <v>0</v>
      </c>
      <c r="Q23" s="49">
        <v>1</v>
      </c>
      <c r="R23" s="25"/>
    </row>
    <row r="24" spans="1:19" ht="30" x14ac:dyDescent="0.25">
      <c r="A24" s="65"/>
      <c r="B24" s="65"/>
      <c r="C24" s="65"/>
      <c r="D24" s="68"/>
      <c r="E24" s="2">
        <v>20</v>
      </c>
      <c r="F24" s="5" t="s">
        <v>28</v>
      </c>
      <c r="G24" s="2" t="s">
        <v>8</v>
      </c>
      <c r="H24" s="8">
        <v>1</v>
      </c>
      <c r="I24" s="16">
        <v>1</v>
      </c>
      <c r="J24" s="25">
        <v>0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49">
        <v>1</v>
      </c>
      <c r="Q24" s="49">
        <v>1</v>
      </c>
      <c r="R24" s="25"/>
    </row>
    <row r="25" spans="1:19" ht="30" x14ac:dyDescent="0.25">
      <c r="A25" s="65"/>
      <c r="B25" s="65"/>
      <c r="C25" s="65"/>
      <c r="D25" s="68"/>
      <c r="E25" s="2">
        <v>21</v>
      </c>
      <c r="F25" s="5" t="s">
        <v>29</v>
      </c>
      <c r="G25" s="2" t="s">
        <v>77</v>
      </c>
      <c r="H25" s="8">
        <v>1</v>
      </c>
      <c r="I25" s="16">
        <v>1</v>
      </c>
      <c r="J25" s="25">
        <v>1</v>
      </c>
      <c r="K25" s="25">
        <v>1</v>
      </c>
      <c r="L25" s="25">
        <v>1</v>
      </c>
      <c r="M25" s="25">
        <v>0</v>
      </c>
      <c r="N25" s="25">
        <v>1</v>
      </c>
      <c r="O25" s="25">
        <v>0</v>
      </c>
      <c r="P25" s="49">
        <v>1</v>
      </c>
      <c r="Q25" s="49">
        <v>1</v>
      </c>
      <c r="R25" s="25"/>
    </row>
    <row r="26" spans="1:19" ht="30" x14ac:dyDescent="0.25">
      <c r="A26" s="65"/>
      <c r="B26" s="65"/>
      <c r="C26" s="65"/>
      <c r="D26" s="68"/>
      <c r="E26" s="2">
        <v>22</v>
      </c>
      <c r="F26" s="5" t="s">
        <v>30</v>
      </c>
      <c r="G26" s="2" t="s">
        <v>8</v>
      </c>
      <c r="H26" s="8">
        <v>1</v>
      </c>
      <c r="I26" s="16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49">
        <v>0</v>
      </c>
      <c r="Q26" s="49">
        <v>1</v>
      </c>
      <c r="R26" s="25"/>
    </row>
    <row r="27" spans="1:19" ht="30" x14ac:dyDescent="0.25">
      <c r="A27" s="65"/>
      <c r="B27" s="65"/>
      <c r="C27" s="65"/>
      <c r="D27" s="68"/>
      <c r="E27" s="2">
        <v>23</v>
      </c>
      <c r="F27" s="5" t="s">
        <v>31</v>
      </c>
      <c r="G27" s="2" t="s">
        <v>8</v>
      </c>
      <c r="H27" s="8">
        <v>1</v>
      </c>
      <c r="I27" s="16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49">
        <v>0</v>
      </c>
      <c r="Q27" s="49">
        <v>1</v>
      </c>
      <c r="R27" s="25"/>
    </row>
    <row r="28" spans="1:19" ht="30" x14ac:dyDescent="0.25">
      <c r="A28" s="65"/>
      <c r="B28" s="65"/>
      <c r="C28" s="66"/>
      <c r="D28" s="69"/>
      <c r="E28" s="2">
        <v>24</v>
      </c>
      <c r="F28" s="5" t="s">
        <v>32</v>
      </c>
      <c r="G28" s="2" t="s">
        <v>77</v>
      </c>
      <c r="H28" s="8">
        <v>1</v>
      </c>
      <c r="I28" s="16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49">
        <v>1</v>
      </c>
      <c r="Q28" s="49">
        <v>1</v>
      </c>
      <c r="R28" s="25"/>
    </row>
    <row r="29" spans="1:19" ht="30" x14ac:dyDescent="0.25">
      <c r="A29" s="65"/>
      <c r="B29" s="65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v>1</v>
      </c>
      <c r="I29" s="16">
        <v>1</v>
      </c>
      <c r="J29" s="25">
        <v>0</v>
      </c>
      <c r="K29" s="25">
        <v>0</v>
      </c>
      <c r="L29" s="25">
        <v>1</v>
      </c>
      <c r="M29" s="25">
        <v>0</v>
      </c>
      <c r="N29" s="25">
        <v>1</v>
      </c>
      <c r="O29" s="25">
        <v>0</v>
      </c>
      <c r="P29" s="49">
        <v>1</v>
      </c>
      <c r="Q29" s="49">
        <v>1</v>
      </c>
      <c r="R29" s="25"/>
    </row>
    <row r="30" spans="1:19" ht="30" x14ac:dyDescent="0.25">
      <c r="A30" s="65"/>
      <c r="B30" s="65"/>
      <c r="C30" s="64">
        <v>8</v>
      </c>
      <c r="D30" s="67" t="s">
        <v>63</v>
      </c>
      <c r="E30" s="2">
        <v>26</v>
      </c>
      <c r="F30" s="5" t="s">
        <v>33</v>
      </c>
      <c r="G30" s="2" t="s">
        <v>77</v>
      </c>
      <c r="H30" s="8" t="s">
        <v>139</v>
      </c>
      <c r="I30" s="16">
        <v>1</v>
      </c>
      <c r="J30" s="25">
        <v>0</v>
      </c>
      <c r="K30" s="25">
        <v>1</v>
      </c>
      <c r="L30" s="25">
        <v>1</v>
      </c>
      <c r="M30" s="25" t="s">
        <v>139</v>
      </c>
      <c r="N30" s="25">
        <v>1</v>
      </c>
      <c r="O30" s="25">
        <v>1</v>
      </c>
      <c r="P30" s="49">
        <v>0</v>
      </c>
      <c r="Q30" s="49">
        <v>1</v>
      </c>
      <c r="R30" s="25"/>
    </row>
    <row r="31" spans="1:19" ht="30" x14ac:dyDescent="0.25">
      <c r="A31" s="66"/>
      <c r="B31" s="66"/>
      <c r="C31" s="66"/>
      <c r="D31" s="69"/>
      <c r="E31" s="2">
        <v>27</v>
      </c>
      <c r="F31" s="5" t="s">
        <v>35</v>
      </c>
      <c r="G31" s="2" t="s">
        <v>77</v>
      </c>
      <c r="H31" s="8" t="s">
        <v>139</v>
      </c>
      <c r="I31" s="16">
        <v>0</v>
      </c>
      <c r="J31" s="25">
        <v>0</v>
      </c>
      <c r="K31" s="25">
        <v>1</v>
      </c>
      <c r="L31" s="25">
        <v>1</v>
      </c>
      <c r="M31" s="25" t="s">
        <v>139</v>
      </c>
      <c r="N31" s="25">
        <v>1</v>
      </c>
      <c r="O31" s="25">
        <v>1</v>
      </c>
      <c r="P31" s="49">
        <v>0</v>
      </c>
      <c r="Q31" s="49">
        <v>1</v>
      </c>
      <c r="R31" s="25"/>
      <c r="S31" s="22"/>
    </row>
    <row r="32" spans="1:19" ht="30" x14ac:dyDescent="0.25">
      <c r="A32" s="64" t="s">
        <v>74</v>
      </c>
      <c r="B32" s="64" t="s">
        <v>72</v>
      </c>
      <c r="C32" s="64">
        <v>9</v>
      </c>
      <c r="D32" s="67" t="s">
        <v>64</v>
      </c>
      <c r="E32" s="2">
        <v>28</v>
      </c>
      <c r="F32" s="5" t="s">
        <v>36</v>
      </c>
      <c r="G32" s="2" t="s">
        <v>77</v>
      </c>
      <c r="H32" s="8">
        <v>0</v>
      </c>
      <c r="I32" s="16">
        <v>0</v>
      </c>
      <c r="J32" s="25">
        <v>1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49">
        <v>1</v>
      </c>
      <c r="Q32" s="49">
        <v>1</v>
      </c>
      <c r="R32" s="25"/>
    </row>
    <row r="33" spans="1:20" ht="30" x14ac:dyDescent="0.25">
      <c r="A33" s="65"/>
      <c r="B33" s="65"/>
      <c r="C33" s="65"/>
      <c r="D33" s="68"/>
      <c r="E33" s="2">
        <v>29</v>
      </c>
      <c r="F33" s="5" t="s">
        <v>37</v>
      </c>
      <c r="G33" s="2" t="s">
        <v>8</v>
      </c>
      <c r="H33" s="8">
        <v>1</v>
      </c>
      <c r="I33" s="16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49">
        <v>1</v>
      </c>
      <c r="Q33" s="49">
        <v>1</v>
      </c>
      <c r="R33" s="25"/>
    </row>
    <row r="34" spans="1:20" ht="30" x14ac:dyDescent="0.25">
      <c r="A34" s="65"/>
      <c r="B34" s="65"/>
      <c r="C34" s="65"/>
      <c r="D34" s="68"/>
      <c r="E34" s="2">
        <v>30</v>
      </c>
      <c r="F34" s="5" t="s">
        <v>38</v>
      </c>
      <c r="G34" s="2" t="s">
        <v>8</v>
      </c>
      <c r="H34" s="8">
        <v>1</v>
      </c>
      <c r="I34" s="16">
        <v>0</v>
      </c>
      <c r="J34" s="25">
        <v>0</v>
      </c>
      <c r="K34" s="25">
        <v>0</v>
      </c>
      <c r="L34" s="25">
        <v>1</v>
      </c>
      <c r="M34" s="25">
        <v>1</v>
      </c>
      <c r="N34" s="25">
        <v>0</v>
      </c>
      <c r="O34" s="25">
        <v>1</v>
      </c>
      <c r="P34" s="49">
        <v>1</v>
      </c>
      <c r="Q34" s="49">
        <v>1</v>
      </c>
      <c r="R34" s="25"/>
    </row>
    <row r="35" spans="1:20" ht="30" x14ac:dyDescent="0.25">
      <c r="A35" s="65"/>
      <c r="B35" s="65"/>
      <c r="C35" s="65"/>
      <c r="D35" s="68"/>
      <c r="E35" s="2">
        <v>31</v>
      </c>
      <c r="F35" s="5" t="s">
        <v>39</v>
      </c>
      <c r="G35" s="2" t="s">
        <v>77</v>
      </c>
      <c r="H35" s="8">
        <v>0</v>
      </c>
      <c r="I35" s="16">
        <v>1</v>
      </c>
      <c r="J35" s="25">
        <v>0</v>
      </c>
      <c r="K35" s="25">
        <v>1</v>
      </c>
      <c r="L35" s="25">
        <v>0</v>
      </c>
      <c r="M35" s="25">
        <v>1</v>
      </c>
      <c r="N35" s="25">
        <v>1</v>
      </c>
      <c r="O35" s="25">
        <v>0</v>
      </c>
      <c r="P35" s="49">
        <v>0</v>
      </c>
      <c r="Q35" s="49">
        <v>1</v>
      </c>
      <c r="R35" s="25"/>
    </row>
    <row r="36" spans="1:20" ht="30" x14ac:dyDescent="0.25">
      <c r="A36" s="65"/>
      <c r="B36" s="65"/>
      <c r="C36" s="66"/>
      <c r="D36" s="69"/>
      <c r="E36" s="2">
        <v>32</v>
      </c>
      <c r="F36" s="5" t="s">
        <v>40</v>
      </c>
      <c r="G36" s="2" t="s">
        <v>77</v>
      </c>
      <c r="H36" s="8">
        <v>1</v>
      </c>
      <c r="I36" s="16">
        <v>1</v>
      </c>
      <c r="J36" s="25">
        <v>0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49">
        <v>1</v>
      </c>
      <c r="Q36" s="49">
        <v>1</v>
      </c>
      <c r="R36" s="25"/>
    </row>
    <row r="37" spans="1:20" ht="30" x14ac:dyDescent="0.25">
      <c r="A37" s="65"/>
      <c r="B37" s="65"/>
      <c r="C37" s="64">
        <v>10</v>
      </c>
      <c r="D37" s="67" t="s">
        <v>65</v>
      </c>
      <c r="E37" s="2">
        <v>33</v>
      </c>
      <c r="F37" s="5" t="s">
        <v>41</v>
      </c>
      <c r="G37" s="2" t="s">
        <v>8</v>
      </c>
      <c r="H37" s="8">
        <v>1</v>
      </c>
      <c r="I37" s="16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0</v>
      </c>
      <c r="P37" s="49">
        <v>0</v>
      </c>
      <c r="Q37" s="49">
        <v>1</v>
      </c>
      <c r="R37" s="25"/>
    </row>
    <row r="38" spans="1:20" x14ac:dyDescent="0.25">
      <c r="A38" s="65"/>
      <c r="B38" s="65"/>
      <c r="C38" s="65"/>
      <c r="D38" s="68"/>
      <c r="E38" s="2">
        <v>34</v>
      </c>
      <c r="F38" s="5" t="s">
        <v>42</v>
      </c>
      <c r="G38" s="2" t="s">
        <v>77</v>
      </c>
      <c r="H38" s="8">
        <v>1</v>
      </c>
      <c r="I38" s="16">
        <v>1</v>
      </c>
      <c r="J38" s="25">
        <v>1</v>
      </c>
      <c r="K38" s="25">
        <v>0</v>
      </c>
      <c r="L38" s="25">
        <v>1</v>
      </c>
      <c r="M38" s="25">
        <v>1</v>
      </c>
      <c r="N38" s="25">
        <v>1</v>
      </c>
      <c r="O38" s="25">
        <v>0</v>
      </c>
      <c r="P38" s="49">
        <v>0</v>
      </c>
      <c r="Q38" s="49">
        <v>1</v>
      </c>
      <c r="R38" s="25"/>
    </row>
    <row r="39" spans="1:20" ht="45" x14ac:dyDescent="0.25">
      <c r="A39" s="65"/>
      <c r="B39" s="65"/>
      <c r="C39" s="66"/>
      <c r="D39" s="69"/>
      <c r="E39" s="2">
        <v>35</v>
      </c>
      <c r="F39" s="5" t="s">
        <v>43</v>
      </c>
      <c r="G39" s="2" t="s">
        <v>77</v>
      </c>
      <c r="H39" s="8">
        <v>1</v>
      </c>
      <c r="I39" s="16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0</v>
      </c>
      <c r="P39" s="49">
        <v>0</v>
      </c>
      <c r="Q39" s="49">
        <v>1</v>
      </c>
      <c r="R39" s="25"/>
    </row>
    <row r="40" spans="1:20" ht="30" x14ac:dyDescent="0.25">
      <c r="A40" s="65"/>
      <c r="B40" s="65"/>
      <c r="C40" s="64">
        <v>11</v>
      </c>
      <c r="D40" s="67" t="s">
        <v>66</v>
      </c>
      <c r="E40" s="2">
        <v>36</v>
      </c>
      <c r="F40" s="5" t="s">
        <v>45</v>
      </c>
      <c r="G40" s="2" t="s">
        <v>8</v>
      </c>
      <c r="H40" s="8">
        <v>1</v>
      </c>
      <c r="I40" s="16">
        <v>1</v>
      </c>
      <c r="J40" s="25">
        <v>1</v>
      </c>
      <c r="K40" s="25">
        <v>1</v>
      </c>
      <c r="L40" s="25">
        <v>1</v>
      </c>
      <c r="M40" s="25">
        <v>1</v>
      </c>
      <c r="N40" s="25">
        <v>1</v>
      </c>
      <c r="O40" s="25">
        <v>1</v>
      </c>
      <c r="P40" s="49">
        <v>0</v>
      </c>
      <c r="Q40" s="49">
        <v>1</v>
      </c>
      <c r="R40" s="25"/>
    </row>
    <row r="41" spans="1:20" ht="30" x14ac:dyDescent="0.25">
      <c r="A41" s="65"/>
      <c r="B41" s="65"/>
      <c r="C41" s="65"/>
      <c r="D41" s="68"/>
      <c r="E41" s="2">
        <v>37</v>
      </c>
      <c r="F41" s="5" t="s">
        <v>46</v>
      </c>
      <c r="G41" s="2" t="s">
        <v>77</v>
      </c>
      <c r="H41" s="8">
        <v>1</v>
      </c>
      <c r="I41" s="16">
        <v>1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49">
        <v>0</v>
      </c>
      <c r="Q41" s="49">
        <v>1</v>
      </c>
      <c r="R41" s="25"/>
    </row>
    <row r="42" spans="1:20" ht="30" x14ac:dyDescent="0.25">
      <c r="A42" s="65"/>
      <c r="B42" s="65"/>
      <c r="C42" s="66"/>
      <c r="D42" s="69"/>
      <c r="E42" s="2">
        <v>38</v>
      </c>
      <c r="F42" s="5" t="s">
        <v>47</v>
      </c>
      <c r="G42" s="2" t="s">
        <v>8</v>
      </c>
      <c r="H42" s="8">
        <v>1</v>
      </c>
      <c r="I42" s="16">
        <v>1</v>
      </c>
      <c r="J42" s="25">
        <v>0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49">
        <v>0</v>
      </c>
      <c r="Q42" s="49">
        <v>1</v>
      </c>
      <c r="R42" s="25"/>
    </row>
    <row r="43" spans="1:20" ht="45" x14ac:dyDescent="0.25">
      <c r="A43" s="65"/>
      <c r="B43" s="65"/>
      <c r="C43" s="64">
        <v>12</v>
      </c>
      <c r="D43" s="67" t="s">
        <v>67</v>
      </c>
      <c r="E43" s="2">
        <v>39</v>
      </c>
      <c r="F43" s="5" t="s">
        <v>48</v>
      </c>
      <c r="G43" s="2" t="s">
        <v>77</v>
      </c>
      <c r="H43" s="8" t="s">
        <v>139</v>
      </c>
      <c r="I43" s="16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49">
        <v>1</v>
      </c>
      <c r="Q43" s="49">
        <v>1</v>
      </c>
      <c r="R43" s="25"/>
      <c r="T43" s="44"/>
    </row>
    <row r="44" spans="1:20" ht="30" x14ac:dyDescent="0.25">
      <c r="A44" s="65"/>
      <c r="B44" s="65"/>
      <c r="C44" s="66"/>
      <c r="D44" s="69"/>
      <c r="E44" s="2">
        <v>40</v>
      </c>
      <c r="F44" s="5" t="s">
        <v>49</v>
      </c>
      <c r="G44" s="2" t="s">
        <v>77</v>
      </c>
      <c r="H44" s="8" t="s">
        <v>139</v>
      </c>
      <c r="I44" s="16">
        <v>1</v>
      </c>
      <c r="J44" s="25">
        <v>0</v>
      </c>
      <c r="K44" s="25">
        <v>0</v>
      </c>
      <c r="L44" s="25">
        <v>0</v>
      </c>
      <c r="M44" s="25">
        <v>0</v>
      </c>
      <c r="N44" s="25">
        <v>1</v>
      </c>
      <c r="O44" s="25">
        <v>0</v>
      </c>
      <c r="P44" s="49">
        <v>1</v>
      </c>
      <c r="Q44" s="49">
        <v>1</v>
      </c>
      <c r="R44" s="25"/>
      <c r="T44" s="44"/>
    </row>
    <row r="45" spans="1:20" ht="30" x14ac:dyDescent="0.25">
      <c r="A45" s="65"/>
      <c r="B45" s="65"/>
      <c r="C45" s="64">
        <v>13</v>
      </c>
      <c r="D45" s="67" t="s">
        <v>68</v>
      </c>
      <c r="E45" s="2">
        <v>41</v>
      </c>
      <c r="F45" s="5" t="s">
        <v>50</v>
      </c>
      <c r="G45" s="2" t="s">
        <v>8</v>
      </c>
      <c r="H45" s="8" t="s">
        <v>139</v>
      </c>
      <c r="I45" s="16">
        <v>1</v>
      </c>
      <c r="J45" s="25">
        <v>1</v>
      </c>
      <c r="K45" s="25">
        <v>1</v>
      </c>
      <c r="L45" s="25">
        <v>1</v>
      </c>
      <c r="M45" s="25" t="s">
        <v>139</v>
      </c>
      <c r="N45" s="25">
        <v>1</v>
      </c>
      <c r="O45" s="25">
        <v>1</v>
      </c>
      <c r="P45" s="49">
        <v>0</v>
      </c>
      <c r="Q45" s="49">
        <v>1</v>
      </c>
      <c r="R45" s="25"/>
      <c r="T45" s="44"/>
    </row>
    <row r="46" spans="1:20" ht="30" x14ac:dyDescent="0.25">
      <c r="A46" s="65"/>
      <c r="B46" s="65"/>
      <c r="C46" s="65"/>
      <c r="D46" s="68"/>
      <c r="E46" s="2">
        <v>42</v>
      </c>
      <c r="F46" s="5" t="s">
        <v>51</v>
      </c>
      <c r="G46" s="2" t="s">
        <v>77</v>
      </c>
      <c r="H46" s="8" t="s">
        <v>139</v>
      </c>
      <c r="I46" s="16">
        <v>1</v>
      </c>
      <c r="J46" s="25">
        <v>0</v>
      </c>
      <c r="K46" s="25">
        <v>0</v>
      </c>
      <c r="L46" s="25">
        <v>0</v>
      </c>
      <c r="M46" s="25" t="s">
        <v>139</v>
      </c>
      <c r="N46" s="25">
        <v>1</v>
      </c>
      <c r="O46" s="25">
        <v>1</v>
      </c>
      <c r="P46" s="49">
        <v>0</v>
      </c>
      <c r="Q46" s="49">
        <v>1</v>
      </c>
      <c r="R46" s="25"/>
    </row>
    <row r="47" spans="1:20" ht="30" x14ac:dyDescent="0.25">
      <c r="A47" s="65"/>
      <c r="B47" s="65"/>
      <c r="C47" s="65"/>
      <c r="D47" s="68"/>
      <c r="E47" s="2">
        <v>43</v>
      </c>
      <c r="F47" s="5" t="s">
        <v>52</v>
      </c>
      <c r="G47" s="2" t="s">
        <v>77</v>
      </c>
      <c r="H47" s="8" t="s">
        <v>139</v>
      </c>
      <c r="I47" s="16">
        <v>1</v>
      </c>
      <c r="J47" s="25">
        <v>1</v>
      </c>
      <c r="K47" s="25">
        <v>1</v>
      </c>
      <c r="L47" s="25">
        <v>1</v>
      </c>
      <c r="M47" s="25" t="s">
        <v>139</v>
      </c>
      <c r="N47" s="25">
        <v>1</v>
      </c>
      <c r="O47" s="25">
        <v>1</v>
      </c>
      <c r="P47" s="49">
        <v>0</v>
      </c>
      <c r="Q47" s="49">
        <v>1</v>
      </c>
      <c r="R47" s="25"/>
    </row>
    <row r="48" spans="1:20" ht="30" x14ac:dyDescent="0.25">
      <c r="A48" s="65"/>
      <c r="B48" s="65"/>
      <c r="C48" s="65"/>
      <c r="D48" s="68"/>
      <c r="E48" s="2">
        <v>44</v>
      </c>
      <c r="F48" s="5" t="s">
        <v>53</v>
      </c>
      <c r="G48" s="2" t="s">
        <v>77</v>
      </c>
      <c r="H48" s="8" t="s">
        <v>139</v>
      </c>
      <c r="I48" s="16">
        <v>0</v>
      </c>
      <c r="J48" s="25">
        <v>1</v>
      </c>
      <c r="K48" s="25">
        <v>1</v>
      </c>
      <c r="L48" s="25">
        <v>1</v>
      </c>
      <c r="M48" s="25" t="s">
        <v>139</v>
      </c>
      <c r="N48" s="25">
        <v>1</v>
      </c>
      <c r="O48" s="25">
        <v>1</v>
      </c>
      <c r="P48" s="49">
        <v>0</v>
      </c>
      <c r="Q48" s="49">
        <v>1</v>
      </c>
      <c r="R48" s="25"/>
    </row>
    <row r="49" spans="1:21" ht="30" x14ac:dyDescent="0.25">
      <c r="A49" s="65"/>
      <c r="B49" s="65"/>
      <c r="C49" s="66"/>
      <c r="D49" s="69"/>
      <c r="E49" s="2">
        <v>45</v>
      </c>
      <c r="F49" s="5" t="s">
        <v>44</v>
      </c>
      <c r="G49" s="2" t="s">
        <v>77</v>
      </c>
      <c r="H49" s="8" t="s">
        <v>139</v>
      </c>
      <c r="I49" s="16">
        <v>1</v>
      </c>
      <c r="J49" s="25">
        <v>1</v>
      </c>
      <c r="K49" s="25">
        <v>1</v>
      </c>
      <c r="L49" s="25">
        <v>1</v>
      </c>
      <c r="M49" s="25" t="s">
        <v>139</v>
      </c>
      <c r="N49" s="25">
        <v>1</v>
      </c>
      <c r="O49" s="25">
        <v>0</v>
      </c>
      <c r="P49" s="49">
        <v>1</v>
      </c>
      <c r="Q49" s="49">
        <v>1</v>
      </c>
      <c r="R49" s="25"/>
    </row>
    <row r="50" spans="1:21" ht="45" x14ac:dyDescent="0.25">
      <c r="A50" s="65"/>
      <c r="B50" s="65"/>
      <c r="C50" s="64">
        <v>14</v>
      </c>
      <c r="D50" s="67" t="s">
        <v>69</v>
      </c>
      <c r="E50" s="2">
        <v>46</v>
      </c>
      <c r="F50" s="5" t="s">
        <v>54</v>
      </c>
      <c r="G50" s="2" t="s">
        <v>8</v>
      </c>
      <c r="H50" s="8">
        <v>1</v>
      </c>
      <c r="I50" s="16">
        <v>1</v>
      </c>
      <c r="J50" s="25">
        <v>1</v>
      </c>
      <c r="K50" s="25">
        <v>1</v>
      </c>
      <c r="L50" s="25">
        <v>1</v>
      </c>
      <c r="M50" s="25">
        <v>1</v>
      </c>
      <c r="N50" s="25">
        <v>1</v>
      </c>
      <c r="O50" s="25">
        <v>0</v>
      </c>
      <c r="P50" s="49">
        <v>1</v>
      </c>
      <c r="Q50" s="49">
        <v>1</v>
      </c>
      <c r="R50" s="25"/>
    </row>
    <row r="51" spans="1:21" ht="60" x14ac:dyDescent="0.25">
      <c r="A51" s="66"/>
      <c r="B51" s="66"/>
      <c r="C51" s="66"/>
      <c r="D51" s="69"/>
      <c r="E51" s="2">
        <v>47</v>
      </c>
      <c r="F51" s="5" t="s">
        <v>55</v>
      </c>
      <c r="G51" s="2" t="s">
        <v>8</v>
      </c>
      <c r="H51" s="8">
        <v>1</v>
      </c>
      <c r="I51" s="16">
        <v>1</v>
      </c>
      <c r="J51" s="25">
        <v>1</v>
      </c>
      <c r="K51" s="25">
        <v>0</v>
      </c>
      <c r="L51" s="25">
        <v>0</v>
      </c>
      <c r="M51" s="25">
        <v>1</v>
      </c>
      <c r="N51" s="25">
        <v>1</v>
      </c>
      <c r="O51" s="25">
        <v>0</v>
      </c>
      <c r="P51" s="49">
        <v>1</v>
      </c>
      <c r="Q51" s="49">
        <v>1</v>
      </c>
      <c r="R51" s="25"/>
      <c r="S51" s="22"/>
    </row>
    <row r="52" spans="1:21" ht="30" x14ac:dyDescent="0.25">
      <c r="A52" s="73" t="s">
        <v>75</v>
      </c>
      <c r="B52" s="73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v>1</v>
      </c>
      <c r="I52" s="16">
        <v>1</v>
      </c>
      <c r="J52" s="25">
        <v>1</v>
      </c>
      <c r="K52" s="25">
        <v>1</v>
      </c>
      <c r="L52" s="25">
        <v>1</v>
      </c>
      <c r="M52" s="25">
        <v>1</v>
      </c>
      <c r="N52" s="25">
        <v>1</v>
      </c>
      <c r="O52" s="25">
        <v>1</v>
      </c>
      <c r="P52" s="49">
        <v>0</v>
      </c>
      <c r="Q52" s="49">
        <v>1</v>
      </c>
      <c r="R52" s="25"/>
    </row>
    <row r="53" spans="1:21" ht="30" x14ac:dyDescent="0.25">
      <c r="A53" s="73"/>
      <c r="B53" s="73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v>1</v>
      </c>
      <c r="I53" s="16">
        <v>1</v>
      </c>
      <c r="J53" s="25">
        <v>1</v>
      </c>
      <c r="K53" s="25">
        <v>1</v>
      </c>
      <c r="L53" s="25">
        <v>1</v>
      </c>
      <c r="M53" s="25">
        <v>1</v>
      </c>
      <c r="N53" s="25">
        <v>1</v>
      </c>
      <c r="O53" s="25">
        <v>1</v>
      </c>
      <c r="P53" s="49">
        <v>0</v>
      </c>
      <c r="Q53" s="49">
        <v>1</v>
      </c>
      <c r="R53" s="25"/>
      <c r="S53" s="22"/>
    </row>
    <row r="54" spans="1:21" hidden="1" x14ac:dyDescent="0.25">
      <c r="A54" s="73" t="s">
        <v>148</v>
      </c>
      <c r="B54" s="73" t="s">
        <v>147</v>
      </c>
      <c r="C54" s="45"/>
      <c r="D54" s="9"/>
      <c r="E54" s="45">
        <v>50</v>
      </c>
      <c r="F54" s="5" t="s">
        <v>150</v>
      </c>
      <c r="G54" s="45"/>
      <c r="H54" s="47">
        <v>4</v>
      </c>
      <c r="I54" s="47">
        <v>3.5</v>
      </c>
      <c r="J54" s="47">
        <v>4.5</v>
      </c>
      <c r="K54" s="47">
        <v>4.5</v>
      </c>
      <c r="L54" s="47">
        <v>4.5</v>
      </c>
      <c r="M54" s="47">
        <v>4.5</v>
      </c>
      <c r="N54" s="47">
        <v>4.5</v>
      </c>
      <c r="O54" s="47">
        <v>3.5</v>
      </c>
      <c r="P54" s="50"/>
      <c r="Q54" s="50"/>
      <c r="R54" s="48"/>
      <c r="S54" s="46"/>
    </row>
    <row r="55" spans="1:21" hidden="1" x14ac:dyDescent="0.25">
      <c r="A55" s="73"/>
      <c r="B55" s="73"/>
      <c r="C55" s="45"/>
      <c r="D55" s="27"/>
      <c r="E55" s="45">
        <v>51</v>
      </c>
      <c r="F55" s="5" t="s">
        <v>152</v>
      </c>
      <c r="G55" s="45"/>
      <c r="H55" s="45">
        <v>3</v>
      </c>
      <c r="I55" s="45">
        <v>3.5</v>
      </c>
      <c r="J55" s="47">
        <v>4.5</v>
      </c>
      <c r="K55" s="45">
        <v>4</v>
      </c>
      <c r="L55" s="45">
        <v>4</v>
      </c>
      <c r="M55" s="47">
        <v>4.5</v>
      </c>
      <c r="N55" s="47">
        <v>4.5</v>
      </c>
      <c r="O55" s="45">
        <v>4</v>
      </c>
      <c r="P55" s="49"/>
      <c r="Q55" s="49"/>
      <c r="R55" s="45"/>
    </row>
    <row r="56" spans="1:21" hidden="1" x14ac:dyDescent="0.25">
      <c r="A56" s="73"/>
      <c r="B56" s="73"/>
      <c r="C56" s="45"/>
      <c r="D56" s="27"/>
      <c r="E56" s="45">
        <v>52</v>
      </c>
      <c r="F56" s="5" t="s">
        <v>151</v>
      </c>
      <c r="G56" s="45"/>
      <c r="H56" s="45">
        <v>4.5</v>
      </c>
      <c r="I56" s="45">
        <v>3.5</v>
      </c>
      <c r="J56" s="47">
        <v>4.5</v>
      </c>
      <c r="K56" s="45">
        <v>4.5</v>
      </c>
      <c r="L56" s="45">
        <v>4</v>
      </c>
      <c r="M56" s="47">
        <v>4.5</v>
      </c>
      <c r="N56" s="47">
        <v>4.5</v>
      </c>
      <c r="O56" s="45">
        <v>4</v>
      </c>
      <c r="P56" s="49"/>
      <c r="Q56" s="49"/>
      <c r="R56" s="45"/>
    </row>
    <row r="57" spans="1:21" hidden="1" x14ac:dyDescent="0.25">
      <c r="A57" s="73"/>
      <c r="B57" s="73"/>
      <c r="C57" s="45"/>
      <c r="D57" s="27"/>
      <c r="E57" s="45">
        <v>53</v>
      </c>
      <c r="F57" s="5" t="s">
        <v>128</v>
      </c>
      <c r="G57" s="45"/>
      <c r="H57" s="45">
        <v>4.5</v>
      </c>
      <c r="I57" s="45">
        <v>3.5</v>
      </c>
      <c r="J57" s="47">
        <v>4.5</v>
      </c>
      <c r="K57" s="45">
        <v>4</v>
      </c>
      <c r="L57" s="45">
        <v>4</v>
      </c>
      <c r="M57" s="47">
        <v>4.5</v>
      </c>
      <c r="N57" s="47">
        <v>4</v>
      </c>
      <c r="O57" s="45">
        <v>4</v>
      </c>
      <c r="P57" s="49"/>
      <c r="Q57" s="49"/>
      <c r="R57" s="45"/>
    </row>
    <row r="58" spans="1:21" hidden="1" x14ac:dyDescent="0.25">
      <c r="A58" s="73"/>
      <c r="B58" s="73"/>
      <c r="C58" s="45"/>
      <c r="D58" s="27"/>
      <c r="E58" s="45">
        <v>54</v>
      </c>
      <c r="F58" s="5" t="s">
        <v>149</v>
      </c>
      <c r="G58" s="45"/>
      <c r="H58" s="45">
        <v>4.5</v>
      </c>
      <c r="I58" s="45">
        <v>3.5</v>
      </c>
      <c r="J58" s="47">
        <v>4.5</v>
      </c>
      <c r="K58" s="45">
        <v>4</v>
      </c>
      <c r="L58" s="45">
        <v>4</v>
      </c>
      <c r="M58" s="47">
        <v>4.5</v>
      </c>
      <c r="N58" s="47">
        <v>4.5</v>
      </c>
      <c r="O58" s="45">
        <v>4</v>
      </c>
      <c r="P58" s="49"/>
      <c r="Q58" s="49"/>
      <c r="R58" s="45"/>
      <c r="S58" s="22">
        <v>5</v>
      </c>
      <c r="U58">
        <v>41.5</v>
      </c>
    </row>
    <row r="59" spans="1:21" ht="28.9" customHeight="1" x14ac:dyDescent="0.25">
      <c r="A59" s="51" t="s">
        <v>148</v>
      </c>
      <c r="B59" s="70" t="s">
        <v>154</v>
      </c>
      <c r="C59" s="71"/>
      <c r="D59" s="71"/>
      <c r="E59" s="71"/>
      <c r="F59" s="71"/>
      <c r="G59" s="72"/>
      <c r="H59" s="47">
        <f t="shared" ref="H59:O59" si="0">SUM(H54:H58)/25</f>
        <v>0.82</v>
      </c>
      <c r="I59" s="47">
        <f t="shared" si="0"/>
        <v>0.7</v>
      </c>
      <c r="J59" s="47">
        <f t="shared" si="0"/>
        <v>0.9</v>
      </c>
      <c r="K59" s="47">
        <f t="shared" si="0"/>
        <v>0.84</v>
      </c>
      <c r="L59" s="47">
        <f t="shared" si="0"/>
        <v>0.82</v>
      </c>
      <c r="M59" s="47">
        <f t="shared" si="0"/>
        <v>0.9</v>
      </c>
      <c r="N59" s="47">
        <f t="shared" si="0"/>
        <v>0.88</v>
      </c>
      <c r="O59" s="47">
        <f t="shared" si="0"/>
        <v>0.78</v>
      </c>
      <c r="P59" s="51">
        <v>0.6</v>
      </c>
      <c r="Q59" s="51">
        <v>0.3</v>
      </c>
    </row>
    <row r="60" spans="1:21" x14ac:dyDescent="0.25">
      <c r="A60" s="11"/>
      <c r="B60" s="12"/>
      <c r="C60" s="11"/>
      <c r="D60" s="15"/>
      <c r="E60" s="11"/>
      <c r="F60" s="14"/>
      <c r="G60" s="11"/>
    </row>
    <row r="61" spans="1:21" x14ac:dyDescent="0.25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21" x14ac:dyDescent="0.25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21" x14ac:dyDescent="0.25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21" x14ac:dyDescent="0.25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6">
    <mergeCell ref="B59:G59"/>
    <mergeCell ref="B54:B58"/>
    <mergeCell ref="A54:A58"/>
    <mergeCell ref="A52:A53"/>
    <mergeCell ref="B52:B53"/>
    <mergeCell ref="D14:D15"/>
    <mergeCell ref="B5:B31"/>
    <mergeCell ref="D50:D51"/>
    <mergeCell ref="C50:C51"/>
    <mergeCell ref="C14:C15"/>
    <mergeCell ref="D16:D19"/>
    <mergeCell ref="C16:C19"/>
    <mergeCell ref="D20:D28"/>
    <mergeCell ref="C20:C28"/>
    <mergeCell ref="C5:C6"/>
    <mergeCell ref="D5:D6"/>
    <mergeCell ref="D7:D10"/>
    <mergeCell ref="C7:C10"/>
    <mergeCell ref="D11:D13"/>
    <mergeCell ref="C11:C13"/>
    <mergeCell ref="A1:R2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  <mergeCell ref="D30:D31"/>
    <mergeCell ref="C30:C31"/>
    <mergeCell ref="D32:D36"/>
    <mergeCell ref="C32:C36"/>
    <mergeCell ref="D37:D39"/>
    <mergeCell ref="C37:C39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zoomScale="70" zoomScaleNormal="70" workbookViewId="0">
      <selection activeCell="I19" sqref="I19"/>
    </sheetView>
  </sheetViews>
  <sheetFormatPr defaultRowHeight="15" x14ac:dyDescent="0.25"/>
  <cols>
    <col min="1" max="1" width="29.85546875" style="37" customWidth="1"/>
    <col min="2" max="2" width="15" customWidth="1"/>
    <col min="3" max="4" width="16.28515625" customWidth="1"/>
    <col min="5" max="5" width="20.28515625" customWidth="1"/>
    <col min="6" max="6" width="30.28515625" customWidth="1"/>
    <col min="7" max="7" width="15.28515625" customWidth="1"/>
    <col min="8" max="8" width="31.28515625" customWidth="1"/>
    <col min="9" max="9" width="17.7109375" customWidth="1"/>
    <col min="10" max="10" width="14" customWidth="1"/>
    <col min="11" max="11" width="15.5703125" customWidth="1"/>
    <col min="12" max="12" width="16.140625" customWidth="1"/>
    <col min="13" max="13" width="12.7109375" customWidth="1"/>
    <col min="15" max="15" width="14.28515625" customWidth="1"/>
    <col min="16" max="16" width="30.28515625" customWidth="1"/>
  </cols>
  <sheetData>
    <row r="1" spans="1:38" ht="18.75" x14ac:dyDescent="0.3">
      <c r="A1" s="74" t="s">
        <v>167</v>
      </c>
      <c r="B1" s="74"/>
      <c r="C1" s="74"/>
      <c r="D1" s="74"/>
      <c r="E1" s="74"/>
      <c r="H1" s="74" t="s">
        <v>168</v>
      </c>
      <c r="I1" s="74"/>
      <c r="N1" s="59"/>
    </row>
    <row r="2" spans="1:38" ht="21" x14ac:dyDescent="0.3">
      <c r="A2" s="39" t="s">
        <v>146</v>
      </c>
      <c r="B2" s="39" t="s">
        <v>153</v>
      </c>
      <c r="C2" s="40" t="s">
        <v>84</v>
      </c>
      <c r="D2" s="40" t="s">
        <v>85</v>
      </c>
      <c r="E2" s="41" t="s">
        <v>86</v>
      </c>
      <c r="H2" s="39" t="s">
        <v>146</v>
      </c>
      <c r="I2" s="61" t="s">
        <v>158</v>
      </c>
      <c r="AF2" s="74" t="s">
        <v>162</v>
      </c>
      <c r="AG2" s="74"/>
      <c r="AH2" s="74"/>
      <c r="AI2" s="74"/>
      <c r="AJ2" s="74"/>
      <c r="AK2" s="74"/>
      <c r="AL2" s="74"/>
    </row>
    <row r="3" spans="1:38" ht="18.75" x14ac:dyDescent="0.3">
      <c r="A3" s="38" t="s">
        <v>137</v>
      </c>
      <c r="B3" s="4">
        <v>0.82</v>
      </c>
      <c r="C3" s="42">
        <v>0.94871795000000003</v>
      </c>
      <c r="D3" s="42">
        <v>0.9</v>
      </c>
      <c r="E3" s="42">
        <v>1</v>
      </c>
      <c r="H3" s="38" t="s">
        <v>137</v>
      </c>
      <c r="I3" s="4">
        <f>(B19*B3)+(C19*C3)+(D19*D3)+(E19*E3)</f>
        <v>1.8732307700000002</v>
      </c>
      <c r="AF3" s="41" t="s">
        <v>159</v>
      </c>
      <c r="AG3" s="39" t="s">
        <v>146</v>
      </c>
      <c r="AH3" s="39" t="s">
        <v>153</v>
      </c>
      <c r="AI3" s="40" t="s">
        <v>84</v>
      </c>
      <c r="AJ3" s="40" t="s">
        <v>85</v>
      </c>
      <c r="AK3" s="41" t="s">
        <v>86</v>
      </c>
      <c r="AL3" s="41" t="s">
        <v>158</v>
      </c>
    </row>
    <row r="4" spans="1:38" x14ac:dyDescent="0.25">
      <c r="A4" s="38" t="s">
        <v>138</v>
      </c>
      <c r="B4" s="4">
        <v>0.7</v>
      </c>
      <c r="C4" s="42">
        <v>0.97560979999999997</v>
      </c>
      <c r="D4" s="42">
        <v>0.85714287</v>
      </c>
      <c r="E4" s="42">
        <v>1</v>
      </c>
      <c r="H4" s="38" t="s">
        <v>138</v>
      </c>
      <c r="I4" s="4">
        <f>(B19*B4)+(C19*C4)+(D19*D4)+(E19*E4)</f>
        <v>1.839651602</v>
      </c>
      <c r="AF4" s="4">
        <v>5</v>
      </c>
      <c r="AG4" s="38" t="s">
        <v>137</v>
      </c>
      <c r="AH4" s="4">
        <f>(B3)/(B8)</f>
        <v>0.91111111111111098</v>
      </c>
      <c r="AI4" s="4">
        <f>(C3)/(C12)</f>
        <v>0.94871795000000003</v>
      </c>
      <c r="AJ4" s="4">
        <f>(D3)/(D12)</f>
        <v>0.9</v>
      </c>
      <c r="AK4" s="4">
        <f>(E3)/(E12)</f>
        <v>1</v>
      </c>
      <c r="AL4" s="58">
        <f>(B19*AH4)+(C19*AI4)+(D19*AJ4)+(E19*AK4)</f>
        <v>1.8914529922222223</v>
      </c>
    </row>
    <row r="5" spans="1:38" x14ac:dyDescent="0.25">
      <c r="A5" s="38" t="s">
        <v>140</v>
      </c>
      <c r="B5" s="4">
        <v>0.9</v>
      </c>
      <c r="C5" s="42">
        <v>0.65853660000000003</v>
      </c>
      <c r="D5" s="42">
        <v>0.67857140000000005</v>
      </c>
      <c r="E5" s="42">
        <v>1</v>
      </c>
      <c r="H5" s="38" t="s">
        <v>140</v>
      </c>
      <c r="I5" s="4">
        <f>(B19*B5)+(C19*C5)+(D19*D5)+(E19*E5)</f>
        <v>1.5822647999999999</v>
      </c>
      <c r="AF5" s="4">
        <v>3</v>
      </c>
      <c r="AG5" s="38" t="s">
        <v>138</v>
      </c>
      <c r="AH5" s="4">
        <f>(B4)/(B8)</f>
        <v>0.77777777777777768</v>
      </c>
      <c r="AI5" s="4">
        <f>(C4)/(C12)</f>
        <v>0.97560979999999997</v>
      </c>
      <c r="AJ5" s="4">
        <f>(D4)/(D12)</f>
        <v>0.85714287</v>
      </c>
      <c r="AK5" s="4">
        <f>(E4)/(E12)</f>
        <v>1</v>
      </c>
      <c r="AL5" s="58">
        <f>(B19*AH5)+(C19*AI5)+(D19*AJ5)+(E19*AK5)</f>
        <v>1.8552071575555558</v>
      </c>
    </row>
    <row r="6" spans="1:38" x14ac:dyDescent="0.25">
      <c r="A6" s="38" t="s">
        <v>141</v>
      </c>
      <c r="B6" s="4">
        <v>0.84</v>
      </c>
      <c r="C6" s="42">
        <v>0.92682929999999997</v>
      </c>
      <c r="D6" s="42">
        <v>0.67857140000000005</v>
      </c>
      <c r="E6" s="42">
        <v>1</v>
      </c>
      <c r="H6" s="38" t="s">
        <v>141</v>
      </c>
      <c r="I6" s="4">
        <f>(B19*B6)+(C19*C6)+(D19*D6)+(E19*E6)</f>
        <v>1.7312404200000002</v>
      </c>
      <c r="AF6" s="4">
        <v>9</v>
      </c>
      <c r="AG6" s="38" t="s">
        <v>140</v>
      </c>
      <c r="AH6" s="4">
        <f>(B5)/(B8)</f>
        <v>1</v>
      </c>
      <c r="AI6" s="4">
        <f>(C5)/(C12)</f>
        <v>0.65853660000000003</v>
      </c>
      <c r="AJ6" s="4">
        <f>(D5)/(D12)</f>
        <v>0.67857140000000005</v>
      </c>
      <c r="AK6" s="4">
        <f>(E5)/(E12)</f>
        <v>1</v>
      </c>
      <c r="AL6" s="58">
        <f>(B19*AH6)+(C19*AI6)+(D19*AJ6)+(E19*AK6)</f>
        <v>1.6022647999999999</v>
      </c>
    </row>
    <row r="7" spans="1:38" x14ac:dyDescent="0.25">
      <c r="A7" s="38" t="s">
        <v>142</v>
      </c>
      <c r="B7" s="4">
        <v>0.82</v>
      </c>
      <c r="C7" s="42">
        <v>1</v>
      </c>
      <c r="D7" s="42">
        <v>0.75</v>
      </c>
      <c r="E7" s="42">
        <v>1</v>
      </c>
      <c r="H7" s="38" t="s">
        <v>142</v>
      </c>
      <c r="I7" s="4">
        <f>(B19*B7)+(C19*C7)+(D19*D7)+(E19*E7)</f>
        <v>1.8140000000000001</v>
      </c>
      <c r="AF7" s="4">
        <v>6</v>
      </c>
      <c r="AG7" s="38" t="s">
        <v>141</v>
      </c>
      <c r="AH7" s="4">
        <f>(B6)/(B8)</f>
        <v>0.93333333333333324</v>
      </c>
      <c r="AI7" s="4">
        <f>(C6)/(C12)</f>
        <v>0.92682929999999997</v>
      </c>
      <c r="AJ7" s="4">
        <f>(D6)/(D12)</f>
        <v>0.67857140000000005</v>
      </c>
      <c r="AK7" s="4">
        <f>(E6)/(E12)</f>
        <v>1</v>
      </c>
      <c r="AL7" s="58">
        <f>(B19*AH7)+(C19*AI7)+(D19*AJ7)+(E19*AK7)</f>
        <v>1.7499070866666666</v>
      </c>
    </row>
    <row r="8" spans="1:38" x14ac:dyDescent="0.25">
      <c r="A8" s="38" t="s">
        <v>143</v>
      </c>
      <c r="B8" s="54">
        <v>0.9</v>
      </c>
      <c r="C8" s="42">
        <v>0.84615386000000004</v>
      </c>
      <c r="D8" s="42">
        <v>0.86363639999999997</v>
      </c>
      <c r="E8" s="42">
        <v>1</v>
      </c>
      <c r="H8" s="38" t="s">
        <v>143</v>
      </c>
      <c r="I8" s="4">
        <f>(B19*B8)+(C19*C8)+(D19*D8)+(E19*E8)</f>
        <v>1.8058741560000002</v>
      </c>
      <c r="AF8" s="4">
        <v>1</v>
      </c>
      <c r="AG8" s="38" t="s">
        <v>142</v>
      </c>
      <c r="AH8" s="4">
        <f>(B7)/(B8)</f>
        <v>0.91111111111111098</v>
      </c>
      <c r="AI8" s="4">
        <f>(C7)/(C12)</f>
        <v>1</v>
      </c>
      <c r="AJ8" s="4">
        <f>(D7)/(D12)</f>
        <v>0.75</v>
      </c>
      <c r="AK8" s="4">
        <f>(E7)/(E12)</f>
        <v>1</v>
      </c>
      <c r="AL8" s="58">
        <f>(B19*AH8)+(C19*AI8)+(D19*AJ8)+(E19*AK8)</f>
        <v>1.8322222222222222</v>
      </c>
    </row>
    <row r="9" spans="1:38" x14ac:dyDescent="0.25">
      <c r="A9" s="38" t="s">
        <v>144</v>
      </c>
      <c r="B9" s="4">
        <v>0.88</v>
      </c>
      <c r="C9" s="42">
        <v>0.9512195</v>
      </c>
      <c r="D9" s="42">
        <v>0.85714287</v>
      </c>
      <c r="E9" s="42">
        <v>1</v>
      </c>
      <c r="H9" s="38" t="s">
        <v>144</v>
      </c>
      <c r="I9" s="4">
        <f>(B19*B9)+(C19*C9)+(D19*D9)+(E19*E9)</f>
        <v>1.8610174220000002</v>
      </c>
      <c r="AF9" s="4">
        <v>7</v>
      </c>
      <c r="AG9" s="38" t="s">
        <v>143</v>
      </c>
      <c r="AH9" s="4">
        <f>(B8)/(B8)</f>
        <v>1</v>
      </c>
      <c r="AI9" s="4">
        <f>(C8)/(C12)</f>
        <v>0.84615386000000004</v>
      </c>
      <c r="AJ9" s="4">
        <f>(D8)/(D12)</f>
        <v>0.86363639999999997</v>
      </c>
      <c r="AK9" s="4">
        <f>(E8)/(E12)</f>
        <v>1</v>
      </c>
      <c r="AL9" s="58">
        <f>(B19*AH9)+(C19*AI9)+(D19*AJ9)+(E19*AK9)</f>
        <v>1.8258741559999998</v>
      </c>
    </row>
    <row r="10" spans="1:38" x14ac:dyDescent="0.25">
      <c r="A10" s="38" t="s">
        <v>145</v>
      </c>
      <c r="B10" s="4">
        <v>0.78</v>
      </c>
      <c r="C10" s="42">
        <v>0.75609755999999995</v>
      </c>
      <c r="D10" s="42">
        <v>0.53571427000000005</v>
      </c>
      <c r="E10" s="42">
        <v>1</v>
      </c>
      <c r="H10" s="38" t="s">
        <v>145</v>
      </c>
      <c r="I10" s="4">
        <f>(B19*B10)+(C19*C10)+(D19*D10)+(E19*E10)</f>
        <v>1.531087098</v>
      </c>
      <c r="AF10" s="4">
        <v>4</v>
      </c>
      <c r="AG10" s="38" t="s">
        <v>144</v>
      </c>
      <c r="AH10" s="4">
        <f>(B9)/(B8)</f>
        <v>0.97777777777777775</v>
      </c>
      <c r="AI10" s="4">
        <f>(C9)/(C12)</f>
        <v>0.9512195</v>
      </c>
      <c r="AJ10" s="4">
        <f>(D9)/(D12)</f>
        <v>0.85714287</v>
      </c>
      <c r="AK10" s="4">
        <f>(E9)/(E12)</f>
        <v>1</v>
      </c>
      <c r="AL10" s="58">
        <f>(B19*AH10)+(C19*AI10)+(D19*AJ10)+(E19*AK10)</f>
        <v>1.8805729775555555</v>
      </c>
    </row>
    <row r="11" spans="1:38" x14ac:dyDescent="0.25">
      <c r="A11" s="53" t="s">
        <v>155</v>
      </c>
      <c r="B11" s="4">
        <v>0.6</v>
      </c>
      <c r="C11" s="55">
        <v>0.39024389999999998</v>
      </c>
      <c r="D11" s="56">
        <v>0.46428570000000002</v>
      </c>
      <c r="E11" s="56">
        <v>0</v>
      </c>
      <c r="H11" s="53" t="s">
        <v>155</v>
      </c>
      <c r="I11" s="4">
        <f>(B19*B11)+(C19*C11)+(D19*D11)+(E19*E11)</f>
        <v>0.63271776000000002</v>
      </c>
      <c r="AF11" s="4">
        <v>8</v>
      </c>
      <c r="AG11" s="38" t="s">
        <v>145</v>
      </c>
      <c r="AH11" s="4">
        <f>(B10)/(B8)</f>
        <v>0.8666666666666667</v>
      </c>
      <c r="AI11" s="4">
        <f>(C10)/(C12)</f>
        <v>0.75609755999999995</v>
      </c>
      <c r="AJ11" s="4">
        <f>(D10)/(D12)</f>
        <v>0.53571427000000005</v>
      </c>
      <c r="AK11" s="4">
        <f>(E10)/(E12)</f>
        <v>1</v>
      </c>
      <c r="AL11" s="58">
        <f>(B19*AH11)+(C19*AI11)+(D19*AJ11)+(E19*AK11)</f>
        <v>1.5484204313333332</v>
      </c>
    </row>
    <row r="12" spans="1:38" x14ac:dyDescent="0.25">
      <c r="A12" s="53" t="s">
        <v>156</v>
      </c>
      <c r="B12" s="55">
        <v>0.3</v>
      </c>
      <c r="C12" s="57">
        <v>1</v>
      </c>
      <c r="D12" s="57">
        <v>1</v>
      </c>
      <c r="E12" s="57">
        <v>1</v>
      </c>
      <c r="H12" s="53" t="s">
        <v>156</v>
      </c>
      <c r="I12" s="4">
        <f>(B19*B12)+(C19*C12)+(D19*D12)+(E19*E12)</f>
        <v>1.8599999999999999</v>
      </c>
      <c r="AF12" s="4">
        <v>10</v>
      </c>
      <c r="AG12" s="53" t="s">
        <v>155</v>
      </c>
      <c r="AH12" s="4">
        <f>(B11)/(B8)</f>
        <v>0.66666666666666663</v>
      </c>
      <c r="AI12" s="4">
        <f>(C11)/(C12)</f>
        <v>0.39024389999999998</v>
      </c>
      <c r="AJ12" s="4">
        <f>(D11)/(D12)</f>
        <v>0.46428570000000002</v>
      </c>
      <c r="AK12" s="4">
        <f>(E11)/(E12)</f>
        <v>0</v>
      </c>
      <c r="AL12" s="58">
        <f>(B19*AH12)+(C19*AI12)+(D19*AJ12)+(E19*AK12)</f>
        <v>0.64605109333333333</v>
      </c>
    </row>
    <row r="13" spans="1:38" x14ac:dyDescent="0.25">
      <c r="G13" s="12"/>
      <c r="H13" s="60"/>
      <c r="I13" s="12"/>
      <c r="J13" s="12"/>
      <c r="K13" s="12"/>
      <c r="AF13" s="4">
        <v>2</v>
      </c>
      <c r="AG13" s="53" t="s">
        <v>156</v>
      </c>
      <c r="AH13" s="4">
        <f>(B12)/(B8)</f>
        <v>0.33333333333333331</v>
      </c>
      <c r="AI13" s="4">
        <f>(C12)/(C12)</f>
        <v>1</v>
      </c>
      <c r="AJ13" s="4">
        <f>(D12)/(D12)</f>
        <v>1</v>
      </c>
      <c r="AK13" s="4">
        <f>(E12)/(E12)</f>
        <v>1</v>
      </c>
      <c r="AL13" s="58">
        <f>(B19*AH13)+(C19*AI13)+(D19*AJ13)+(E19*AK13)</f>
        <v>1.8666666666666667</v>
      </c>
    </row>
    <row r="17" spans="1:11" ht="18.75" x14ac:dyDescent="0.3">
      <c r="A17" s="75" t="s">
        <v>161</v>
      </c>
      <c r="B17" s="75"/>
      <c r="C17" s="75"/>
      <c r="D17" s="75"/>
      <c r="E17" s="75"/>
      <c r="K17" s="52"/>
    </row>
    <row r="18" spans="1:11" x14ac:dyDescent="0.25">
      <c r="A18" s="53" t="s">
        <v>157</v>
      </c>
      <c r="B18" s="4">
        <v>1</v>
      </c>
      <c r="C18" s="4">
        <v>3</v>
      </c>
      <c r="D18" s="4">
        <v>3</v>
      </c>
      <c r="E18" s="4">
        <v>3</v>
      </c>
      <c r="K18" s="52"/>
    </row>
    <row r="19" spans="1:11" x14ac:dyDescent="0.25">
      <c r="A19" s="53" t="s">
        <v>160</v>
      </c>
      <c r="B19" s="4">
        <f>B18/5</f>
        <v>0.2</v>
      </c>
      <c r="C19" s="4">
        <f t="shared" ref="C19:E19" si="0">C18/5</f>
        <v>0.6</v>
      </c>
      <c r="D19" s="4">
        <f t="shared" si="0"/>
        <v>0.6</v>
      </c>
      <c r="E19" s="4">
        <f t="shared" si="0"/>
        <v>0.6</v>
      </c>
      <c r="K19" s="52"/>
    </row>
    <row r="20" spans="1:11" x14ac:dyDescent="0.25">
      <c r="B20" s="43"/>
      <c r="C20" s="43"/>
      <c r="D20" s="43"/>
      <c r="K20" s="52"/>
    </row>
    <row r="21" spans="1:11" x14ac:dyDescent="0.25">
      <c r="K21" s="62"/>
    </row>
    <row r="22" spans="1:11" x14ac:dyDescent="0.25">
      <c r="K22" s="62"/>
    </row>
    <row r="23" spans="1:11" x14ac:dyDescent="0.25">
      <c r="K23" s="62"/>
    </row>
    <row r="24" spans="1:11" hidden="1" x14ac:dyDescent="0.25">
      <c r="A24" s="53" t="s">
        <v>160</v>
      </c>
      <c r="B24" s="4" t="e">
        <f>B23/SUM(B23:E23)</f>
        <v>#DIV/0!</v>
      </c>
      <c r="C24" s="4" t="e">
        <f>C23/SUM(B23:E23)</f>
        <v>#DIV/0!</v>
      </c>
      <c r="D24" s="4" t="e">
        <f>D23/SUM(B23:E23)</f>
        <v>#DIV/0!</v>
      </c>
      <c r="E24" s="4" t="e">
        <f>E23/SUM(B23:E23)</f>
        <v>#DIV/0!</v>
      </c>
      <c r="K24" s="62"/>
    </row>
    <row r="25" spans="1:11" x14ac:dyDescent="0.25">
      <c r="K25" s="62"/>
    </row>
    <row r="26" spans="1:11" x14ac:dyDescent="0.25">
      <c r="K26" s="62"/>
    </row>
    <row r="27" spans="1:11" x14ac:dyDescent="0.25">
      <c r="K27" s="62"/>
    </row>
    <row r="31" spans="1:11" x14ac:dyDescent="0.25">
      <c r="B31" s="43"/>
      <c r="C31" s="43"/>
      <c r="D31" s="43"/>
      <c r="E31" s="43"/>
      <c r="J31" s="52"/>
    </row>
    <row r="32" spans="1:11" x14ac:dyDescent="0.25">
      <c r="B32" s="43"/>
      <c r="C32" s="43"/>
      <c r="D32" s="43"/>
      <c r="E32" s="43"/>
      <c r="J32" s="52"/>
    </row>
    <row r="33" spans="10:10" x14ac:dyDescent="0.25">
      <c r="J33" s="52"/>
    </row>
    <row r="34" spans="10:10" x14ac:dyDescent="0.25">
      <c r="J34" s="52"/>
    </row>
    <row r="35" spans="10:10" x14ac:dyDescent="0.25">
      <c r="J35" s="52"/>
    </row>
    <row r="36" spans="10:10" x14ac:dyDescent="0.25">
      <c r="J36" s="52"/>
    </row>
    <row r="37" spans="10:10" x14ac:dyDescent="0.25">
      <c r="J37" s="52"/>
    </row>
    <row r="38" spans="10:10" x14ac:dyDescent="0.25">
      <c r="J38" s="52"/>
    </row>
    <row r="39" spans="10:10" x14ac:dyDescent="0.25">
      <c r="J39" s="52"/>
    </row>
    <row r="40" spans="10:10" x14ac:dyDescent="0.25">
      <c r="J40" s="52"/>
    </row>
  </sheetData>
  <sortState ref="K18:M27">
    <sortCondition descending="1" ref="M17"/>
  </sortState>
  <mergeCells count="4">
    <mergeCell ref="A1:E1"/>
    <mergeCell ref="AF2:AL2"/>
    <mergeCell ref="A17:E17"/>
    <mergeCell ref="H1:I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40" zoomScale="85" zoomScaleNormal="85" workbookViewId="0">
      <selection activeCell="K61" sqref="K61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17" width="9.140625" style="1"/>
    <col min="18" max="18" width="11.28515625" style="1" customWidth="1"/>
  </cols>
  <sheetData>
    <row r="1" spans="1:22" ht="36.6" customHeight="1" x14ac:dyDescent="0.25">
      <c r="B1" s="76" t="s">
        <v>79</v>
      </c>
      <c r="C1" s="76"/>
      <c r="D1" s="76"/>
      <c r="E1" s="76"/>
      <c r="F1" s="76"/>
      <c r="G1" s="76"/>
      <c r="H1" s="76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38.450000000000003" customHeight="1" x14ac:dyDescent="0.25">
      <c r="B2" s="76" t="s">
        <v>80</v>
      </c>
      <c r="C2" s="76"/>
      <c r="D2" s="76"/>
      <c r="E2" s="76"/>
      <c r="F2" s="76"/>
      <c r="G2" s="76"/>
      <c r="H2" s="76"/>
      <c r="I2" s="30"/>
      <c r="J2" s="30"/>
      <c r="K2" s="30"/>
      <c r="L2" s="30"/>
      <c r="M2" s="30"/>
      <c r="N2" s="30"/>
      <c r="O2" s="30"/>
      <c r="P2" s="30"/>
      <c r="Q2" s="30"/>
      <c r="R2" s="30"/>
    </row>
    <row r="4" spans="1:22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128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12"/>
      <c r="T4" s="24"/>
      <c r="U4" s="24"/>
      <c r="V4" s="24"/>
    </row>
    <row r="5" spans="1:22" ht="30" x14ac:dyDescent="0.25">
      <c r="A5" s="64" t="s">
        <v>73</v>
      </c>
      <c r="B5" s="64" t="s">
        <v>5</v>
      </c>
      <c r="C5" s="64">
        <v>1</v>
      </c>
      <c r="D5" s="67" t="s">
        <v>6</v>
      </c>
      <c r="E5" s="29">
        <v>1</v>
      </c>
      <c r="F5" s="5" t="s">
        <v>7</v>
      </c>
      <c r="G5" s="29" t="s">
        <v>8</v>
      </c>
      <c r="H5" s="29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22" ht="30" x14ac:dyDescent="0.25">
      <c r="A6" s="65"/>
      <c r="B6" s="65"/>
      <c r="C6" s="66"/>
      <c r="D6" s="69"/>
      <c r="E6" s="29">
        <v>2</v>
      </c>
      <c r="F6" s="5" t="s">
        <v>9</v>
      </c>
      <c r="G6" s="29" t="s">
        <v>8</v>
      </c>
      <c r="H6" s="29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22" ht="21" customHeight="1" x14ac:dyDescent="0.25">
      <c r="A7" s="65"/>
      <c r="B7" s="65"/>
      <c r="C7" s="64">
        <v>2</v>
      </c>
      <c r="D7" s="67" t="s">
        <v>10</v>
      </c>
      <c r="E7" s="29">
        <v>3</v>
      </c>
      <c r="F7" s="5" t="s">
        <v>11</v>
      </c>
      <c r="G7" s="29" t="s">
        <v>8</v>
      </c>
      <c r="H7" s="29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2" ht="21.6" customHeight="1" x14ac:dyDescent="0.25">
      <c r="A8" s="65"/>
      <c r="B8" s="65"/>
      <c r="C8" s="65"/>
      <c r="D8" s="68"/>
      <c r="E8" s="29">
        <v>4</v>
      </c>
      <c r="F8" s="5" t="s">
        <v>12</v>
      </c>
      <c r="G8" s="29" t="s">
        <v>77</v>
      </c>
      <c r="H8" s="29"/>
      <c r="I8" s="11"/>
      <c r="J8" s="11"/>
      <c r="K8" s="11"/>
      <c r="L8" s="11"/>
      <c r="M8" s="11"/>
      <c r="N8" s="11"/>
      <c r="O8" s="11"/>
      <c r="P8" s="11"/>
      <c r="Q8" s="11"/>
      <c r="R8" s="11"/>
      <c r="S8" s="21"/>
    </row>
    <row r="9" spans="1:22" ht="45" x14ac:dyDescent="0.25">
      <c r="A9" s="65"/>
      <c r="B9" s="65"/>
      <c r="C9" s="65"/>
      <c r="D9" s="68"/>
      <c r="E9" s="29">
        <v>5</v>
      </c>
      <c r="F9" s="5" t="s">
        <v>13</v>
      </c>
      <c r="G9" s="29" t="s">
        <v>8</v>
      </c>
      <c r="H9" s="29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22" ht="30" x14ac:dyDescent="0.25">
      <c r="A10" s="65"/>
      <c r="B10" s="65"/>
      <c r="C10" s="66"/>
      <c r="D10" s="69"/>
      <c r="E10" s="29">
        <v>6</v>
      </c>
      <c r="F10" s="5" t="s">
        <v>14</v>
      </c>
      <c r="G10" s="29" t="s">
        <v>77</v>
      </c>
      <c r="H10" s="29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22" ht="45" x14ac:dyDescent="0.25">
      <c r="A11" s="65"/>
      <c r="B11" s="65"/>
      <c r="C11" s="64">
        <v>3</v>
      </c>
      <c r="D11" s="67" t="s">
        <v>58</v>
      </c>
      <c r="E11" s="29">
        <v>7</v>
      </c>
      <c r="F11" s="5" t="s">
        <v>15</v>
      </c>
      <c r="G11" s="29" t="s">
        <v>8</v>
      </c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22" ht="30" x14ac:dyDescent="0.25">
      <c r="A12" s="65"/>
      <c r="B12" s="65"/>
      <c r="C12" s="65"/>
      <c r="D12" s="68"/>
      <c r="E12" s="29">
        <v>8</v>
      </c>
      <c r="F12" s="5" t="s">
        <v>16</v>
      </c>
      <c r="G12" s="29" t="s">
        <v>8</v>
      </c>
      <c r="H12" s="29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22" ht="30" x14ac:dyDescent="0.25">
      <c r="A13" s="65"/>
      <c r="B13" s="65"/>
      <c r="C13" s="66"/>
      <c r="D13" s="69"/>
      <c r="E13" s="29">
        <v>9</v>
      </c>
      <c r="F13" s="5" t="s">
        <v>17</v>
      </c>
      <c r="G13" s="29" t="s">
        <v>8</v>
      </c>
      <c r="H13" s="29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22" ht="45" x14ac:dyDescent="0.25">
      <c r="A14" s="65"/>
      <c r="B14" s="65"/>
      <c r="C14" s="64">
        <v>4</v>
      </c>
      <c r="D14" s="67" t="s">
        <v>59</v>
      </c>
      <c r="E14" s="29">
        <v>10</v>
      </c>
      <c r="F14" s="5" t="s">
        <v>18</v>
      </c>
      <c r="G14" s="29" t="s">
        <v>8</v>
      </c>
      <c r="H14" s="29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22" ht="30" x14ac:dyDescent="0.25">
      <c r="A15" s="65"/>
      <c r="B15" s="65"/>
      <c r="C15" s="66"/>
      <c r="D15" s="69"/>
      <c r="E15" s="29">
        <v>11</v>
      </c>
      <c r="F15" s="5" t="s">
        <v>19</v>
      </c>
      <c r="G15" s="29" t="s">
        <v>77</v>
      </c>
      <c r="H15" s="29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22" ht="30" x14ac:dyDescent="0.25">
      <c r="A16" s="65"/>
      <c r="B16" s="65"/>
      <c r="C16" s="64">
        <v>5</v>
      </c>
      <c r="D16" s="67" t="s">
        <v>60</v>
      </c>
      <c r="E16" s="29">
        <v>12</v>
      </c>
      <c r="F16" s="5" t="s">
        <v>20</v>
      </c>
      <c r="G16" s="29" t="s">
        <v>77</v>
      </c>
      <c r="H16" s="29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9" ht="45" x14ac:dyDescent="0.25">
      <c r="A17" s="65"/>
      <c r="B17" s="65"/>
      <c r="C17" s="65"/>
      <c r="D17" s="68"/>
      <c r="E17" s="29">
        <v>13</v>
      </c>
      <c r="F17" s="5" t="s">
        <v>21</v>
      </c>
      <c r="G17" s="29" t="s">
        <v>77</v>
      </c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9" ht="30" x14ac:dyDescent="0.25">
      <c r="A18" s="65"/>
      <c r="B18" s="65"/>
      <c r="C18" s="65"/>
      <c r="D18" s="68"/>
      <c r="E18" s="29">
        <v>14</v>
      </c>
      <c r="F18" s="5" t="s">
        <v>22</v>
      </c>
      <c r="G18" s="29" t="s">
        <v>77</v>
      </c>
      <c r="H18" s="29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9" ht="45" x14ac:dyDescent="0.25">
      <c r="A19" s="65"/>
      <c r="B19" s="65"/>
      <c r="C19" s="66"/>
      <c r="D19" s="69"/>
      <c r="E19" s="29">
        <v>15</v>
      </c>
      <c r="F19" s="5" t="s">
        <v>23</v>
      </c>
      <c r="G19" s="29" t="s">
        <v>77</v>
      </c>
      <c r="H19" s="29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9" ht="30" x14ac:dyDescent="0.25">
      <c r="A20" s="65"/>
      <c r="B20" s="65"/>
      <c r="C20" s="64">
        <v>6</v>
      </c>
      <c r="D20" s="67" t="s">
        <v>61</v>
      </c>
      <c r="E20" s="29">
        <v>16</v>
      </c>
      <c r="F20" s="5" t="s">
        <v>24</v>
      </c>
      <c r="G20" s="29" t="s">
        <v>8</v>
      </c>
      <c r="H20" s="29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9" ht="30" x14ac:dyDescent="0.25">
      <c r="A21" s="65"/>
      <c r="B21" s="65"/>
      <c r="C21" s="65"/>
      <c r="D21" s="68"/>
      <c r="E21" s="29">
        <v>17</v>
      </c>
      <c r="F21" s="5" t="s">
        <v>25</v>
      </c>
      <c r="G21" s="29" t="s">
        <v>77</v>
      </c>
      <c r="H21" s="29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9" ht="30" x14ac:dyDescent="0.25">
      <c r="A22" s="65"/>
      <c r="B22" s="65"/>
      <c r="C22" s="65"/>
      <c r="D22" s="68"/>
      <c r="E22" s="29">
        <v>18</v>
      </c>
      <c r="F22" s="5" t="s">
        <v>26</v>
      </c>
      <c r="G22" s="29" t="s">
        <v>8</v>
      </c>
      <c r="H22" s="29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9" ht="30" x14ac:dyDescent="0.25">
      <c r="A23" s="65"/>
      <c r="B23" s="65"/>
      <c r="C23" s="65"/>
      <c r="D23" s="68"/>
      <c r="E23" s="29">
        <v>19</v>
      </c>
      <c r="F23" s="5" t="s">
        <v>27</v>
      </c>
      <c r="G23" s="29" t="s">
        <v>8</v>
      </c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9" ht="30" x14ac:dyDescent="0.25">
      <c r="A24" s="65"/>
      <c r="B24" s="65"/>
      <c r="C24" s="65"/>
      <c r="D24" s="68"/>
      <c r="E24" s="29">
        <v>20</v>
      </c>
      <c r="F24" s="5" t="s">
        <v>28</v>
      </c>
      <c r="G24" s="29" t="s">
        <v>8</v>
      </c>
      <c r="H24" s="29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9" ht="30" x14ac:dyDescent="0.25">
      <c r="A25" s="65"/>
      <c r="B25" s="65"/>
      <c r="C25" s="65"/>
      <c r="D25" s="68"/>
      <c r="E25" s="29">
        <v>21</v>
      </c>
      <c r="F25" s="5" t="s">
        <v>29</v>
      </c>
      <c r="G25" s="29" t="s">
        <v>77</v>
      </c>
      <c r="H25" s="29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9" ht="30" x14ac:dyDescent="0.25">
      <c r="A26" s="65"/>
      <c r="B26" s="65"/>
      <c r="C26" s="65"/>
      <c r="D26" s="68"/>
      <c r="E26" s="29">
        <v>22</v>
      </c>
      <c r="F26" s="5" t="s">
        <v>30</v>
      </c>
      <c r="G26" s="29" t="s">
        <v>8</v>
      </c>
      <c r="H26" s="29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9" ht="30" x14ac:dyDescent="0.25">
      <c r="A27" s="65"/>
      <c r="B27" s="65"/>
      <c r="C27" s="65"/>
      <c r="D27" s="68"/>
      <c r="E27" s="29">
        <v>23</v>
      </c>
      <c r="F27" s="5" t="s">
        <v>31</v>
      </c>
      <c r="G27" s="29" t="s">
        <v>8</v>
      </c>
      <c r="H27" s="29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9" ht="30" x14ac:dyDescent="0.25">
      <c r="A28" s="65"/>
      <c r="B28" s="65"/>
      <c r="C28" s="66"/>
      <c r="D28" s="69"/>
      <c r="E28" s="29">
        <v>24</v>
      </c>
      <c r="F28" s="5" t="s">
        <v>32</v>
      </c>
      <c r="G28" s="29" t="s">
        <v>77</v>
      </c>
      <c r="H28" s="29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 ht="30" x14ac:dyDescent="0.25">
      <c r="A29" s="65"/>
      <c r="B29" s="65"/>
      <c r="C29" s="29">
        <v>7</v>
      </c>
      <c r="D29" s="9" t="s">
        <v>62</v>
      </c>
      <c r="E29" s="29">
        <v>25</v>
      </c>
      <c r="F29" s="5" t="s">
        <v>34</v>
      </c>
      <c r="G29" s="29" t="s">
        <v>77</v>
      </c>
      <c r="H29" s="29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9" ht="30" x14ac:dyDescent="0.25">
      <c r="A30" s="65"/>
      <c r="B30" s="65"/>
      <c r="C30" s="64">
        <v>8</v>
      </c>
      <c r="D30" s="67" t="s">
        <v>63</v>
      </c>
      <c r="E30" s="29">
        <v>26</v>
      </c>
      <c r="F30" s="5" t="s">
        <v>33</v>
      </c>
      <c r="G30" s="29" t="s">
        <v>77</v>
      </c>
      <c r="H30" s="29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9" ht="30" x14ac:dyDescent="0.25">
      <c r="A31" s="66"/>
      <c r="B31" s="66"/>
      <c r="C31" s="66"/>
      <c r="D31" s="69"/>
      <c r="E31" s="29">
        <v>27</v>
      </c>
      <c r="F31" s="5" t="s">
        <v>35</v>
      </c>
      <c r="G31" s="29" t="s">
        <v>77</v>
      </c>
      <c r="H31" s="2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1:19" ht="30" x14ac:dyDescent="0.25">
      <c r="A32" s="64" t="s">
        <v>74</v>
      </c>
      <c r="B32" s="64" t="s">
        <v>72</v>
      </c>
      <c r="C32" s="64">
        <v>9</v>
      </c>
      <c r="D32" s="67" t="s">
        <v>64</v>
      </c>
      <c r="E32" s="29">
        <v>28</v>
      </c>
      <c r="F32" s="5" t="s">
        <v>36</v>
      </c>
      <c r="G32" s="29" t="s">
        <v>77</v>
      </c>
      <c r="H32" s="29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30" x14ac:dyDescent="0.25">
      <c r="A33" s="65"/>
      <c r="B33" s="65"/>
      <c r="C33" s="65"/>
      <c r="D33" s="68"/>
      <c r="E33" s="29">
        <v>29</v>
      </c>
      <c r="F33" s="5" t="s">
        <v>37</v>
      </c>
      <c r="G33" s="29" t="s">
        <v>8</v>
      </c>
      <c r="H33" s="29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30" x14ac:dyDescent="0.25">
      <c r="A34" s="65"/>
      <c r="B34" s="65"/>
      <c r="C34" s="65"/>
      <c r="D34" s="68"/>
      <c r="E34" s="29">
        <v>30</v>
      </c>
      <c r="F34" s="5" t="s">
        <v>38</v>
      </c>
      <c r="G34" s="29" t="s">
        <v>8</v>
      </c>
      <c r="H34" s="29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30" x14ac:dyDescent="0.25">
      <c r="A35" s="65"/>
      <c r="B35" s="65"/>
      <c r="C35" s="65"/>
      <c r="D35" s="68"/>
      <c r="E35" s="29">
        <v>31</v>
      </c>
      <c r="F35" s="5" t="s">
        <v>39</v>
      </c>
      <c r="G35" s="29" t="s">
        <v>77</v>
      </c>
      <c r="H35" s="29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30" x14ac:dyDescent="0.25">
      <c r="A36" s="65"/>
      <c r="B36" s="65"/>
      <c r="C36" s="66"/>
      <c r="D36" s="69"/>
      <c r="E36" s="29">
        <v>32</v>
      </c>
      <c r="F36" s="5" t="s">
        <v>40</v>
      </c>
      <c r="G36" s="29" t="s">
        <v>77</v>
      </c>
      <c r="H36" s="29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30" x14ac:dyDescent="0.25">
      <c r="A37" s="65"/>
      <c r="B37" s="65"/>
      <c r="C37" s="64">
        <v>10</v>
      </c>
      <c r="D37" s="67" t="s">
        <v>65</v>
      </c>
      <c r="E37" s="29">
        <v>33</v>
      </c>
      <c r="F37" s="5" t="s">
        <v>41</v>
      </c>
      <c r="G37" s="29" t="s">
        <v>8</v>
      </c>
      <c r="H37" s="29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65"/>
      <c r="B38" s="65"/>
      <c r="C38" s="65"/>
      <c r="D38" s="68"/>
      <c r="E38" s="29">
        <v>34</v>
      </c>
      <c r="F38" s="5" t="s">
        <v>42</v>
      </c>
      <c r="G38" s="29" t="s">
        <v>77</v>
      </c>
      <c r="H38" s="29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45" x14ac:dyDescent="0.25">
      <c r="A39" s="65"/>
      <c r="B39" s="65"/>
      <c r="C39" s="66"/>
      <c r="D39" s="69"/>
      <c r="E39" s="29">
        <v>35</v>
      </c>
      <c r="F39" s="5" t="s">
        <v>43</v>
      </c>
      <c r="G39" s="29" t="s">
        <v>77</v>
      </c>
      <c r="H39" s="29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30" x14ac:dyDescent="0.25">
      <c r="A40" s="65"/>
      <c r="B40" s="65"/>
      <c r="C40" s="64">
        <v>11</v>
      </c>
      <c r="D40" s="67" t="s">
        <v>66</v>
      </c>
      <c r="E40" s="29">
        <v>36</v>
      </c>
      <c r="F40" s="5" t="s">
        <v>45</v>
      </c>
      <c r="G40" s="29" t="s">
        <v>8</v>
      </c>
      <c r="H40" s="29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30" x14ac:dyDescent="0.25">
      <c r="A41" s="65"/>
      <c r="B41" s="65"/>
      <c r="C41" s="65"/>
      <c r="D41" s="68"/>
      <c r="E41" s="29">
        <v>37</v>
      </c>
      <c r="F41" s="5" t="s">
        <v>46</v>
      </c>
      <c r="G41" s="29" t="s">
        <v>77</v>
      </c>
      <c r="H41" s="29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30" x14ac:dyDescent="0.25">
      <c r="A42" s="65"/>
      <c r="B42" s="65"/>
      <c r="C42" s="66"/>
      <c r="D42" s="69"/>
      <c r="E42" s="29">
        <v>38</v>
      </c>
      <c r="F42" s="5" t="s">
        <v>47</v>
      </c>
      <c r="G42" s="29" t="s">
        <v>8</v>
      </c>
      <c r="H42" s="29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45" x14ac:dyDescent="0.25">
      <c r="A43" s="65"/>
      <c r="B43" s="65"/>
      <c r="C43" s="64">
        <v>12</v>
      </c>
      <c r="D43" s="67" t="s">
        <v>67</v>
      </c>
      <c r="E43" s="29">
        <v>39</v>
      </c>
      <c r="F43" s="5" t="s">
        <v>48</v>
      </c>
      <c r="G43" s="29" t="s">
        <v>77</v>
      </c>
      <c r="H43" s="29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30" x14ac:dyDescent="0.25">
      <c r="A44" s="65"/>
      <c r="B44" s="65"/>
      <c r="C44" s="66"/>
      <c r="D44" s="69"/>
      <c r="E44" s="29">
        <v>40</v>
      </c>
      <c r="F44" s="5" t="s">
        <v>49</v>
      </c>
      <c r="G44" s="29" t="s">
        <v>77</v>
      </c>
      <c r="H44" s="29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30" x14ac:dyDescent="0.25">
      <c r="A45" s="65"/>
      <c r="B45" s="65"/>
      <c r="C45" s="64">
        <v>13</v>
      </c>
      <c r="D45" s="67" t="s">
        <v>68</v>
      </c>
      <c r="E45" s="29">
        <v>41</v>
      </c>
      <c r="F45" s="5" t="s">
        <v>50</v>
      </c>
      <c r="G45" s="29" t="s">
        <v>8</v>
      </c>
      <c r="H45" s="29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30" x14ac:dyDescent="0.25">
      <c r="A46" s="65"/>
      <c r="B46" s="65"/>
      <c r="C46" s="65"/>
      <c r="D46" s="68"/>
      <c r="E46" s="29">
        <v>42</v>
      </c>
      <c r="F46" s="5" t="s">
        <v>51</v>
      </c>
      <c r="G46" s="29" t="s">
        <v>77</v>
      </c>
      <c r="H46" s="29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30" x14ac:dyDescent="0.25">
      <c r="A47" s="65"/>
      <c r="B47" s="65"/>
      <c r="C47" s="65"/>
      <c r="D47" s="68"/>
      <c r="E47" s="29">
        <v>43</v>
      </c>
      <c r="F47" s="5" t="s">
        <v>52</v>
      </c>
      <c r="G47" s="29" t="s">
        <v>77</v>
      </c>
      <c r="H47" s="29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30" x14ac:dyDescent="0.25">
      <c r="A48" s="65"/>
      <c r="B48" s="65"/>
      <c r="C48" s="65"/>
      <c r="D48" s="68"/>
      <c r="E48" s="29">
        <v>44</v>
      </c>
      <c r="F48" s="5" t="s">
        <v>53</v>
      </c>
      <c r="G48" s="29" t="s">
        <v>77</v>
      </c>
      <c r="H48" s="29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9" ht="30" x14ac:dyDescent="0.25">
      <c r="A49" s="65"/>
      <c r="B49" s="65"/>
      <c r="C49" s="66"/>
      <c r="D49" s="69"/>
      <c r="E49" s="29">
        <v>45</v>
      </c>
      <c r="F49" s="5" t="s">
        <v>44</v>
      </c>
      <c r="G49" s="29" t="s">
        <v>77</v>
      </c>
      <c r="H49" s="29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9" ht="45" x14ac:dyDescent="0.25">
      <c r="A50" s="65"/>
      <c r="B50" s="65"/>
      <c r="C50" s="64">
        <v>14</v>
      </c>
      <c r="D50" s="67" t="s">
        <v>69</v>
      </c>
      <c r="E50" s="29">
        <v>46</v>
      </c>
      <c r="F50" s="5" t="s">
        <v>54</v>
      </c>
      <c r="G50" s="29" t="s">
        <v>8</v>
      </c>
      <c r="H50" s="29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9" ht="60" x14ac:dyDescent="0.25">
      <c r="A51" s="66"/>
      <c r="B51" s="66"/>
      <c r="C51" s="66"/>
      <c r="D51" s="69"/>
      <c r="E51" s="29">
        <v>47</v>
      </c>
      <c r="F51" s="5" t="s">
        <v>55</v>
      </c>
      <c r="G51" s="29" t="s">
        <v>8</v>
      </c>
      <c r="H51" s="2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2"/>
    </row>
    <row r="52" spans="1:19" ht="30" x14ac:dyDescent="0.25">
      <c r="A52" s="73" t="s">
        <v>75</v>
      </c>
      <c r="B52" s="73" t="s">
        <v>76</v>
      </c>
      <c r="C52" s="29">
        <v>15</v>
      </c>
      <c r="D52" s="9" t="s">
        <v>70</v>
      </c>
      <c r="E52" s="29">
        <v>48</v>
      </c>
      <c r="F52" s="5" t="s">
        <v>56</v>
      </c>
      <c r="G52" s="29" t="s">
        <v>8</v>
      </c>
      <c r="H52" s="29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9" ht="30" x14ac:dyDescent="0.25">
      <c r="A53" s="73"/>
      <c r="B53" s="73"/>
      <c r="C53" s="29">
        <v>16</v>
      </c>
      <c r="D53" s="9" t="s">
        <v>71</v>
      </c>
      <c r="E53" s="29">
        <v>49</v>
      </c>
      <c r="F53" s="5" t="s">
        <v>57</v>
      </c>
      <c r="G53" s="29" t="s">
        <v>8</v>
      </c>
      <c r="H53" s="2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2"/>
    </row>
    <row r="54" spans="1:19" x14ac:dyDescent="0.25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25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9" x14ac:dyDescent="0.25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25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25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ht="30" x14ac:dyDescent="0.25">
      <c r="A59" s="11"/>
      <c r="B59" s="12"/>
      <c r="C59" s="11"/>
      <c r="D59" s="15"/>
      <c r="E59" s="11"/>
      <c r="F59" s="14" t="s">
        <v>129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25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25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25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25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25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A5:A31"/>
    <mergeCell ref="B5:B31"/>
    <mergeCell ref="C5:C6"/>
    <mergeCell ref="D5:D6"/>
    <mergeCell ref="C7:C10"/>
    <mergeCell ref="D7:D10"/>
    <mergeCell ref="C11:C13"/>
    <mergeCell ref="D11:D13"/>
    <mergeCell ref="C37:C39"/>
    <mergeCell ref="D37:D39"/>
    <mergeCell ref="C40:C42"/>
    <mergeCell ref="D40:D42"/>
    <mergeCell ref="C14:C15"/>
    <mergeCell ref="D14:D15"/>
    <mergeCell ref="C16:C19"/>
    <mergeCell ref="D16:D19"/>
    <mergeCell ref="C20:C28"/>
    <mergeCell ref="D20:D28"/>
    <mergeCell ref="A52:A53"/>
    <mergeCell ref="B52:B53"/>
    <mergeCell ref="B1:H1"/>
    <mergeCell ref="B2:H2"/>
    <mergeCell ref="C43:C44"/>
    <mergeCell ref="D43:D44"/>
    <mergeCell ref="C45:C49"/>
    <mergeCell ref="D45:D49"/>
    <mergeCell ref="C50:C51"/>
    <mergeCell ref="D50:D51"/>
    <mergeCell ref="C30:C31"/>
    <mergeCell ref="D30:D31"/>
    <mergeCell ref="A32:A51"/>
    <mergeCell ref="B32:B51"/>
    <mergeCell ref="C32:C36"/>
    <mergeCell ref="D32:D3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4" sqref="F4"/>
    </sheetView>
  </sheetViews>
  <sheetFormatPr defaultRowHeight="15" x14ac:dyDescent="0.25"/>
  <cols>
    <col min="1" max="1" width="23.140625" style="28" customWidth="1"/>
    <col min="3" max="3" width="17.7109375" style="28" customWidth="1"/>
    <col min="4" max="4" width="13" customWidth="1"/>
  </cols>
  <sheetData>
    <row r="1" spans="1:5" x14ac:dyDescent="0.25">
      <c r="D1" t="s">
        <v>119</v>
      </c>
      <c r="E1" t="s">
        <v>120</v>
      </c>
    </row>
    <row r="2" spans="1:5" ht="30" x14ac:dyDescent="0.25">
      <c r="A2" s="67" t="s">
        <v>10</v>
      </c>
      <c r="B2" s="26">
        <v>3</v>
      </c>
      <c r="C2" s="5" t="s">
        <v>11</v>
      </c>
      <c r="D2">
        <v>3</v>
      </c>
      <c r="E2">
        <v>33</v>
      </c>
    </row>
    <row r="3" spans="1:5" x14ac:dyDescent="0.25">
      <c r="A3" s="68"/>
      <c r="B3" s="26">
        <v>4</v>
      </c>
      <c r="C3" s="5" t="s">
        <v>12</v>
      </c>
      <c r="D3">
        <v>4</v>
      </c>
      <c r="E3">
        <v>34</v>
      </c>
    </row>
    <row r="4" spans="1:5" ht="90" x14ac:dyDescent="0.25">
      <c r="A4" s="68"/>
      <c r="B4" s="26">
        <v>5</v>
      </c>
      <c r="C4" s="5" t="s">
        <v>13</v>
      </c>
      <c r="D4">
        <v>5</v>
      </c>
      <c r="E4">
        <v>46</v>
      </c>
    </row>
    <row r="5" spans="1:5" ht="30" x14ac:dyDescent="0.25">
      <c r="A5" s="69"/>
      <c r="B5" s="26">
        <v>6</v>
      </c>
      <c r="C5" s="5" t="s">
        <v>121</v>
      </c>
      <c r="D5">
        <v>6</v>
      </c>
      <c r="E5">
        <v>36</v>
      </c>
    </row>
    <row r="6" spans="1:5" ht="45" x14ac:dyDescent="0.25">
      <c r="A6" s="1" t="s">
        <v>58</v>
      </c>
      <c r="B6" s="26">
        <v>9</v>
      </c>
      <c r="C6" s="5" t="s">
        <v>17</v>
      </c>
      <c r="D6">
        <v>9</v>
      </c>
    </row>
    <row r="7" spans="1:5" ht="60" x14ac:dyDescent="0.25">
      <c r="A7" s="9" t="s">
        <v>62</v>
      </c>
      <c r="B7" s="26">
        <v>25</v>
      </c>
      <c r="C7" s="27" t="s">
        <v>34</v>
      </c>
      <c r="D7">
        <v>25</v>
      </c>
    </row>
    <row r="8" spans="1:5" ht="60" x14ac:dyDescent="0.25">
      <c r="A8" s="67" t="s">
        <v>63</v>
      </c>
      <c r="B8" s="26">
        <v>26</v>
      </c>
      <c r="C8" s="5" t="s">
        <v>33</v>
      </c>
      <c r="D8">
        <v>26</v>
      </c>
      <c r="E8">
        <v>42</v>
      </c>
    </row>
    <row r="9" spans="1:5" ht="60" x14ac:dyDescent="0.25">
      <c r="A9" s="69"/>
      <c r="B9" s="26">
        <v>27</v>
      </c>
      <c r="C9" s="5" t="s">
        <v>35</v>
      </c>
      <c r="D9">
        <v>27</v>
      </c>
    </row>
  </sheetData>
  <mergeCells count="2">
    <mergeCell ref="A2:A5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5" sqref="C25"/>
    </sheetView>
  </sheetViews>
  <sheetFormatPr defaultRowHeight="15" x14ac:dyDescent="0.25"/>
  <cols>
    <col min="1" max="1" width="5.42578125" style="1" customWidth="1"/>
    <col min="2" max="2" width="31.28515625" customWidth="1"/>
    <col min="3" max="3" width="70.5703125" style="7" customWidth="1"/>
  </cols>
  <sheetData>
    <row r="1" spans="1:3" x14ac:dyDescent="0.25">
      <c r="A1" s="32" t="s">
        <v>81</v>
      </c>
      <c r="B1" s="32" t="s">
        <v>122</v>
      </c>
      <c r="C1" s="34" t="s">
        <v>124</v>
      </c>
    </row>
    <row r="2" spans="1:3" x14ac:dyDescent="0.25">
      <c r="A2" s="31">
        <v>1</v>
      </c>
      <c r="B2" s="33" t="s">
        <v>125</v>
      </c>
      <c r="C2" s="36" t="s">
        <v>123</v>
      </c>
    </row>
    <row r="3" spans="1:3" ht="25.5" x14ac:dyDescent="0.25">
      <c r="A3" s="31">
        <v>2</v>
      </c>
      <c r="B3" s="33" t="s">
        <v>126</v>
      </c>
      <c r="C3" s="36" t="s">
        <v>127</v>
      </c>
    </row>
    <row r="4" spans="1:3" x14ac:dyDescent="0.25">
      <c r="A4" s="31">
        <v>3</v>
      </c>
      <c r="B4" s="33" t="s">
        <v>130</v>
      </c>
      <c r="C4" s="36" t="s">
        <v>131</v>
      </c>
    </row>
    <row r="5" spans="1:3" x14ac:dyDescent="0.25">
      <c r="A5" s="31">
        <v>4</v>
      </c>
      <c r="B5" s="33" t="s">
        <v>132</v>
      </c>
      <c r="C5" s="36" t="s">
        <v>133</v>
      </c>
    </row>
    <row r="6" spans="1:3" x14ac:dyDescent="0.25">
      <c r="A6" s="31">
        <v>5</v>
      </c>
      <c r="B6" s="4" t="s">
        <v>134</v>
      </c>
      <c r="C6" s="35" t="s">
        <v>135</v>
      </c>
    </row>
    <row r="7" spans="1:3" x14ac:dyDescent="0.25">
      <c r="A7" s="31">
        <v>6</v>
      </c>
      <c r="B7" s="4"/>
      <c r="C7" s="5"/>
    </row>
    <row r="8" spans="1:3" x14ac:dyDescent="0.25">
      <c r="A8" s="31">
        <v>7</v>
      </c>
      <c r="B8" s="4"/>
      <c r="C8" s="5"/>
    </row>
    <row r="9" spans="1:3" x14ac:dyDescent="0.25">
      <c r="A9" s="31">
        <v>8</v>
      </c>
      <c r="B9" s="4"/>
      <c r="C9" s="5"/>
    </row>
    <row r="10" spans="1:3" x14ac:dyDescent="0.25">
      <c r="A10" s="31">
        <v>9</v>
      </c>
      <c r="B10" s="4"/>
      <c r="C10" s="5"/>
    </row>
    <row r="11" spans="1:3" x14ac:dyDescent="0.25">
      <c r="A11" s="31">
        <v>10</v>
      </c>
      <c r="B11" s="4"/>
      <c r="C11" s="5"/>
    </row>
    <row r="12" spans="1:3" x14ac:dyDescent="0.25">
      <c r="A12" s="31">
        <v>11</v>
      </c>
      <c r="B12" s="4"/>
      <c r="C12" s="5"/>
    </row>
    <row r="13" spans="1:3" x14ac:dyDescent="0.25">
      <c r="A13" s="31">
        <v>12</v>
      </c>
      <c r="B13" s="4"/>
      <c r="C13" s="5"/>
    </row>
    <row r="14" spans="1:3" x14ac:dyDescent="0.25">
      <c r="A14" s="31">
        <v>13</v>
      </c>
      <c r="B14" s="4"/>
      <c r="C14" s="5"/>
    </row>
    <row r="15" spans="1:3" x14ac:dyDescent="0.25">
      <c r="A15" s="31">
        <v>14</v>
      </c>
      <c r="B15" s="4"/>
      <c r="C15" s="5"/>
    </row>
    <row r="16" spans="1:3" x14ac:dyDescent="0.25">
      <c r="A16" s="31">
        <v>15</v>
      </c>
      <c r="B16" s="4"/>
      <c r="C16" s="5"/>
    </row>
    <row r="17" spans="1:3" x14ac:dyDescent="0.25">
      <c r="A17" s="31">
        <v>16</v>
      </c>
      <c r="B17" s="4"/>
      <c r="C17" s="5"/>
    </row>
    <row r="18" spans="1:3" x14ac:dyDescent="0.25">
      <c r="A18" s="31">
        <v>17</v>
      </c>
      <c r="B18" s="4"/>
      <c r="C18" s="5"/>
    </row>
    <row r="19" spans="1:3" x14ac:dyDescent="0.25">
      <c r="A19" s="31">
        <v>18</v>
      </c>
      <c r="B19" s="4"/>
      <c r="C19" s="5"/>
    </row>
    <row r="20" spans="1:3" x14ac:dyDescent="0.25">
      <c r="A20" s="31">
        <v>19</v>
      </c>
      <c r="B20" s="4"/>
      <c r="C20" s="5"/>
    </row>
    <row r="21" spans="1:3" x14ac:dyDescent="0.25">
      <c r="A21" s="31"/>
      <c r="B21" s="4"/>
      <c r="C21" s="5"/>
    </row>
    <row r="23" spans="1:3" x14ac:dyDescent="0.25">
      <c r="C23" s="7" t="s">
        <v>136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5" x14ac:dyDescent="0.25"/>
  <cols>
    <col min="1" max="1" width="3.85546875" style="1" customWidth="1"/>
    <col min="2" max="2" width="16.7109375" style="1" customWidth="1"/>
    <col min="3" max="3" width="7.28515625" style="1" customWidth="1"/>
    <col min="8" max="8" width="12.5703125" customWidth="1"/>
    <col min="9" max="9" width="7" style="1" customWidth="1"/>
    <col min="10" max="10" width="17.28515625" style="1" customWidth="1"/>
    <col min="11" max="11" width="24.85546875" customWidth="1"/>
    <col min="13" max="13" width="12" style="1" customWidth="1"/>
  </cols>
  <sheetData>
    <row r="1" spans="1:16" ht="18.75" x14ac:dyDescent="0.3">
      <c r="A1" s="77" t="s">
        <v>99</v>
      </c>
      <c r="B1" s="77"/>
      <c r="C1" s="77"/>
      <c r="F1" s="19"/>
      <c r="G1" s="77" t="s">
        <v>87</v>
      </c>
      <c r="H1" s="77"/>
      <c r="I1" s="77"/>
      <c r="J1" s="77"/>
      <c r="M1" s="81" t="s">
        <v>111</v>
      </c>
      <c r="N1" s="81"/>
      <c r="O1" s="81"/>
      <c r="P1" s="81"/>
    </row>
    <row r="2" spans="1:16" x14ac:dyDescent="0.25">
      <c r="G2" s="1"/>
      <c r="N2" s="82" t="s">
        <v>107</v>
      </c>
      <c r="O2" s="82"/>
    </row>
    <row r="3" spans="1:16" x14ac:dyDescent="0.25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25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25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25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25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25">
      <c r="B8" s="20"/>
    </row>
    <row r="9" spans="1:16" x14ac:dyDescent="0.25">
      <c r="N9" s="82" t="s">
        <v>108</v>
      </c>
      <c r="O9" s="82"/>
    </row>
    <row r="10" spans="1:16" x14ac:dyDescent="0.25">
      <c r="H10" s="78" t="s">
        <v>104</v>
      </c>
      <c r="I10" s="78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25">
      <c r="H11" s="79" t="s">
        <v>89</v>
      </c>
      <c r="I11" s="79"/>
      <c r="J11" s="8">
        <v>0.25</v>
      </c>
      <c r="M11" s="8" t="s">
        <v>113</v>
      </c>
      <c r="N11" s="4"/>
      <c r="O11" s="4"/>
      <c r="P11" s="4"/>
    </row>
    <row r="12" spans="1:16" x14ac:dyDescent="0.25">
      <c r="H12" s="79" t="s">
        <v>90</v>
      </c>
      <c r="I12" s="79"/>
      <c r="J12" s="8">
        <v>0.5</v>
      </c>
      <c r="M12" s="8" t="s">
        <v>114</v>
      </c>
      <c r="N12" s="4"/>
      <c r="O12" s="4"/>
      <c r="P12" s="4"/>
    </row>
    <row r="13" spans="1:16" x14ac:dyDescent="0.25">
      <c r="H13" s="79" t="s">
        <v>91</v>
      </c>
      <c r="I13" s="79"/>
      <c r="J13" s="8">
        <v>0.75</v>
      </c>
      <c r="M13" s="8" t="s">
        <v>96</v>
      </c>
      <c r="N13" s="4"/>
      <c r="O13" s="4"/>
      <c r="P13" s="4"/>
    </row>
    <row r="14" spans="1:16" x14ac:dyDescent="0.25">
      <c r="H14" s="79" t="s">
        <v>92</v>
      </c>
      <c r="I14" s="79"/>
      <c r="J14" s="8">
        <v>0.9</v>
      </c>
      <c r="M14" s="8" t="s">
        <v>116</v>
      </c>
      <c r="N14" s="4"/>
      <c r="O14" s="4"/>
      <c r="P14" s="4"/>
    </row>
    <row r="16" spans="1:16" x14ac:dyDescent="0.25">
      <c r="N16" s="82" t="s">
        <v>109</v>
      </c>
      <c r="O16" s="82"/>
    </row>
    <row r="17" spans="13:16" x14ac:dyDescent="0.25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25">
      <c r="M18" s="8" t="s">
        <v>113</v>
      </c>
      <c r="N18" s="4"/>
      <c r="O18" s="4"/>
      <c r="P18" s="4"/>
    </row>
    <row r="19" spans="13:16" x14ac:dyDescent="0.25">
      <c r="M19" s="8" t="s">
        <v>114</v>
      </c>
      <c r="N19" s="4"/>
      <c r="O19" s="4"/>
      <c r="P19" s="4"/>
    </row>
    <row r="20" spans="13:16" x14ac:dyDescent="0.25">
      <c r="M20" s="8" t="s">
        <v>96</v>
      </c>
      <c r="N20" s="4"/>
      <c r="O20" s="4"/>
      <c r="P20" s="4"/>
    </row>
    <row r="21" spans="13:16" x14ac:dyDescent="0.25">
      <c r="M21" s="8" t="s">
        <v>116</v>
      </c>
      <c r="N21" s="4"/>
      <c r="O21" s="4"/>
      <c r="P21" s="4"/>
    </row>
    <row r="23" spans="13:16" x14ac:dyDescent="0.25">
      <c r="N23" s="80" t="s">
        <v>110</v>
      </c>
      <c r="O23" s="80"/>
    </row>
    <row r="24" spans="13:16" x14ac:dyDescent="0.25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25">
      <c r="M25" s="8" t="s">
        <v>113</v>
      </c>
      <c r="N25" s="4"/>
      <c r="O25" s="4"/>
      <c r="P25" s="4"/>
    </row>
    <row r="26" spans="13:16" x14ac:dyDescent="0.25">
      <c r="M26" s="8" t="s">
        <v>114</v>
      </c>
      <c r="N26" s="4"/>
      <c r="O26" s="4"/>
      <c r="P26" s="4"/>
    </row>
    <row r="27" spans="13:16" x14ac:dyDescent="0.25">
      <c r="M27" s="8" t="s">
        <v>96</v>
      </c>
      <c r="N27" s="4"/>
      <c r="O27" s="4"/>
      <c r="P27" s="4"/>
    </row>
    <row r="28" spans="13:16" x14ac:dyDescent="0.25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Lembar Survey</vt:lpstr>
      <vt:lpstr>Hitung hitung</vt:lpstr>
      <vt:lpstr>PRINT SURVEY</vt:lpstr>
      <vt:lpstr>Custom Pref</vt:lpstr>
      <vt:lpstr>List Hotel Syariah Bandung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2019-10-16T06:57:26Z</dcterms:modified>
</cp:coreProperties>
</file>