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rbacher Csaba\Desktop\SagemWeblap\weblap_beo\static\files\"/>
    </mc:Choice>
  </mc:AlternateContent>
  <xr:revisionPtr revIDLastSave="0" documentId="13_ncr:1_{A4427991-9AC2-4737-8F4B-3AB06B5A4085}" xr6:coauthVersionLast="47" xr6:coauthVersionMax="47" xr10:uidLastSave="{00000000-0000-0000-0000-000000000000}"/>
  <bookViews>
    <workbookView xWindow="-120" yWindow="-120" windowWidth="29040" windowHeight="15720" activeTab="1" xr2:uid="{D4C92310-9286-40F0-AE33-AEF8A2EED4F4}"/>
  </bookViews>
  <sheets>
    <sheet name="Alap" sheetId="2" r:id="rId1"/>
    <sheet name="Állomány" sheetId="3" r:id="rId2"/>
    <sheet name="Kerethez" sheetId="4" r:id="rId3"/>
    <sheet name="Jelölések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" i="3" l="1"/>
  <c r="U1" i="3" s="1"/>
  <c r="N9" i="3"/>
  <c r="M9" i="3"/>
  <c r="FA11" i="2"/>
  <c r="EV11" i="2"/>
  <c r="EQ11" i="2"/>
  <c r="EL11" i="2"/>
  <c r="EG11" i="2"/>
  <c r="EB11" i="2"/>
  <c r="DW11" i="2"/>
  <c r="DR11" i="2"/>
  <c r="DM11" i="2"/>
  <c r="DH11" i="2"/>
  <c r="DC11" i="2"/>
  <c r="CX11" i="2"/>
  <c r="CS11" i="2"/>
  <c r="CN11" i="2"/>
  <c r="CI11" i="2"/>
  <c r="CD11" i="2"/>
  <c r="BY11" i="2"/>
  <c r="BT11" i="2"/>
  <c r="BO11" i="2"/>
  <c r="BJ11" i="2"/>
  <c r="BE11" i="2"/>
  <c r="AZ11" i="2"/>
  <c r="AU11" i="2"/>
  <c r="AP11" i="2"/>
  <c r="AK11" i="2"/>
  <c r="AF11" i="2"/>
  <c r="AA11" i="2"/>
  <c r="V11" i="2"/>
  <c r="Q11" i="2"/>
  <c r="L11" i="2"/>
  <c r="G11" i="2"/>
  <c r="FB11" i="2" s="1"/>
  <c r="N8" i="3"/>
  <c r="M8" i="3"/>
  <c r="FA10" i="2"/>
  <c r="EV10" i="2"/>
  <c r="EQ10" i="2"/>
  <c r="EL10" i="2"/>
  <c r="EG10" i="2"/>
  <c r="EB10" i="2"/>
  <c r="DW10" i="2"/>
  <c r="DR10" i="2"/>
  <c r="DM10" i="2"/>
  <c r="DH10" i="2"/>
  <c r="DC10" i="2"/>
  <c r="CX10" i="2"/>
  <c r="CS10" i="2"/>
  <c r="CN10" i="2"/>
  <c r="CI10" i="2"/>
  <c r="CD10" i="2"/>
  <c r="BY10" i="2"/>
  <c r="BT10" i="2"/>
  <c r="BO10" i="2"/>
  <c r="BJ10" i="2"/>
  <c r="BE10" i="2"/>
  <c r="AZ10" i="2"/>
  <c r="AU10" i="2"/>
  <c r="AP10" i="2"/>
  <c r="AK10" i="2"/>
  <c r="AF10" i="2"/>
  <c r="AA10" i="2"/>
  <c r="V10" i="2"/>
  <c r="Q10" i="2"/>
  <c r="L10" i="2"/>
  <c r="G10" i="2"/>
  <c r="FB10" i="2" s="1"/>
  <c r="N7" i="3"/>
  <c r="M7" i="3"/>
  <c r="FA9" i="2"/>
  <c r="EV9" i="2"/>
  <c r="EQ9" i="2"/>
  <c r="EL9" i="2"/>
  <c r="EG9" i="2"/>
  <c r="EB9" i="2"/>
  <c r="DW9" i="2"/>
  <c r="DR9" i="2"/>
  <c r="DM9" i="2"/>
  <c r="DH9" i="2"/>
  <c r="DC9" i="2"/>
  <c r="CX9" i="2"/>
  <c r="CS9" i="2"/>
  <c r="CN9" i="2"/>
  <c r="CI9" i="2"/>
  <c r="CD9" i="2"/>
  <c r="BY9" i="2"/>
  <c r="BT9" i="2"/>
  <c r="BO9" i="2"/>
  <c r="BJ9" i="2"/>
  <c r="BE9" i="2"/>
  <c r="AZ9" i="2"/>
  <c r="AU9" i="2"/>
  <c r="AP9" i="2"/>
  <c r="AK9" i="2"/>
  <c r="AF9" i="2"/>
  <c r="AA9" i="2"/>
  <c r="V9" i="2"/>
  <c r="Q9" i="2"/>
  <c r="L9" i="2"/>
  <c r="G9" i="2"/>
  <c r="FB9" i="2" s="1"/>
  <c r="N6" i="3"/>
  <c r="M6" i="3"/>
  <c r="FA8" i="2"/>
  <c r="EV8" i="2"/>
  <c r="EQ8" i="2"/>
  <c r="EL8" i="2"/>
  <c r="EG8" i="2"/>
  <c r="EB8" i="2"/>
  <c r="DW8" i="2"/>
  <c r="DR8" i="2"/>
  <c r="DM8" i="2"/>
  <c r="DH8" i="2"/>
  <c r="DC8" i="2"/>
  <c r="CX8" i="2"/>
  <c r="CS8" i="2"/>
  <c r="CN8" i="2"/>
  <c r="CI8" i="2"/>
  <c r="CD8" i="2"/>
  <c r="BY8" i="2"/>
  <c r="BT8" i="2"/>
  <c r="BO8" i="2"/>
  <c r="BJ8" i="2"/>
  <c r="BE8" i="2"/>
  <c r="AZ8" i="2"/>
  <c r="AU8" i="2"/>
  <c r="AP8" i="2"/>
  <c r="AK8" i="2"/>
  <c r="AF8" i="2"/>
  <c r="AA8" i="2"/>
  <c r="V8" i="2"/>
  <c r="Q8" i="2"/>
  <c r="L8" i="2"/>
  <c r="G8" i="2"/>
  <c r="FB8" i="2" s="1"/>
  <c r="N5" i="3"/>
  <c r="M5" i="3"/>
  <c r="FA7" i="2"/>
  <c r="EV7" i="2"/>
  <c r="EQ7" i="2"/>
  <c r="EL7" i="2"/>
  <c r="EG7" i="2"/>
  <c r="EB7" i="2"/>
  <c r="DW7" i="2"/>
  <c r="DR7" i="2"/>
  <c r="DM7" i="2"/>
  <c r="DH7" i="2"/>
  <c r="DC7" i="2"/>
  <c r="CX7" i="2"/>
  <c r="CS7" i="2"/>
  <c r="CN7" i="2"/>
  <c r="CI7" i="2"/>
  <c r="CD7" i="2"/>
  <c r="BY7" i="2"/>
  <c r="BT7" i="2"/>
  <c r="BO7" i="2"/>
  <c r="BJ7" i="2"/>
  <c r="BE7" i="2"/>
  <c r="AZ7" i="2"/>
  <c r="AU7" i="2"/>
  <c r="AP7" i="2"/>
  <c r="AK7" i="2"/>
  <c r="AF7" i="2"/>
  <c r="AA7" i="2"/>
  <c r="V7" i="2"/>
  <c r="Q7" i="2"/>
  <c r="L7" i="2"/>
  <c r="G7" i="2"/>
  <c r="FB7" i="2" s="1"/>
  <c r="N4" i="3"/>
  <c r="M4" i="3"/>
  <c r="FA6" i="2"/>
  <c r="EV6" i="2"/>
  <c r="EQ6" i="2"/>
  <c r="EL6" i="2"/>
  <c r="EG6" i="2"/>
  <c r="EB6" i="2"/>
  <c r="DW6" i="2"/>
  <c r="DR6" i="2"/>
  <c r="DM6" i="2"/>
  <c r="DH6" i="2"/>
  <c r="DC6" i="2"/>
  <c r="CX6" i="2"/>
  <c r="CS6" i="2"/>
  <c r="CN6" i="2"/>
  <c r="CI6" i="2"/>
  <c r="CD6" i="2"/>
  <c r="BY6" i="2"/>
  <c r="BT6" i="2"/>
  <c r="BO6" i="2"/>
  <c r="BJ6" i="2"/>
  <c r="BE6" i="2"/>
  <c r="AZ6" i="2"/>
  <c r="AU6" i="2"/>
  <c r="AP6" i="2"/>
  <c r="AK6" i="2"/>
  <c r="AF6" i="2"/>
  <c r="AA6" i="2"/>
  <c r="V6" i="2"/>
  <c r="Q6" i="2"/>
  <c r="L6" i="2"/>
  <c r="G6" i="2"/>
  <c r="FB6" i="2" s="1"/>
  <c r="N3" i="3"/>
  <c r="M3" i="3"/>
  <c r="FA5" i="2"/>
  <c r="EV5" i="2"/>
  <c r="EQ5" i="2"/>
  <c r="EL5" i="2"/>
  <c r="EG5" i="2"/>
  <c r="EB5" i="2"/>
  <c r="DW5" i="2"/>
  <c r="DR5" i="2"/>
  <c r="DM5" i="2"/>
  <c r="DH5" i="2"/>
  <c r="DC5" i="2"/>
  <c r="CX5" i="2"/>
  <c r="CS5" i="2"/>
  <c r="CN5" i="2"/>
  <c r="CI5" i="2"/>
  <c r="CD5" i="2"/>
  <c r="BY5" i="2"/>
  <c r="BT5" i="2"/>
  <c r="BO5" i="2"/>
  <c r="BJ5" i="2"/>
  <c r="BE5" i="2"/>
  <c r="AZ5" i="2"/>
  <c r="AU5" i="2"/>
  <c r="AP5" i="2"/>
  <c r="AK5" i="2"/>
  <c r="AF5" i="2"/>
  <c r="AA5" i="2"/>
  <c r="V5" i="2"/>
  <c r="Q5" i="2"/>
  <c r="L5" i="2"/>
  <c r="G5" i="2"/>
  <c r="FB5" i="2" s="1"/>
  <c r="N2" i="3"/>
  <c r="M2" i="3"/>
  <c r="FA4" i="2"/>
  <c r="EV4" i="2"/>
  <c r="EQ4" i="2"/>
  <c r="EL4" i="2"/>
  <c r="EG4" i="2"/>
  <c r="EB4" i="2"/>
  <c r="DW4" i="2"/>
  <c r="DR4" i="2"/>
  <c r="DM4" i="2"/>
  <c r="DH4" i="2"/>
  <c r="DC4" i="2"/>
  <c r="CX4" i="2"/>
  <c r="CS4" i="2"/>
  <c r="CN4" i="2"/>
  <c r="CI4" i="2"/>
  <c r="CD4" i="2"/>
  <c r="BY4" i="2"/>
  <c r="BT4" i="2"/>
  <c r="BO4" i="2"/>
  <c r="BJ4" i="2"/>
  <c r="BE4" i="2"/>
  <c r="AZ4" i="2"/>
  <c r="AU4" i="2"/>
  <c r="AP4" i="2"/>
  <c r="AK4" i="2"/>
  <c r="AF4" i="2"/>
  <c r="AA4" i="2"/>
  <c r="FY4" i="2" s="1"/>
  <c r="V4" i="2"/>
  <c r="Q4" i="2"/>
  <c r="L4" i="2"/>
  <c r="G4" i="2"/>
  <c r="FB4" i="2" s="1"/>
  <c r="FZ12" i="2"/>
  <c r="FZ13" i="2"/>
  <c r="FZ14" i="2"/>
  <c r="FZ15" i="2"/>
  <c r="FZ16" i="2"/>
  <c r="FZ17" i="2"/>
  <c r="FZ18" i="2"/>
  <c r="FZ19" i="2"/>
  <c r="FZ20" i="2"/>
  <c r="FZ21" i="2"/>
  <c r="FZ22" i="2"/>
  <c r="FZ23" i="2"/>
  <c r="FZ24" i="2"/>
  <c r="FZ25" i="2"/>
  <c r="FZ26" i="2"/>
  <c r="FZ27" i="2"/>
  <c r="FZ28" i="2"/>
  <c r="FZ29" i="2"/>
  <c r="FZ30" i="2"/>
  <c r="FZ31" i="2"/>
  <c r="FZ32" i="2"/>
  <c r="FZ33" i="2"/>
  <c r="FZ34" i="2"/>
  <c r="FZ35" i="2"/>
  <c r="FZ36" i="2"/>
  <c r="FZ37" i="2"/>
  <c r="FZ38" i="2"/>
  <c r="FZ39" i="2"/>
  <c r="FZ40" i="2"/>
  <c r="FZ41" i="2"/>
  <c r="FZ42" i="2"/>
  <c r="FZ43" i="2"/>
  <c r="FZ44" i="2"/>
  <c r="FZ45" i="2"/>
  <c r="FZ46" i="2"/>
  <c r="FZ47" i="2"/>
  <c r="FZ48" i="2"/>
  <c r="FZ49" i="2"/>
  <c r="FZ50" i="2"/>
  <c r="FZ51" i="2"/>
  <c r="FZ52" i="2"/>
  <c r="FZ53" i="2"/>
  <c r="FZ54" i="2"/>
  <c r="FZ55" i="2"/>
  <c r="FZ56" i="2"/>
  <c r="FZ57" i="2"/>
  <c r="FZ58" i="2"/>
  <c r="FZ59" i="2"/>
  <c r="FZ60" i="2"/>
  <c r="FZ61" i="2"/>
  <c r="FZ62" i="2"/>
  <c r="FZ63" i="2"/>
  <c r="FZ64" i="2"/>
  <c r="FZ65" i="2"/>
  <c r="FZ66" i="2"/>
  <c r="FZ67" i="2"/>
  <c r="FZ68" i="2"/>
  <c r="FZ69" i="2"/>
  <c r="FZ70" i="2"/>
  <c r="FZ71" i="2"/>
  <c r="FZ72" i="2"/>
  <c r="FZ73" i="2"/>
  <c r="FZ74" i="2"/>
  <c r="FZ75" i="2"/>
  <c r="FZ76" i="2"/>
  <c r="FZ77" i="2"/>
  <c r="FZ78" i="2"/>
  <c r="FZ79" i="2"/>
  <c r="FZ80" i="2"/>
  <c r="FZ81" i="2"/>
  <c r="FZ82" i="2"/>
  <c r="FZ83" i="2"/>
  <c r="FZ84" i="2"/>
  <c r="FZ85" i="2"/>
  <c r="FZ86" i="2"/>
  <c r="FZ87" i="2"/>
  <c r="FZ88" i="2"/>
  <c r="FZ89" i="2"/>
  <c r="FZ90" i="2"/>
  <c r="FZ91" i="2"/>
  <c r="FZ92" i="2"/>
  <c r="FZ93" i="2"/>
  <c r="FZ94" i="2"/>
  <c r="FZ95" i="2"/>
  <c r="FZ96" i="2"/>
  <c r="FZ97" i="2"/>
  <c r="FZ98" i="2"/>
  <c r="FZ99" i="2"/>
  <c r="FZ100" i="2"/>
  <c r="FZ101" i="2"/>
  <c r="FZ102" i="2"/>
  <c r="FZ103" i="2"/>
  <c r="FZ104" i="2"/>
  <c r="FZ105" i="2"/>
  <c r="FZ106" i="2"/>
  <c r="FZ107" i="2"/>
  <c r="FZ108" i="2"/>
  <c r="FZ109" i="2"/>
  <c r="FZ110" i="2"/>
  <c r="FZ111" i="2"/>
  <c r="FZ112" i="2"/>
  <c r="FZ113" i="2"/>
  <c r="FZ114" i="2"/>
  <c r="FZ115" i="2"/>
  <c r="FZ116" i="2"/>
  <c r="FZ117" i="2"/>
  <c r="FZ118" i="2"/>
  <c r="FZ119" i="2"/>
  <c r="FZ120" i="2"/>
  <c r="FZ121" i="2"/>
  <c r="FZ122" i="2"/>
  <c r="FZ123" i="2"/>
  <c r="FZ124" i="2"/>
  <c r="FZ125" i="2"/>
  <c r="FZ126" i="2"/>
  <c r="FZ127" i="2"/>
  <c r="FZ128" i="2"/>
  <c r="FZ129" i="2"/>
  <c r="FZ130" i="2"/>
  <c r="FZ131" i="2"/>
  <c r="FZ132" i="2"/>
  <c r="FZ133" i="2"/>
  <c r="FZ134" i="2"/>
  <c r="FZ135" i="2"/>
  <c r="FZ136" i="2"/>
  <c r="FZ137" i="2"/>
  <c r="FZ138" i="2"/>
  <c r="FZ139" i="2"/>
  <c r="FZ140" i="2"/>
  <c r="FZ141" i="2"/>
  <c r="FZ142" i="2"/>
  <c r="FZ143" i="2"/>
  <c r="FZ144" i="2"/>
  <c r="FZ145" i="2"/>
  <c r="FZ146" i="2"/>
  <c r="FZ147" i="2"/>
  <c r="FZ148" i="2"/>
  <c r="FZ149" i="2"/>
  <c r="FZ150" i="2"/>
  <c r="FY12" i="2"/>
  <c r="FY13" i="2"/>
  <c r="FY14" i="2"/>
  <c r="FY15" i="2"/>
  <c r="FY16" i="2"/>
  <c r="FY17" i="2"/>
  <c r="FY18" i="2"/>
  <c r="FY19" i="2"/>
  <c r="FY20" i="2"/>
  <c r="FY21" i="2"/>
  <c r="FY22" i="2"/>
  <c r="FY23" i="2"/>
  <c r="FY24" i="2"/>
  <c r="FY25" i="2"/>
  <c r="FY26" i="2"/>
  <c r="FY27" i="2"/>
  <c r="FY28" i="2"/>
  <c r="FY29" i="2"/>
  <c r="FY30" i="2"/>
  <c r="FY31" i="2"/>
  <c r="FY32" i="2"/>
  <c r="FY33" i="2"/>
  <c r="FY34" i="2"/>
  <c r="FY35" i="2"/>
  <c r="FY36" i="2"/>
  <c r="FY37" i="2"/>
  <c r="FY38" i="2"/>
  <c r="FY39" i="2"/>
  <c r="FY40" i="2"/>
  <c r="FY41" i="2"/>
  <c r="FY42" i="2"/>
  <c r="FY43" i="2"/>
  <c r="FY44" i="2"/>
  <c r="FY45" i="2"/>
  <c r="FY46" i="2"/>
  <c r="FY47" i="2"/>
  <c r="FY48" i="2"/>
  <c r="FY49" i="2"/>
  <c r="FY50" i="2"/>
  <c r="FY51" i="2"/>
  <c r="FY52" i="2"/>
  <c r="FY53" i="2"/>
  <c r="FY54" i="2"/>
  <c r="FY55" i="2"/>
  <c r="FY56" i="2"/>
  <c r="FY57" i="2"/>
  <c r="FY58" i="2"/>
  <c r="FY59" i="2"/>
  <c r="FY60" i="2"/>
  <c r="FY61" i="2"/>
  <c r="FY62" i="2"/>
  <c r="FY63" i="2"/>
  <c r="FY64" i="2"/>
  <c r="FY65" i="2"/>
  <c r="FY66" i="2"/>
  <c r="FY67" i="2"/>
  <c r="FY68" i="2"/>
  <c r="FY69" i="2"/>
  <c r="FY70" i="2"/>
  <c r="FY71" i="2"/>
  <c r="FY72" i="2"/>
  <c r="FY73" i="2"/>
  <c r="FY74" i="2"/>
  <c r="FY75" i="2"/>
  <c r="FY76" i="2"/>
  <c r="FY77" i="2"/>
  <c r="FY78" i="2"/>
  <c r="FY79" i="2"/>
  <c r="FY80" i="2"/>
  <c r="FY81" i="2"/>
  <c r="FY82" i="2"/>
  <c r="FY83" i="2"/>
  <c r="FY84" i="2"/>
  <c r="FY85" i="2"/>
  <c r="FY86" i="2"/>
  <c r="FY87" i="2"/>
  <c r="FY88" i="2"/>
  <c r="FY89" i="2"/>
  <c r="FY90" i="2"/>
  <c r="FY91" i="2"/>
  <c r="FY92" i="2"/>
  <c r="FY93" i="2"/>
  <c r="FY94" i="2"/>
  <c r="FY95" i="2"/>
  <c r="FY96" i="2"/>
  <c r="FY97" i="2"/>
  <c r="FY98" i="2"/>
  <c r="FY99" i="2"/>
  <c r="FY100" i="2"/>
  <c r="FY101" i="2"/>
  <c r="FY102" i="2"/>
  <c r="FY103" i="2"/>
  <c r="FY104" i="2"/>
  <c r="FY105" i="2"/>
  <c r="FY106" i="2"/>
  <c r="FY107" i="2"/>
  <c r="FY108" i="2"/>
  <c r="FY109" i="2"/>
  <c r="FY110" i="2"/>
  <c r="FY111" i="2"/>
  <c r="FY112" i="2"/>
  <c r="FY113" i="2"/>
  <c r="FY114" i="2"/>
  <c r="FY115" i="2"/>
  <c r="FY116" i="2"/>
  <c r="FY117" i="2"/>
  <c r="FY118" i="2"/>
  <c r="FY119" i="2"/>
  <c r="FY120" i="2"/>
  <c r="FY121" i="2"/>
  <c r="FY122" i="2"/>
  <c r="FY123" i="2"/>
  <c r="FY124" i="2"/>
  <c r="FY125" i="2"/>
  <c r="FY126" i="2"/>
  <c r="FY127" i="2"/>
  <c r="FY128" i="2"/>
  <c r="FY129" i="2"/>
  <c r="FY130" i="2"/>
  <c r="FY131" i="2"/>
  <c r="FY132" i="2"/>
  <c r="FY133" i="2"/>
  <c r="FY134" i="2"/>
  <c r="FY135" i="2"/>
  <c r="FY136" i="2"/>
  <c r="FY137" i="2"/>
  <c r="FY138" i="2"/>
  <c r="FY139" i="2"/>
  <c r="FY140" i="2"/>
  <c r="FY141" i="2"/>
  <c r="FY142" i="2"/>
  <c r="FY143" i="2"/>
  <c r="FY144" i="2"/>
  <c r="FY145" i="2"/>
  <c r="FY146" i="2"/>
  <c r="FY147" i="2"/>
  <c r="FY148" i="2"/>
  <c r="FY149" i="2"/>
  <c r="FY150" i="2"/>
  <c r="FX12" i="2"/>
  <c r="FX13" i="2"/>
  <c r="FX14" i="2"/>
  <c r="FX15" i="2"/>
  <c r="FX16" i="2"/>
  <c r="FX17" i="2"/>
  <c r="FX18" i="2"/>
  <c r="FX19" i="2"/>
  <c r="FX20" i="2"/>
  <c r="FX21" i="2"/>
  <c r="FX22" i="2"/>
  <c r="FX23" i="2"/>
  <c r="FX24" i="2"/>
  <c r="FX25" i="2"/>
  <c r="FX26" i="2"/>
  <c r="FX27" i="2"/>
  <c r="FX28" i="2"/>
  <c r="FX29" i="2"/>
  <c r="FX30" i="2"/>
  <c r="FX31" i="2"/>
  <c r="FX32" i="2"/>
  <c r="FX33" i="2"/>
  <c r="FX34" i="2"/>
  <c r="FX35" i="2"/>
  <c r="FX36" i="2"/>
  <c r="FX37" i="2"/>
  <c r="FX38" i="2"/>
  <c r="FX39" i="2"/>
  <c r="FX40" i="2"/>
  <c r="FX41" i="2"/>
  <c r="FX42" i="2"/>
  <c r="FX43" i="2"/>
  <c r="FX44" i="2"/>
  <c r="FX45" i="2"/>
  <c r="FX46" i="2"/>
  <c r="FX47" i="2"/>
  <c r="FX48" i="2"/>
  <c r="FX49" i="2"/>
  <c r="FX50" i="2"/>
  <c r="FX51" i="2"/>
  <c r="FX52" i="2"/>
  <c r="FX53" i="2"/>
  <c r="FX54" i="2"/>
  <c r="FX55" i="2"/>
  <c r="FX56" i="2"/>
  <c r="FX57" i="2"/>
  <c r="FX58" i="2"/>
  <c r="FX59" i="2"/>
  <c r="FX60" i="2"/>
  <c r="FX61" i="2"/>
  <c r="FX62" i="2"/>
  <c r="FX63" i="2"/>
  <c r="FX64" i="2"/>
  <c r="FX65" i="2"/>
  <c r="FX66" i="2"/>
  <c r="FX67" i="2"/>
  <c r="FX68" i="2"/>
  <c r="FX69" i="2"/>
  <c r="FX70" i="2"/>
  <c r="FX71" i="2"/>
  <c r="FX72" i="2"/>
  <c r="FX73" i="2"/>
  <c r="FX74" i="2"/>
  <c r="FX75" i="2"/>
  <c r="FX76" i="2"/>
  <c r="FX77" i="2"/>
  <c r="FX78" i="2"/>
  <c r="FX79" i="2"/>
  <c r="FX80" i="2"/>
  <c r="FX81" i="2"/>
  <c r="FX82" i="2"/>
  <c r="FX83" i="2"/>
  <c r="FX84" i="2"/>
  <c r="FX85" i="2"/>
  <c r="FX86" i="2"/>
  <c r="FX87" i="2"/>
  <c r="FX88" i="2"/>
  <c r="FX89" i="2"/>
  <c r="FX90" i="2"/>
  <c r="FX91" i="2"/>
  <c r="FX92" i="2"/>
  <c r="FX93" i="2"/>
  <c r="FX94" i="2"/>
  <c r="FX95" i="2"/>
  <c r="FX96" i="2"/>
  <c r="FX97" i="2"/>
  <c r="FX98" i="2"/>
  <c r="FX99" i="2"/>
  <c r="FX100" i="2"/>
  <c r="FX101" i="2"/>
  <c r="FX102" i="2"/>
  <c r="FX103" i="2"/>
  <c r="FX104" i="2"/>
  <c r="FX105" i="2"/>
  <c r="FX106" i="2"/>
  <c r="FX107" i="2"/>
  <c r="FX108" i="2"/>
  <c r="FX109" i="2"/>
  <c r="FX110" i="2"/>
  <c r="FX111" i="2"/>
  <c r="FX112" i="2"/>
  <c r="FX113" i="2"/>
  <c r="FX114" i="2"/>
  <c r="FX115" i="2"/>
  <c r="FX116" i="2"/>
  <c r="FX117" i="2"/>
  <c r="FX118" i="2"/>
  <c r="FX119" i="2"/>
  <c r="FX120" i="2"/>
  <c r="FX121" i="2"/>
  <c r="FX122" i="2"/>
  <c r="FX123" i="2"/>
  <c r="FX124" i="2"/>
  <c r="FX125" i="2"/>
  <c r="FX126" i="2"/>
  <c r="FX127" i="2"/>
  <c r="FX128" i="2"/>
  <c r="FX129" i="2"/>
  <c r="FX130" i="2"/>
  <c r="FX131" i="2"/>
  <c r="FX132" i="2"/>
  <c r="FX133" i="2"/>
  <c r="FX134" i="2"/>
  <c r="FX135" i="2"/>
  <c r="FX136" i="2"/>
  <c r="FX137" i="2"/>
  <c r="FX138" i="2"/>
  <c r="FX139" i="2"/>
  <c r="FX140" i="2"/>
  <c r="FX141" i="2"/>
  <c r="FX142" i="2"/>
  <c r="FX143" i="2"/>
  <c r="FX144" i="2"/>
  <c r="FX145" i="2"/>
  <c r="FX146" i="2"/>
  <c r="FX147" i="2"/>
  <c r="FX148" i="2"/>
  <c r="FX149" i="2"/>
  <c r="FX150" i="2"/>
  <c r="FW12" i="2"/>
  <c r="FW13" i="2"/>
  <c r="FW14" i="2"/>
  <c r="FW15" i="2"/>
  <c r="FW16" i="2"/>
  <c r="FW17" i="2"/>
  <c r="FW18" i="2"/>
  <c r="FW19" i="2"/>
  <c r="FW20" i="2"/>
  <c r="FW21" i="2"/>
  <c r="FW22" i="2"/>
  <c r="FW23" i="2"/>
  <c r="FW24" i="2"/>
  <c r="FW25" i="2"/>
  <c r="FW26" i="2"/>
  <c r="FW27" i="2"/>
  <c r="FW28" i="2"/>
  <c r="FW29" i="2"/>
  <c r="FW30" i="2"/>
  <c r="FW31" i="2"/>
  <c r="FW32" i="2"/>
  <c r="FW33" i="2"/>
  <c r="FW34" i="2"/>
  <c r="FW35" i="2"/>
  <c r="FW36" i="2"/>
  <c r="FW37" i="2"/>
  <c r="FW38" i="2"/>
  <c r="FW39" i="2"/>
  <c r="FW40" i="2"/>
  <c r="FW41" i="2"/>
  <c r="FW42" i="2"/>
  <c r="FW43" i="2"/>
  <c r="FW44" i="2"/>
  <c r="FW45" i="2"/>
  <c r="FW46" i="2"/>
  <c r="FW47" i="2"/>
  <c r="FW48" i="2"/>
  <c r="FW49" i="2"/>
  <c r="FW50" i="2"/>
  <c r="FW51" i="2"/>
  <c r="FW52" i="2"/>
  <c r="FW53" i="2"/>
  <c r="FW54" i="2"/>
  <c r="FW55" i="2"/>
  <c r="FW56" i="2"/>
  <c r="FW57" i="2"/>
  <c r="FW58" i="2"/>
  <c r="FW59" i="2"/>
  <c r="FW60" i="2"/>
  <c r="FW61" i="2"/>
  <c r="FW62" i="2"/>
  <c r="FW63" i="2"/>
  <c r="FW64" i="2"/>
  <c r="FW65" i="2"/>
  <c r="FW66" i="2"/>
  <c r="FW67" i="2"/>
  <c r="FW68" i="2"/>
  <c r="FW69" i="2"/>
  <c r="FW70" i="2"/>
  <c r="FW71" i="2"/>
  <c r="FW72" i="2"/>
  <c r="FW73" i="2"/>
  <c r="FW74" i="2"/>
  <c r="FW75" i="2"/>
  <c r="FW76" i="2"/>
  <c r="FW77" i="2"/>
  <c r="FW78" i="2"/>
  <c r="FW79" i="2"/>
  <c r="FW80" i="2"/>
  <c r="FW81" i="2"/>
  <c r="FW82" i="2"/>
  <c r="FW83" i="2"/>
  <c r="FW84" i="2"/>
  <c r="FW85" i="2"/>
  <c r="FW86" i="2"/>
  <c r="FW87" i="2"/>
  <c r="FW88" i="2"/>
  <c r="FW89" i="2"/>
  <c r="FW90" i="2"/>
  <c r="FW91" i="2"/>
  <c r="FW92" i="2"/>
  <c r="FW93" i="2"/>
  <c r="FW94" i="2"/>
  <c r="FW95" i="2"/>
  <c r="FW96" i="2"/>
  <c r="FW97" i="2"/>
  <c r="FW98" i="2"/>
  <c r="FW99" i="2"/>
  <c r="FW100" i="2"/>
  <c r="FW101" i="2"/>
  <c r="FW102" i="2"/>
  <c r="FW103" i="2"/>
  <c r="FW104" i="2"/>
  <c r="FW105" i="2"/>
  <c r="FW106" i="2"/>
  <c r="FW107" i="2"/>
  <c r="FW108" i="2"/>
  <c r="FW109" i="2"/>
  <c r="FW110" i="2"/>
  <c r="FW111" i="2"/>
  <c r="FW112" i="2"/>
  <c r="FW113" i="2"/>
  <c r="FW114" i="2"/>
  <c r="FW115" i="2"/>
  <c r="FW116" i="2"/>
  <c r="FW117" i="2"/>
  <c r="FW118" i="2"/>
  <c r="FW119" i="2"/>
  <c r="FW120" i="2"/>
  <c r="FW121" i="2"/>
  <c r="FW122" i="2"/>
  <c r="FW123" i="2"/>
  <c r="FW124" i="2"/>
  <c r="FW125" i="2"/>
  <c r="FW126" i="2"/>
  <c r="FW127" i="2"/>
  <c r="FW128" i="2"/>
  <c r="FW129" i="2"/>
  <c r="FW130" i="2"/>
  <c r="FW131" i="2"/>
  <c r="FW132" i="2"/>
  <c r="FW133" i="2"/>
  <c r="FW134" i="2"/>
  <c r="FW135" i="2"/>
  <c r="FW136" i="2"/>
  <c r="FW137" i="2"/>
  <c r="FW138" i="2"/>
  <c r="FW139" i="2"/>
  <c r="FW140" i="2"/>
  <c r="FW141" i="2"/>
  <c r="FW142" i="2"/>
  <c r="FW143" i="2"/>
  <c r="FW144" i="2"/>
  <c r="FW145" i="2"/>
  <c r="FW146" i="2"/>
  <c r="FW147" i="2"/>
  <c r="FW148" i="2"/>
  <c r="FW149" i="2"/>
  <c r="FW150" i="2"/>
  <c r="FV12" i="2"/>
  <c r="FV13" i="2"/>
  <c r="FV14" i="2"/>
  <c r="FV15" i="2"/>
  <c r="FV16" i="2"/>
  <c r="FV17" i="2"/>
  <c r="FV18" i="2"/>
  <c r="FV19" i="2"/>
  <c r="FV20" i="2"/>
  <c r="FV21" i="2"/>
  <c r="FV22" i="2"/>
  <c r="FV23" i="2"/>
  <c r="FV24" i="2"/>
  <c r="FV25" i="2"/>
  <c r="FV26" i="2"/>
  <c r="FV27" i="2"/>
  <c r="FV28" i="2"/>
  <c r="FV29" i="2"/>
  <c r="FV30" i="2"/>
  <c r="FV31" i="2"/>
  <c r="FV32" i="2"/>
  <c r="FV33" i="2"/>
  <c r="FV34" i="2"/>
  <c r="FV35" i="2"/>
  <c r="FV36" i="2"/>
  <c r="FV37" i="2"/>
  <c r="FV38" i="2"/>
  <c r="FV39" i="2"/>
  <c r="FV40" i="2"/>
  <c r="FV41" i="2"/>
  <c r="FV42" i="2"/>
  <c r="FV43" i="2"/>
  <c r="FV44" i="2"/>
  <c r="FV45" i="2"/>
  <c r="FV46" i="2"/>
  <c r="FV47" i="2"/>
  <c r="FV48" i="2"/>
  <c r="FV49" i="2"/>
  <c r="FV50" i="2"/>
  <c r="FV51" i="2"/>
  <c r="FV52" i="2"/>
  <c r="FV53" i="2"/>
  <c r="FV54" i="2"/>
  <c r="FV55" i="2"/>
  <c r="FV56" i="2"/>
  <c r="FV57" i="2"/>
  <c r="FV58" i="2"/>
  <c r="FV59" i="2"/>
  <c r="FV60" i="2"/>
  <c r="FV61" i="2"/>
  <c r="FV62" i="2"/>
  <c r="FV63" i="2"/>
  <c r="FV64" i="2"/>
  <c r="FV65" i="2"/>
  <c r="FV66" i="2"/>
  <c r="FV67" i="2"/>
  <c r="FV68" i="2"/>
  <c r="FV69" i="2"/>
  <c r="FV70" i="2"/>
  <c r="FV71" i="2"/>
  <c r="FV72" i="2"/>
  <c r="FV73" i="2"/>
  <c r="FV74" i="2"/>
  <c r="FV75" i="2"/>
  <c r="FV76" i="2"/>
  <c r="FV77" i="2"/>
  <c r="FV78" i="2"/>
  <c r="FV79" i="2"/>
  <c r="FV80" i="2"/>
  <c r="FV81" i="2"/>
  <c r="FV82" i="2"/>
  <c r="FV83" i="2"/>
  <c r="FV84" i="2"/>
  <c r="FV85" i="2"/>
  <c r="FV86" i="2"/>
  <c r="FV87" i="2"/>
  <c r="FV88" i="2"/>
  <c r="FV89" i="2"/>
  <c r="FV90" i="2"/>
  <c r="FV91" i="2"/>
  <c r="FV92" i="2"/>
  <c r="FV93" i="2"/>
  <c r="FV94" i="2"/>
  <c r="FV95" i="2"/>
  <c r="FV96" i="2"/>
  <c r="FV97" i="2"/>
  <c r="FV98" i="2"/>
  <c r="FV99" i="2"/>
  <c r="FV100" i="2"/>
  <c r="FV101" i="2"/>
  <c r="FV102" i="2"/>
  <c r="FV103" i="2"/>
  <c r="FV104" i="2"/>
  <c r="FV105" i="2"/>
  <c r="FV106" i="2"/>
  <c r="FV107" i="2"/>
  <c r="FV108" i="2"/>
  <c r="FV109" i="2"/>
  <c r="FV110" i="2"/>
  <c r="FV111" i="2"/>
  <c r="FV112" i="2"/>
  <c r="FV113" i="2"/>
  <c r="FV114" i="2"/>
  <c r="FV115" i="2"/>
  <c r="FV116" i="2"/>
  <c r="FV117" i="2"/>
  <c r="FV118" i="2"/>
  <c r="FV119" i="2"/>
  <c r="FV120" i="2"/>
  <c r="FV121" i="2"/>
  <c r="FV122" i="2"/>
  <c r="FV123" i="2"/>
  <c r="FV124" i="2"/>
  <c r="FV125" i="2"/>
  <c r="FV126" i="2"/>
  <c r="FV127" i="2"/>
  <c r="FV128" i="2"/>
  <c r="FV129" i="2"/>
  <c r="FV130" i="2"/>
  <c r="FV131" i="2"/>
  <c r="FV132" i="2"/>
  <c r="FV133" i="2"/>
  <c r="FV134" i="2"/>
  <c r="FV135" i="2"/>
  <c r="FV136" i="2"/>
  <c r="FV137" i="2"/>
  <c r="FV138" i="2"/>
  <c r="FV139" i="2"/>
  <c r="FV140" i="2"/>
  <c r="FV141" i="2"/>
  <c r="FV142" i="2"/>
  <c r="FV143" i="2"/>
  <c r="FV144" i="2"/>
  <c r="FV145" i="2"/>
  <c r="FV146" i="2"/>
  <c r="FV147" i="2"/>
  <c r="FV148" i="2"/>
  <c r="FV149" i="2"/>
  <c r="FV150" i="2"/>
  <c r="FU12" i="2"/>
  <c r="FU13" i="2"/>
  <c r="FU14" i="2"/>
  <c r="FU15" i="2"/>
  <c r="FU16" i="2"/>
  <c r="FU17" i="2"/>
  <c r="FU18" i="2"/>
  <c r="FU19" i="2"/>
  <c r="FU20" i="2"/>
  <c r="FU21" i="2"/>
  <c r="FU22" i="2"/>
  <c r="FU23" i="2"/>
  <c r="FU24" i="2"/>
  <c r="FU25" i="2"/>
  <c r="FU26" i="2"/>
  <c r="FU27" i="2"/>
  <c r="FU28" i="2"/>
  <c r="FU29" i="2"/>
  <c r="FU30" i="2"/>
  <c r="FU31" i="2"/>
  <c r="FU32" i="2"/>
  <c r="FU33" i="2"/>
  <c r="FU34" i="2"/>
  <c r="FU35" i="2"/>
  <c r="FU36" i="2"/>
  <c r="FU37" i="2"/>
  <c r="FU38" i="2"/>
  <c r="FU39" i="2"/>
  <c r="FU40" i="2"/>
  <c r="FU41" i="2"/>
  <c r="FU42" i="2"/>
  <c r="FU43" i="2"/>
  <c r="FU44" i="2"/>
  <c r="FU45" i="2"/>
  <c r="FU46" i="2"/>
  <c r="FU47" i="2"/>
  <c r="FU48" i="2"/>
  <c r="FU49" i="2"/>
  <c r="FU50" i="2"/>
  <c r="FU51" i="2"/>
  <c r="FU52" i="2"/>
  <c r="FU53" i="2"/>
  <c r="FU54" i="2"/>
  <c r="FU55" i="2"/>
  <c r="FU56" i="2"/>
  <c r="FU57" i="2"/>
  <c r="FU58" i="2"/>
  <c r="FU59" i="2"/>
  <c r="FU60" i="2"/>
  <c r="FU61" i="2"/>
  <c r="FU62" i="2"/>
  <c r="FU63" i="2"/>
  <c r="FU64" i="2"/>
  <c r="FU65" i="2"/>
  <c r="FU66" i="2"/>
  <c r="FU67" i="2"/>
  <c r="FU68" i="2"/>
  <c r="FU69" i="2"/>
  <c r="FU70" i="2"/>
  <c r="FU71" i="2"/>
  <c r="FU72" i="2"/>
  <c r="FU73" i="2"/>
  <c r="FU74" i="2"/>
  <c r="FU75" i="2"/>
  <c r="FU76" i="2"/>
  <c r="FU77" i="2"/>
  <c r="FU78" i="2"/>
  <c r="FU79" i="2"/>
  <c r="FU80" i="2"/>
  <c r="FU81" i="2"/>
  <c r="FU82" i="2"/>
  <c r="FU83" i="2"/>
  <c r="FU84" i="2"/>
  <c r="FU85" i="2"/>
  <c r="FU86" i="2"/>
  <c r="FU87" i="2"/>
  <c r="FU88" i="2"/>
  <c r="FU89" i="2"/>
  <c r="FU90" i="2"/>
  <c r="FU91" i="2"/>
  <c r="FU92" i="2"/>
  <c r="FU93" i="2"/>
  <c r="FU94" i="2"/>
  <c r="FU95" i="2"/>
  <c r="FU96" i="2"/>
  <c r="FU97" i="2"/>
  <c r="FU98" i="2"/>
  <c r="FU99" i="2"/>
  <c r="FU100" i="2"/>
  <c r="FU101" i="2"/>
  <c r="FU102" i="2"/>
  <c r="FU103" i="2"/>
  <c r="FU104" i="2"/>
  <c r="FU105" i="2"/>
  <c r="FU106" i="2"/>
  <c r="FU107" i="2"/>
  <c r="FU108" i="2"/>
  <c r="FU109" i="2"/>
  <c r="FU110" i="2"/>
  <c r="FU111" i="2"/>
  <c r="FU112" i="2"/>
  <c r="FU113" i="2"/>
  <c r="FU114" i="2"/>
  <c r="FU115" i="2"/>
  <c r="FU116" i="2"/>
  <c r="FU117" i="2"/>
  <c r="FU118" i="2"/>
  <c r="FU119" i="2"/>
  <c r="FU120" i="2"/>
  <c r="FU121" i="2"/>
  <c r="FU122" i="2"/>
  <c r="FU123" i="2"/>
  <c r="FU124" i="2"/>
  <c r="FU125" i="2"/>
  <c r="FU126" i="2"/>
  <c r="FU127" i="2"/>
  <c r="FU128" i="2"/>
  <c r="FU129" i="2"/>
  <c r="FU130" i="2"/>
  <c r="FU131" i="2"/>
  <c r="FU132" i="2"/>
  <c r="FU133" i="2"/>
  <c r="FU134" i="2"/>
  <c r="FU135" i="2"/>
  <c r="FU136" i="2"/>
  <c r="FU137" i="2"/>
  <c r="FU138" i="2"/>
  <c r="FU139" i="2"/>
  <c r="FU140" i="2"/>
  <c r="FU141" i="2"/>
  <c r="FU142" i="2"/>
  <c r="FU143" i="2"/>
  <c r="FU144" i="2"/>
  <c r="FU145" i="2"/>
  <c r="FU146" i="2"/>
  <c r="FU147" i="2"/>
  <c r="FU148" i="2"/>
  <c r="FU149" i="2"/>
  <c r="FU150" i="2"/>
  <c r="FT12" i="2"/>
  <c r="FT13" i="2"/>
  <c r="FT14" i="2"/>
  <c r="FT15" i="2"/>
  <c r="FT16" i="2"/>
  <c r="FT17" i="2"/>
  <c r="FT18" i="2"/>
  <c r="FT19" i="2"/>
  <c r="FT20" i="2"/>
  <c r="FT21" i="2"/>
  <c r="FT22" i="2"/>
  <c r="FT23" i="2"/>
  <c r="FT24" i="2"/>
  <c r="FT25" i="2"/>
  <c r="FT26" i="2"/>
  <c r="FT27" i="2"/>
  <c r="FT28" i="2"/>
  <c r="FT29" i="2"/>
  <c r="FT30" i="2"/>
  <c r="FT31" i="2"/>
  <c r="FT32" i="2"/>
  <c r="FT33" i="2"/>
  <c r="FT34" i="2"/>
  <c r="FT35" i="2"/>
  <c r="FT36" i="2"/>
  <c r="FT37" i="2"/>
  <c r="FT38" i="2"/>
  <c r="FT39" i="2"/>
  <c r="FT40" i="2"/>
  <c r="FT41" i="2"/>
  <c r="FT42" i="2"/>
  <c r="FT43" i="2"/>
  <c r="FT44" i="2"/>
  <c r="FT45" i="2"/>
  <c r="FT46" i="2"/>
  <c r="FT47" i="2"/>
  <c r="FT48" i="2"/>
  <c r="FT49" i="2"/>
  <c r="FT50" i="2"/>
  <c r="FT51" i="2"/>
  <c r="FT52" i="2"/>
  <c r="FT53" i="2"/>
  <c r="FT54" i="2"/>
  <c r="FT55" i="2"/>
  <c r="FT56" i="2"/>
  <c r="FT57" i="2"/>
  <c r="FT58" i="2"/>
  <c r="FT59" i="2"/>
  <c r="FT60" i="2"/>
  <c r="FT61" i="2"/>
  <c r="FT62" i="2"/>
  <c r="FT63" i="2"/>
  <c r="FT64" i="2"/>
  <c r="FT65" i="2"/>
  <c r="FT66" i="2"/>
  <c r="FT67" i="2"/>
  <c r="FT68" i="2"/>
  <c r="FT69" i="2"/>
  <c r="FT70" i="2"/>
  <c r="FT71" i="2"/>
  <c r="FT72" i="2"/>
  <c r="FT73" i="2"/>
  <c r="FT74" i="2"/>
  <c r="FT75" i="2"/>
  <c r="FT76" i="2"/>
  <c r="FT77" i="2"/>
  <c r="FT78" i="2"/>
  <c r="FT79" i="2"/>
  <c r="FT80" i="2"/>
  <c r="FT81" i="2"/>
  <c r="FT82" i="2"/>
  <c r="FT83" i="2"/>
  <c r="FT84" i="2"/>
  <c r="FT85" i="2"/>
  <c r="FT86" i="2"/>
  <c r="FT87" i="2"/>
  <c r="FT88" i="2"/>
  <c r="FT89" i="2"/>
  <c r="FT90" i="2"/>
  <c r="FT91" i="2"/>
  <c r="FT92" i="2"/>
  <c r="FT93" i="2"/>
  <c r="FT94" i="2"/>
  <c r="FT95" i="2"/>
  <c r="FT96" i="2"/>
  <c r="FT97" i="2"/>
  <c r="FT98" i="2"/>
  <c r="FT99" i="2"/>
  <c r="FT100" i="2"/>
  <c r="FT101" i="2"/>
  <c r="FT102" i="2"/>
  <c r="FT103" i="2"/>
  <c r="FT104" i="2"/>
  <c r="FT105" i="2"/>
  <c r="FT106" i="2"/>
  <c r="FT107" i="2"/>
  <c r="FT108" i="2"/>
  <c r="FT109" i="2"/>
  <c r="FT110" i="2"/>
  <c r="FT111" i="2"/>
  <c r="FT112" i="2"/>
  <c r="FT113" i="2"/>
  <c r="FT114" i="2"/>
  <c r="FT115" i="2"/>
  <c r="FT116" i="2"/>
  <c r="FT117" i="2"/>
  <c r="FT118" i="2"/>
  <c r="FT119" i="2"/>
  <c r="FT120" i="2"/>
  <c r="FT121" i="2"/>
  <c r="FT122" i="2"/>
  <c r="FT123" i="2"/>
  <c r="FT124" i="2"/>
  <c r="FT125" i="2"/>
  <c r="FT126" i="2"/>
  <c r="FT127" i="2"/>
  <c r="FT128" i="2"/>
  <c r="FT129" i="2"/>
  <c r="FT130" i="2"/>
  <c r="FT131" i="2"/>
  <c r="FT132" i="2"/>
  <c r="FT133" i="2"/>
  <c r="FT134" i="2"/>
  <c r="FT135" i="2"/>
  <c r="FT136" i="2"/>
  <c r="FT137" i="2"/>
  <c r="FT138" i="2"/>
  <c r="FT139" i="2"/>
  <c r="FT140" i="2"/>
  <c r="FT141" i="2"/>
  <c r="FT142" i="2"/>
  <c r="FT143" i="2"/>
  <c r="FT144" i="2"/>
  <c r="FT145" i="2"/>
  <c r="FT146" i="2"/>
  <c r="FT147" i="2"/>
  <c r="FT148" i="2"/>
  <c r="FT149" i="2"/>
  <c r="FT150" i="2"/>
  <c r="FS12" i="2"/>
  <c r="FS13" i="2"/>
  <c r="FS14" i="2"/>
  <c r="FS15" i="2"/>
  <c r="FS16" i="2"/>
  <c r="FS17" i="2"/>
  <c r="FS18" i="2"/>
  <c r="FS19" i="2"/>
  <c r="FS20" i="2"/>
  <c r="FS21" i="2"/>
  <c r="FS22" i="2"/>
  <c r="FS23" i="2"/>
  <c r="FS24" i="2"/>
  <c r="FS25" i="2"/>
  <c r="FS26" i="2"/>
  <c r="FS27" i="2"/>
  <c r="FS28" i="2"/>
  <c r="FS29" i="2"/>
  <c r="FS30" i="2"/>
  <c r="FS31" i="2"/>
  <c r="FS32" i="2"/>
  <c r="FS33" i="2"/>
  <c r="FS34" i="2"/>
  <c r="FS35" i="2"/>
  <c r="FS36" i="2"/>
  <c r="FS37" i="2"/>
  <c r="FS38" i="2"/>
  <c r="FS39" i="2"/>
  <c r="FS40" i="2"/>
  <c r="FS41" i="2"/>
  <c r="FS42" i="2"/>
  <c r="FS43" i="2"/>
  <c r="FS44" i="2"/>
  <c r="FS45" i="2"/>
  <c r="FS46" i="2"/>
  <c r="FS47" i="2"/>
  <c r="FS48" i="2"/>
  <c r="FS49" i="2"/>
  <c r="FS50" i="2"/>
  <c r="FS51" i="2"/>
  <c r="FS52" i="2"/>
  <c r="FS53" i="2"/>
  <c r="FS54" i="2"/>
  <c r="FS55" i="2"/>
  <c r="FS56" i="2"/>
  <c r="FS57" i="2"/>
  <c r="FS58" i="2"/>
  <c r="FS59" i="2"/>
  <c r="FS60" i="2"/>
  <c r="FS61" i="2"/>
  <c r="FS62" i="2"/>
  <c r="FS63" i="2"/>
  <c r="FS64" i="2"/>
  <c r="FS65" i="2"/>
  <c r="FS66" i="2"/>
  <c r="FS67" i="2"/>
  <c r="FS68" i="2"/>
  <c r="FS69" i="2"/>
  <c r="FS70" i="2"/>
  <c r="FS71" i="2"/>
  <c r="FS72" i="2"/>
  <c r="FS73" i="2"/>
  <c r="FS74" i="2"/>
  <c r="FS75" i="2"/>
  <c r="FS76" i="2"/>
  <c r="FS77" i="2"/>
  <c r="FS78" i="2"/>
  <c r="FS79" i="2"/>
  <c r="FS80" i="2"/>
  <c r="FS81" i="2"/>
  <c r="FS82" i="2"/>
  <c r="FS83" i="2"/>
  <c r="FS84" i="2"/>
  <c r="FS85" i="2"/>
  <c r="FS86" i="2"/>
  <c r="FS87" i="2"/>
  <c r="FS88" i="2"/>
  <c r="FS89" i="2"/>
  <c r="FS90" i="2"/>
  <c r="FS91" i="2"/>
  <c r="FS92" i="2"/>
  <c r="FS93" i="2"/>
  <c r="FS94" i="2"/>
  <c r="FS95" i="2"/>
  <c r="FS96" i="2"/>
  <c r="FS97" i="2"/>
  <c r="FS98" i="2"/>
  <c r="FS99" i="2"/>
  <c r="FS100" i="2"/>
  <c r="FS101" i="2"/>
  <c r="FS102" i="2"/>
  <c r="FS103" i="2"/>
  <c r="FS104" i="2"/>
  <c r="FS105" i="2"/>
  <c r="FS106" i="2"/>
  <c r="FS107" i="2"/>
  <c r="FS108" i="2"/>
  <c r="FS109" i="2"/>
  <c r="FS110" i="2"/>
  <c r="FS111" i="2"/>
  <c r="FS112" i="2"/>
  <c r="FS113" i="2"/>
  <c r="FS114" i="2"/>
  <c r="FS115" i="2"/>
  <c r="FS116" i="2"/>
  <c r="FS117" i="2"/>
  <c r="FS118" i="2"/>
  <c r="FS119" i="2"/>
  <c r="FS120" i="2"/>
  <c r="FS121" i="2"/>
  <c r="FS122" i="2"/>
  <c r="FS123" i="2"/>
  <c r="FS124" i="2"/>
  <c r="FS125" i="2"/>
  <c r="FS126" i="2"/>
  <c r="FS127" i="2"/>
  <c r="FS128" i="2"/>
  <c r="FS129" i="2"/>
  <c r="FS130" i="2"/>
  <c r="FS131" i="2"/>
  <c r="FS132" i="2"/>
  <c r="FS133" i="2"/>
  <c r="FS134" i="2"/>
  <c r="FS135" i="2"/>
  <c r="FS136" i="2"/>
  <c r="FS137" i="2"/>
  <c r="FS138" i="2"/>
  <c r="FS139" i="2"/>
  <c r="FS140" i="2"/>
  <c r="FS141" i="2"/>
  <c r="FS142" i="2"/>
  <c r="FS143" i="2"/>
  <c r="FS144" i="2"/>
  <c r="FS145" i="2"/>
  <c r="FS146" i="2"/>
  <c r="FS147" i="2"/>
  <c r="FS148" i="2"/>
  <c r="FS149" i="2"/>
  <c r="FS150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6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6" i="2"/>
  <c r="FR67" i="2"/>
  <c r="FR68" i="2"/>
  <c r="FR69" i="2"/>
  <c r="FR70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0" i="2"/>
  <c r="FR91" i="2"/>
  <c r="FR92" i="2"/>
  <c r="FR93" i="2"/>
  <c r="FR94" i="2"/>
  <c r="FR95" i="2"/>
  <c r="FR96" i="2"/>
  <c r="FR97" i="2"/>
  <c r="FR98" i="2"/>
  <c r="FR99" i="2"/>
  <c r="FR100" i="2"/>
  <c r="FR101" i="2"/>
  <c r="FR102" i="2"/>
  <c r="FR103" i="2"/>
  <c r="FR104" i="2"/>
  <c r="FR105" i="2"/>
  <c r="FR106" i="2"/>
  <c r="FR107" i="2"/>
  <c r="FR108" i="2"/>
  <c r="FR109" i="2"/>
  <c r="FR110" i="2"/>
  <c r="FR111" i="2"/>
  <c r="FR112" i="2"/>
  <c r="FR113" i="2"/>
  <c r="FR114" i="2"/>
  <c r="FR115" i="2"/>
  <c r="FR116" i="2"/>
  <c r="FR117" i="2"/>
  <c r="FR118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38" i="2"/>
  <c r="FR139" i="2"/>
  <c r="FR140" i="2"/>
  <c r="FR141" i="2"/>
  <c r="FR142" i="2"/>
  <c r="FR143" i="2"/>
  <c r="FR144" i="2"/>
  <c r="FR145" i="2"/>
  <c r="FR146" i="2"/>
  <c r="FR147" i="2"/>
  <c r="FR148" i="2"/>
  <c r="FR149" i="2"/>
  <c r="FR150" i="2"/>
  <c r="FQ4" i="2"/>
  <c r="FQ7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6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6" i="2"/>
  <c r="FQ67" i="2"/>
  <c r="FQ68" i="2"/>
  <c r="FQ69" i="2"/>
  <c r="FQ70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0" i="2"/>
  <c r="FQ91" i="2"/>
  <c r="FQ92" i="2"/>
  <c r="FQ93" i="2"/>
  <c r="FQ94" i="2"/>
  <c r="FQ95" i="2"/>
  <c r="FQ96" i="2"/>
  <c r="FQ97" i="2"/>
  <c r="FQ98" i="2"/>
  <c r="FQ99" i="2"/>
  <c r="FQ100" i="2"/>
  <c r="FQ101" i="2"/>
  <c r="FQ102" i="2"/>
  <c r="FQ103" i="2"/>
  <c r="FQ104" i="2"/>
  <c r="FQ105" i="2"/>
  <c r="FQ106" i="2"/>
  <c r="FQ107" i="2"/>
  <c r="FQ108" i="2"/>
  <c r="FQ109" i="2"/>
  <c r="FQ110" i="2"/>
  <c r="FQ111" i="2"/>
  <c r="FQ112" i="2"/>
  <c r="FQ113" i="2"/>
  <c r="FQ114" i="2"/>
  <c r="FQ115" i="2"/>
  <c r="FQ116" i="2"/>
  <c r="FQ117" i="2"/>
  <c r="FQ118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38" i="2"/>
  <c r="FQ139" i="2"/>
  <c r="FQ140" i="2"/>
  <c r="FQ141" i="2"/>
  <c r="FQ142" i="2"/>
  <c r="FQ143" i="2"/>
  <c r="FQ144" i="2"/>
  <c r="FQ145" i="2"/>
  <c r="FQ146" i="2"/>
  <c r="FQ147" i="2"/>
  <c r="FQ148" i="2"/>
  <c r="FQ149" i="2"/>
  <c r="FQ150" i="2"/>
  <c r="FX7" i="2" l="1"/>
  <c r="FV10" i="2"/>
  <c r="FR4" i="2"/>
  <c r="FT4" i="2"/>
  <c r="FV4" i="2"/>
  <c r="FX4" i="2"/>
  <c r="FZ4" i="2"/>
  <c r="FR7" i="2"/>
  <c r="FC7" i="2" s="1"/>
  <c r="FR8" i="2"/>
  <c r="FS4" i="2"/>
  <c r="FC4" i="2" s="1"/>
  <c r="FU4" i="2"/>
  <c r="FW4" i="2"/>
  <c r="O9" i="3"/>
  <c r="FD11" i="2" s="1"/>
  <c r="O8" i="3"/>
  <c r="FD10" i="2" s="1"/>
  <c r="FQ11" i="2"/>
  <c r="FC11" i="2" s="1"/>
  <c r="FT11" i="2"/>
  <c r="FY11" i="2"/>
  <c r="FX11" i="2"/>
  <c r="FU11" i="2"/>
  <c r="FW11" i="2"/>
  <c r="FV11" i="2"/>
  <c r="FS11" i="2"/>
  <c r="FR11" i="2"/>
  <c r="FZ11" i="2"/>
  <c r="FZ10" i="2"/>
  <c r="FX10" i="2"/>
  <c r="FW10" i="2"/>
  <c r="FQ10" i="2"/>
  <c r="FC10" i="2" s="1"/>
  <c r="FT10" i="2"/>
  <c r="FS10" i="2"/>
  <c r="FR10" i="2"/>
  <c r="FU10" i="2"/>
  <c r="FY10" i="2"/>
  <c r="O7" i="3"/>
  <c r="FD9" i="2" s="1"/>
  <c r="FS9" i="2"/>
  <c r="FQ9" i="2"/>
  <c r="FC9" i="2" s="1"/>
  <c r="FT9" i="2"/>
  <c r="FW9" i="2"/>
  <c r="FU9" i="2"/>
  <c r="FR9" i="2"/>
  <c r="FY9" i="2"/>
  <c r="FZ9" i="2"/>
  <c r="FX9" i="2"/>
  <c r="FV9" i="2"/>
  <c r="O6" i="3"/>
  <c r="FD8" i="2" s="1"/>
  <c r="FU8" i="2"/>
  <c r="FS8" i="2"/>
  <c r="FT8" i="2"/>
  <c r="FW8" i="2"/>
  <c r="FZ8" i="2"/>
  <c r="FQ8" i="2"/>
  <c r="FC8" i="2" s="1"/>
  <c r="FV8" i="2"/>
  <c r="FX8" i="2"/>
  <c r="FY8" i="2"/>
  <c r="O5" i="3"/>
  <c r="FD7" i="2" s="1"/>
  <c r="O4" i="3"/>
  <c r="FD6" i="2" s="1"/>
  <c r="FW7" i="2"/>
  <c r="FV7" i="2"/>
  <c r="FS7" i="2"/>
  <c r="FT7" i="2"/>
  <c r="FY7" i="2"/>
  <c r="FZ7" i="2"/>
  <c r="FU7" i="2"/>
  <c r="FY6" i="2"/>
  <c r="FW6" i="2"/>
  <c r="FS6" i="2"/>
  <c r="FU6" i="2"/>
  <c r="FR6" i="2"/>
  <c r="FC6" i="2" s="1"/>
  <c r="FQ6" i="2"/>
  <c r="FX6" i="2"/>
  <c r="FV6" i="2"/>
  <c r="FZ6" i="2"/>
  <c r="FT6" i="2"/>
  <c r="O3" i="3"/>
  <c r="FD5" i="2" s="1"/>
  <c r="FQ5" i="2"/>
  <c r="FC5" i="2" s="1"/>
  <c r="FS5" i="2"/>
  <c r="FR5" i="2"/>
  <c r="FZ5" i="2"/>
  <c r="FT5" i="2"/>
  <c r="FX5" i="2"/>
  <c r="FV5" i="2"/>
  <c r="FY5" i="2"/>
  <c r="FW5" i="2"/>
  <c r="FU5" i="2"/>
  <c r="O2" i="3"/>
  <c r="FD4" i="2" s="1"/>
  <c r="FH8" i="2" l="1"/>
  <c r="FH7" i="2"/>
  <c r="FH4" i="2"/>
  <c r="FH11" i="2"/>
  <c r="FH5" i="2"/>
  <c r="FH9" i="2"/>
  <c r="FH10" i="2"/>
  <c r="FH6" i="2"/>
</calcChain>
</file>

<file path=xl/sharedStrings.xml><?xml version="1.0" encoding="utf-8"?>
<sst xmlns="http://schemas.openxmlformats.org/spreadsheetml/2006/main" count="98" uniqueCount="61">
  <si>
    <t>Teljesnév
(azonosító)</t>
  </si>
  <si>
    <t>Adóazonosító
jel</t>
  </si>
  <si>
    <t>Össz óra</t>
  </si>
  <si>
    <t>Teljes "ledolgozott"</t>
  </si>
  <si>
    <t>Ledolgozandó</t>
  </si>
  <si>
    <t>Gépkocsi kltsg</t>
  </si>
  <si>
    <t>Távolsági kltsg</t>
  </si>
  <si>
    <t>Bónusz</t>
  </si>
  <si>
    <t>Óra különbözet</t>
  </si>
  <si>
    <t>Jelölések</t>
  </si>
  <si>
    <t>mit jelent</t>
  </si>
  <si>
    <t>sz</t>
  </si>
  <si>
    <t>szabi</t>
  </si>
  <si>
    <t>b</t>
  </si>
  <si>
    <t>beteg / baleset</t>
  </si>
  <si>
    <t>fn</t>
  </si>
  <si>
    <t>fizetés nélküli szabi</t>
  </si>
  <si>
    <t>igl</t>
  </si>
  <si>
    <t>igazolatlan távollét</t>
  </si>
  <si>
    <t>int</t>
  </si>
  <si>
    <t>igazolt NEM fizetett távollét</t>
  </si>
  <si>
    <t>ift</t>
  </si>
  <si>
    <t>igazolt FIZETETT távollét</t>
  </si>
  <si>
    <t>á</t>
  </si>
  <si>
    <t>állásidő</t>
  </si>
  <si>
    <t>fel</t>
  </si>
  <si>
    <t>felmentési bér</t>
  </si>
  <si>
    <t>asz</t>
  </si>
  <si>
    <t>Apa szabi</t>
  </si>
  <si>
    <t>rsz</t>
  </si>
  <si>
    <t>rendkívüli szabi</t>
  </si>
  <si>
    <t>Új kód</t>
  </si>
  <si>
    <t>Bene László Ádám</t>
  </si>
  <si>
    <t>TAJ
szám</t>
  </si>
  <si>
    <t>Jogviszony
kezdete</t>
  </si>
  <si>
    <t>Jogviszony
vége</t>
  </si>
  <si>
    <t>Előírt
juttatás összeg</t>
  </si>
  <si>
    <t>Érvényes
tól</t>
  </si>
  <si>
    <t>Érvényes
ig</t>
  </si>
  <si>
    <t>Beosztás
megn</t>
  </si>
  <si>
    <t>Jogviszony
kód</t>
  </si>
  <si>
    <t>Műszakrend
kód</t>
  </si>
  <si>
    <t>Alkalmazás támogató munkatárs</t>
  </si>
  <si>
    <t>20</t>
  </si>
  <si>
    <t xml:space="preserve">8 </t>
  </si>
  <si>
    <t>ünnep napok</t>
  </si>
  <si>
    <t>munkanap</t>
  </si>
  <si>
    <t>pihinap</t>
  </si>
  <si>
    <t>Hónap</t>
  </si>
  <si>
    <t>Bradák Ferenc</t>
  </si>
  <si>
    <t>Fülöp Sándor Gábor</t>
  </si>
  <si>
    <t>Alkalmazás támogató csoportvezető</t>
  </si>
  <si>
    <t>Huszta Annabella</t>
  </si>
  <si>
    <t>Kovács Krisztina Anita</t>
  </si>
  <si>
    <t xml:space="preserve">6 </t>
  </si>
  <si>
    <t>Lakó Viktor</t>
  </si>
  <si>
    <t>Alkalmazás támogató csoport - Mentor</t>
  </si>
  <si>
    <t>Wittmann Zsolt</t>
  </si>
  <si>
    <t>Alkalmazás Támogató Szakmai Szakértő</t>
  </si>
  <si>
    <t>Rohrbacher Csaba Ákos</t>
  </si>
  <si>
    <t>Junior automation and reporting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</si>
</sst>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 ###\ ###\ ##0"/>
  </numFmts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8"/>
      <color theme="1"/>
      <name val="Arial"/>
      <family val="2"/>
      <charset val="238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color rgb="FF000000"/>
      <name val="MS Sans Serif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1" xfId="0" applyFont="1" applyBorder="1" applyAlignment="1" applyProtection="1">
      <alignment horizontal="center" wrapText="1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0" fontId="4" fillId="0" borderId="0" xfId="0" applyFont="1"/>
    <xf numFmtId="0" fontId="0" fillId="0" borderId="0" xfId="0" applyProtection="1">
      <protection locked="0"/>
    </xf>
    <xf numFmtId="0" fontId="3" fillId="0" borderId="1" xfId="0" applyFont="1" applyBorder="1" applyAlignment="1">
      <alignment horizontal="center"/>
    </xf>
    <xf numFmtId="0" fontId="5" fillId="2" borderId="0" xfId="0" applyFont="1" applyFill="1"/>
    <xf numFmtId="14" fontId="0" fillId="0" borderId="0" xfId="0" applyNumberFormat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49" fontId="6" fillId="0" borderId="5" xfId="0" applyNumberFormat="1" applyFont="1" applyBorder="1" applyAlignment="1">
      <alignment horizontal="left"/>
    </xf>
    <xf numFmtId="49" fontId="6" fillId="0" borderId="6" xfId="0" applyNumberFormat="1" applyFont="1" applyBorder="1" applyAlignment="1">
      <alignment horizontal="left"/>
    </xf>
    <xf numFmtId="14" fontId="6" fillId="0" borderId="6" xfId="0" applyNumberFormat="1" applyFont="1" applyBorder="1"/>
    <xf numFmtId="0" fontId="6" fillId="0" borderId="6" xfId="0" applyFont="1" applyBorder="1"/>
    <xf numFmtId="164" fontId="6" fillId="0" borderId="6" xfId="0" applyNumberFormat="1" applyFont="1" applyBorder="1" applyAlignment="1">
      <alignment horizontal="right"/>
    </xf>
    <xf numFmtId="49" fontId="6" fillId="0" borderId="7" xfId="0" applyNumberFormat="1" applyFont="1" applyBorder="1" applyAlignment="1">
      <alignment horizontal="left"/>
    </xf>
    <xf numFmtId="16" fontId="0" fillId="0" borderId="0" xfId="0" applyNumberFormat="1"/>
    <xf numFmtId="49" fontId="6" fillId="0" borderId="8" xfId="0" applyNumberFormat="1" applyFont="1" applyBorder="1" applyAlignment="1">
      <alignment horizontal="left"/>
    </xf>
    <xf numFmtId="49" fontId="6" fillId="0" borderId="9" xfId="0" applyNumberFormat="1" applyFont="1" applyBorder="1" applyAlignment="1">
      <alignment horizontal="left"/>
    </xf>
    <xf numFmtId="14" fontId="6" fillId="0" borderId="9" xfId="0" applyNumberFormat="1" applyFont="1" applyBorder="1"/>
    <xf numFmtId="0" fontId="6" fillId="0" borderId="9" xfId="0" applyFont="1" applyBorder="1"/>
    <xf numFmtId="164" fontId="6" fillId="0" borderId="9" xfId="0" applyNumberFormat="1" applyFont="1" applyBorder="1" applyAlignment="1">
      <alignment horizontal="right"/>
    </xf>
    <xf numFmtId="49" fontId="6" fillId="0" borderId="10" xfId="0" applyNumberFormat="1" applyFont="1" applyBorder="1" applyAlignment="1">
      <alignment horizontal="left"/>
    </xf>
    <xf numFmtId="49" fontId="6" fillId="0" borderId="11" xfId="0" applyNumberFormat="1" applyFont="1" applyBorder="1" applyAlignment="1">
      <alignment horizontal="left"/>
    </xf>
    <xf numFmtId="49" fontId="6" fillId="0" borderId="12" xfId="0" applyNumberFormat="1" applyFont="1" applyBorder="1" applyAlignment="1">
      <alignment horizontal="left"/>
    </xf>
    <xf numFmtId="14" fontId="6" fillId="0" borderId="12" xfId="0" applyNumberFormat="1" applyFont="1" applyBorder="1"/>
    <xf numFmtId="0" fontId="6" fillId="0" borderId="12" xfId="0" applyFont="1" applyBorder="1"/>
    <xf numFmtId="164" fontId="6" fillId="0" borderId="12" xfId="0" applyNumberFormat="1" applyFont="1" applyBorder="1" applyAlignment="1">
      <alignment horizontal="right"/>
    </xf>
    <xf numFmtId="49" fontId="6" fillId="0" borderId="13" xfId="0" applyNumberFormat="1" applyFont="1" applyBorder="1" applyAlignment="1">
      <alignment horizontal="left"/>
    </xf>
    <xf numFmtId="49" fontId="6" fillId="0" borderId="2" xfId="0" applyNumberFormat="1" applyFont="1" applyBorder="1" applyAlignment="1">
      <alignment horizontal="left"/>
    </xf>
    <xf numFmtId="49" fontId="6" fillId="0" borderId="3" xfId="0" applyNumberFormat="1" applyFont="1" applyBorder="1" applyAlignment="1">
      <alignment horizontal="left"/>
    </xf>
    <xf numFmtId="14" fontId="6" fillId="0" borderId="3" xfId="0" applyNumberFormat="1" applyFont="1" applyBorder="1"/>
    <xf numFmtId="0" fontId="0" fillId="0" borderId="14" xfId="0" applyBorder="1"/>
    <xf numFmtId="164" fontId="6" fillId="0" borderId="3" xfId="0" applyNumberFormat="1" applyFont="1" applyBorder="1" applyAlignment="1">
      <alignment horizontal="right"/>
    </xf>
    <xf numFmtId="0" fontId="0" fillId="0" borderId="15" xfId="0" applyBorder="1"/>
    <xf numFmtId="49" fontId="6" fillId="0" borderId="4" xfId="0" applyNumberFormat="1" applyFont="1" applyBorder="1" applyAlignment="1">
      <alignment horizontal="left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4" borderId="1" xfId="0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FB18-D14F-42C6-B40C-42592BF20335}">
  <dimension ref="A1:FZ150"/>
  <sheetViews>
    <sheetView topLeftCell="A3" workbookViewId="0">
      <selection activeCell="A3" sqref="A3"/>
    </sheetView>
  </sheetViews>
  <sheetFormatPr defaultRowHeight="15" x14ac:dyDescent="0.25"/>
  <cols>
    <col min="1" max="1" width="24.7109375" style="6" customWidth="1"/>
    <col min="2" max="2" width="12.7109375" style="6" customWidth="1"/>
    <col min="3" max="157" width="5.7109375" style="6" customWidth="1"/>
    <col min="158" max="158" width="8.28515625" style="6" bestFit="1" customWidth="1"/>
    <col min="159" max="159" width="18.85546875" bestFit="1" customWidth="1"/>
    <col min="160" max="160" width="13.42578125" bestFit="1" customWidth="1"/>
    <col min="161" max="161" width="13.85546875" bestFit="1" customWidth="1"/>
    <col min="162" max="162" width="13.85546875" style="6" bestFit="1" customWidth="1"/>
    <col min="163" max="163" width="7.28515625" style="6" bestFit="1" customWidth="1"/>
    <col min="164" max="164" width="14.7109375" style="6" bestFit="1" customWidth="1"/>
    <col min="165" max="167" width="9.140625" style="6"/>
    <col min="168" max="168" width="0" style="6" hidden="1" customWidth="1"/>
    <col min="169" max="169" width="0" hidden="1" customWidth="1"/>
    <col min="170" max="186" width="0" style="6" hidden="1" customWidth="1"/>
    <col min="187" max="16384" width="9.140625" style="6"/>
  </cols>
  <sheetData>
    <row r="1" spans="1:182" hidden="1" x14ac:dyDescent="0.25"/>
    <row r="2" spans="1:182" hidden="1" x14ac:dyDescent="0.2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40"/>
      <c r="FD2" s="40"/>
      <c r="FE2" s="40"/>
      <c r="FF2" s="39"/>
      <c r="FG2" s="39"/>
      <c r="FH2" s="39"/>
    </row>
    <row r="3" spans="1:182" ht="24.95" customHeight="1" x14ac:dyDescent="0.25">
      <c r="A3" s="1" t="s">
        <v>0</v>
      </c>
      <c r="B3" s="1" t="s">
        <v>1</v>
      </c>
      <c r="C3" s="44">
        <v>1</v>
      </c>
      <c r="D3" s="44">
        <v>1</v>
      </c>
      <c r="E3" s="44">
        <v>1</v>
      </c>
      <c r="F3" s="44">
        <v>1</v>
      </c>
      <c r="G3" s="44">
        <v>1</v>
      </c>
      <c r="H3" s="2">
        <v>2</v>
      </c>
      <c r="I3" s="2">
        <v>2</v>
      </c>
      <c r="J3" s="2">
        <v>2</v>
      </c>
      <c r="K3" s="2">
        <v>2</v>
      </c>
      <c r="L3" s="2">
        <v>2</v>
      </c>
      <c r="M3" s="2">
        <v>3</v>
      </c>
      <c r="N3" s="2">
        <v>3</v>
      </c>
      <c r="O3" s="2">
        <v>3</v>
      </c>
      <c r="P3" s="2">
        <v>3</v>
      </c>
      <c r="Q3" s="2">
        <v>3</v>
      </c>
      <c r="R3" s="41">
        <v>4</v>
      </c>
      <c r="S3" s="41">
        <v>4</v>
      </c>
      <c r="T3" s="41">
        <v>4</v>
      </c>
      <c r="U3" s="41">
        <v>4</v>
      </c>
      <c r="V3" s="41">
        <v>4</v>
      </c>
      <c r="W3" s="41">
        <v>5</v>
      </c>
      <c r="X3" s="41">
        <v>5</v>
      </c>
      <c r="Y3" s="41">
        <v>5</v>
      </c>
      <c r="Z3" s="41">
        <v>5</v>
      </c>
      <c r="AA3" s="41">
        <v>5</v>
      </c>
      <c r="AB3" s="2">
        <v>6</v>
      </c>
      <c r="AC3" s="2">
        <v>6</v>
      </c>
      <c r="AD3" s="2">
        <v>6</v>
      </c>
      <c r="AE3" s="2">
        <v>6</v>
      </c>
      <c r="AF3" s="2">
        <v>6</v>
      </c>
      <c r="AG3" s="2">
        <v>7</v>
      </c>
      <c r="AH3" s="2">
        <v>7</v>
      </c>
      <c r="AI3" s="2">
        <v>7</v>
      </c>
      <c r="AJ3" s="2">
        <v>7</v>
      </c>
      <c r="AK3" s="2">
        <v>7</v>
      </c>
      <c r="AL3" s="2">
        <v>8</v>
      </c>
      <c r="AM3" s="2">
        <v>8</v>
      </c>
      <c r="AN3" s="2">
        <v>8</v>
      </c>
      <c r="AO3" s="2">
        <v>8</v>
      </c>
      <c r="AP3" s="2">
        <v>8</v>
      </c>
      <c r="AQ3" s="2">
        <v>9</v>
      </c>
      <c r="AR3" s="2">
        <v>9</v>
      </c>
      <c r="AS3" s="2">
        <v>9</v>
      </c>
      <c r="AT3" s="2">
        <v>9</v>
      </c>
      <c r="AU3" s="2">
        <v>9</v>
      </c>
      <c r="AV3" s="2">
        <v>10</v>
      </c>
      <c r="AW3" s="2">
        <v>10</v>
      </c>
      <c r="AX3" s="2">
        <v>10</v>
      </c>
      <c r="AY3" s="2">
        <v>10</v>
      </c>
      <c r="AZ3" s="2">
        <v>10</v>
      </c>
      <c r="BA3" s="41">
        <v>11</v>
      </c>
      <c r="BB3" s="41">
        <v>11</v>
      </c>
      <c r="BC3" s="41">
        <v>11</v>
      </c>
      <c r="BD3" s="41">
        <v>11</v>
      </c>
      <c r="BE3" s="41">
        <v>11</v>
      </c>
      <c r="BF3" s="41">
        <v>12</v>
      </c>
      <c r="BG3" s="41">
        <v>12</v>
      </c>
      <c r="BH3" s="41">
        <v>12</v>
      </c>
      <c r="BI3" s="41">
        <v>12</v>
      </c>
      <c r="BJ3" s="41">
        <v>12</v>
      </c>
      <c r="BK3" s="2">
        <v>13</v>
      </c>
      <c r="BL3" s="2">
        <v>13</v>
      </c>
      <c r="BM3" s="2">
        <v>13</v>
      </c>
      <c r="BN3" s="2">
        <v>13</v>
      </c>
      <c r="BO3" s="2">
        <v>13</v>
      </c>
      <c r="BP3" s="2">
        <v>14</v>
      </c>
      <c r="BQ3" s="2">
        <v>14</v>
      </c>
      <c r="BR3" s="2">
        <v>14</v>
      </c>
      <c r="BS3" s="2">
        <v>14</v>
      </c>
      <c r="BT3" s="2">
        <v>14</v>
      </c>
      <c r="BU3" s="2">
        <v>15</v>
      </c>
      <c r="BV3" s="2">
        <v>15</v>
      </c>
      <c r="BW3" s="2">
        <v>15</v>
      </c>
      <c r="BX3" s="2">
        <v>15</v>
      </c>
      <c r="BY3" s="2">
        <v>15</v>
      </c>
      <c r="BZ3" s="2">
        <v>16</v>
      </c>
      <c r="CA3" s="2">
        <v>16</v>
      </c>
      <c r="CB3" s="2">
        <v>16</v>
      </c>
      <c r="CC3" s="2">
        <v>16</v>
      </c>
      <c r="CD3" s="2">
        <v>16</v>
      </c>
      <c r="CE3" s="2">
        <v>17</v>
      </c>
      <c r="CF3" s="2">
        <v>17</v>
      </c>
      <c r="CG3" s="2">
        <v>17</v>
      </c>
      <c r="CH3" s="2">
        <v>17</v>
      </c>
      <c r="CI3" s="2">
        <v>17</v>
      </c>
      <c r="CJ3" s="41">
        <v>18</v>
      </c>
      <c r="CK3" s="41">
        <v>18</v>
      </c>
      <c r="CL3" s="41">
        <v>18</v>
      </c>
      <c r="CM3" s="41">
        <v>18</v>
      </c>
      <c r="CN3" s="41">
        <v>18</v>
      </c>
      <c r="CO3" s="41">
        <v>19</v>
      </c>
      <c r="CP3" s="41">
        <v>19</v>
      </c>
      <c r="CQ3" s="41">
        <v>19</v>
      </c>
      <c r="CR3" s="41">
        <v>19</v>
      </c>
      <c r="CS3" s="41">
        <v>19</v>
      </c>
      <c r="CT3" s="44">
        <v>20</v>
      </c>
      <c r="CU3" s="44">
        <v>20</v>
      </c>
      <c r="CV3" s="44">
        <v>20</v>
      </c>
      <c r="CW3" s="44">
        <v>20</v>
      </c>
      <c r="CX3" s="44">
        <v>20</v>
      </c>
      <c r="CY3" s="2">
        <v>21</v>
      </c>
      <c r="CZ3" s="2">
        <v>21</v>
      </c>
      <c r="DA3" s="2">
        <v>21</v>
      </c>
      <c r="DB3" s="2">
        <v>21</v>
      </c>
      <c r="DC3" s="2">
        <v>21</v>
      </c>
      <c r="DD3" s="2">
        <v>22</v>
      </c>
      <c r="DE3" s="2">
        <v>22</v>
      </c>
      <c r="DF3" s="2">
        <v>22</v>
      </c>
      <c r="DG3" s="2">
        <v>22</v>
      </c>
      <c r="DH3" s="2">
        <v>22</v>
      </c>
      <c r="DI3" s="2">
        <v>23</v>
      </c>
      <c r="DJ3" s="2">
        <v>23</v>
      </c>
      <c r="DK3" s="2">
        <v>23</v>
      </c>
      <c r="DL3" s="2">
        <v>23</v>
      </c>
      <c r="DM3" s="2">
        <v>23</v>
      </c>
      <c r="DN3" s="2">
        <v>24</v>
      </c>
      <c r="DO3" s="2">
        <v>24</v>
      </c>
      <c r="DP3" s="2">
        <v>24</v>
      </c>
      <c r="DQ3" s="2">
        <v>24</v>
      </c>
      <c r="DR3" s="2">
        <v>24</v>
      </c>
      <c r="DS3" s="41">
        <v>25</v>
      </c>
      <c r="DT3" s="41">
        <v>25</v>
      </c>
      <c r="DU3" s="41">
        <v>25</v>
      </c>
      <c r="DV3" s="41">
        <v>25</v>
      </c>
      <c r="DW3" s="41">
        <v>25</v>
      </c>
      <c r="DX3" s="41">
        <v>26</v>
      </c>
      <c r="DY3" s="41">
        <v>26</v>
      </c>
      <c r="DZ3" s="41">
        <v>26</v>
      </c>
      <c r="EA3" s="41">
        <v>26</v>
      </c>
      <c r="EB3" s="41">
        <v>26</v>
      </c>
      <c r="EC3" s="2">
        <v>27</v>
      </c>
      <c r="ED3" s="2">
        <v>27</v>
      </c>
      <c r="EE3" s="2">
        <v>27</v>
      </c>
      <c r="EF3" s="2">
        <v>27</v>
      </c>
      <c r="EG3" s="2">
        <v>27</v>
      </c>
      <c r="EH3" s="2">
        <v>28</v>
      </c>
      <c r="EI3" s="2">
        <v>28</v>
      </c>
      <c r="EJ3" s="2">
        <v>28</v>
      </c>
      <c r="EK3" s="2">
        <v>28</v>
      </c>
      <c r="EL3" s="2">
        <v>28</v>
      </c>
      <c r="EM3" s="2">
        <v>29</v>
      </c>
      <c r="EN3" s="2">
        <v>29</v>
      </c>
      <c r="EO3" s="2">
        <v>29</v>
      </c>
      <c r="EP3" s="2">
        <v>29</v>
      </c>
      <c r="EQ3" s="2">
        <v>29</v>
      </c>
      <c r="ER3" s="2">
        <v>30</v>
      </c>
      <c r="ES3" s="2">
        <v>30</v>
      </c>
      <c r="ET3" s="2">
        <v>30</v>
      </c>
      <c r="EU3" s="2">
        <v>30</v>
      </c>
      <c r="EV3" s="2">
        <v>30</v>
      </c>
      <c r="EW3" s="2">
        <v>31</v>
      </c>
      <c r="EX3" s="2">
        <v>31</v>
      </c>
      <c r="EY3" s="2">
        <v>31</v>
      </c>
      <c r="EZ3" s="2">
        <v>31</v>
      </c>
      <c r="FA3" s="2">
        <v>31</v>
      </c>
      <c r="FB3" s="3" t="s">
        <v>2</v>
      </c>
      <c r="FC3" s="40" t="s">
        <v>3</v>
      </c>
      <c r="FD3" s="40" t="s">
        <v>4</v>
      </c>
      <c r="FE3" s="7" t="s">
        <v>5</v>
      </c>
      <c r="FF3" s="3" t="s">
        <v>6</v>
      </c>
      <c r="FG3" s="4" t="s">
        <v>7</v>
      </c>
      <c r="FH3" s="4" t="s">
        <v>8</v>
      </c>
      <c r="FQ3" s="6" t="s">
        <v>12</v>
      </c>
      <c r="FR3" s="6" t="s">
        <v>14</v>
      </c>
      <c r="FS3" s="6" t="s">
        <v>16</v>
      </c>
      <c r="FT3" s="6" t="s">
        <v>18</v>
      </c>
      <c r="FU3" s="6" t="s">
        <v>20</v>
      </c>
      <c r="FV3" s="6" t="s">
        <v>22</v>
      </c>
      <c r="FW3" s="6" t="s">
        <v>24</v>
      </c>
      <c r="FX3" s="6" t="s">
        <v>26</v>
      </c>
      <c r="FY3" s="6" t="s">
        <v>28</v>
      </c>
      <c r="FZ3" s="6" t="s">
        <v>30</v>
      </c>
    </row>
    <row r="4" spans="1:182" x14ac:dyDescent="0.25">
      <c r="A4" s="39" t="s">
        <v>32</v>
      </c>
      <c r="B4" s="39"/>
      <c r="C4" s="45"/>
      <c r="D4" s="45"/>
      <c r="E4" s="45"/>
      <c r="F4" s="45"/>
      <c r="G4" s="46">
        <f t="shared" ref="G4:G11" si="0">IF(ISNUMBER(C4),IF(AND(C4="",D4=""),0,IF(TIME(C4,D4,0)=TIME(E4,F4,0),24,IF(TIME(E4,F4,0)&lt;TIME(C4,D4,0),24-TIME(C4,D4,0)*24+TIME(E4,F4,0)*24,(TIME(E4,F4,0)-TIME(C4,D4,0))*24))),C4)</f>
        <v>0</v>
      </c>
      <c r="H4" s="39"/>
      <c r="I4" s="39"/>
      <c r="J4" s="39"/>
      <c r="K4" s="39"/>
      <c r="L4" s="40">
        <f t="shared" ref="L4:L11" si="1">IF(ISNUMBER(H4),IF(AND(H4="",I4=""),0,IF(TIME(H4,I4,0)=TIME(J4,K4,0),24,IF(TIME(J4,K4,0)&lt;TIME(H4,I4,0),24-TIME(H4,I4,0)*24+TIME(J4,K4,0)*24,(TIME(J4,K4,0)-TIME(H4,I4,0))*24))),H4)</f>
        <v>0</v>
      </c>
      <c r="M4" s="39"/>
      <c r="N4" s="39"/>
      <c r="O4" s="39"/>
      <c r="P4" s="39"/>
      <c r="Q4" s="40">
        <f t="shared" ref="Q4:Q11" si="2">IF(ISNUMBER(M4),IF(AND(M4="",N4=""),0,IF(TIME(M4,N4,0)=TIME(O4,P4,0),24,IF(TIME(O4,P4,0)&lt;TIME(M4,N4,0),24-TIME(M4,N4,0)*24+TIME(O4,P4,0)*24,(TIME(O4,P4,0)-TIME(M4,N4,0))*24))),M4)</f>
        <v>0</v>
      </c>
      <c r="R4" s="42"/>
      <c r="S4" s="42"/>
      <c r="T4" s="42"/>
      <c r="U4" s="42"/>
      <c r="V4" s="43">
        <f t="shared" ref="V4:V11" si="3">IF(ISNUMBER(R4),IF(AND(R4="",S4=""),0,IF(TIME(R4,S4,0)=TIME(T4,U4,0),24,IF(TIME(T4,U4,0)&lt;TIME(R4,S4,0),24-TIME(R4,S4,0)*24+TIME(T4,U4,0)*24,(TIME(T4,U4,0)-TIME(R4,S4,0))*24))),R4)</f>
        <v>0</v>
      </c>
      <c r="W4" s="42"/>
      <c r="X4" s="42"/>
      <c r="Y4" s="42"/>
      <c r="Z4" s="42"/>
      <c r="AA4" s="43">
        <f t="shared" ref="AA4:AA11" si="4">IF(ISNUMBER(W4),IF(AND(W4="",X4=""),0,IF(TIME(W4,X4,0)=TIME(Y4,Z4,0),24,IF(TIME(Y4,Z4,0)&lt;TIME(W4,X4,0),24-TIME(W4,X4,0)*24+TIME(Y4,Z4,0)*24,(TIME(Y4,Z4,0)-TIME(W4,X4,0))*24))),W4)</f>
        <v>0</v>
      </c>
      <c r="AB4" s="39"/>
      <c r="AC4" s="39"/>
      <c r="AD4" s="39"/>
      <c r="AE4" s="39"/>
      <c r="AF4" s="40">
        <f t="shared" ref="AF4:AF11" si="5">IF(ISNUMBER(AB4),IF(AND(AB4="",AC4=""),0,IF(TIME(AB4,AC4,0)=TIME(AD4,AE4,0),24,IF(TIME(AD4,AE4,0)&lt;TIME(AB4,AC4,0),24-TIME(AB4,AC4,0)*24+TIME(AD4,AE4,0)*24,(TIME(AD4,AE4,0)-TIME(AB4,AC4,0))*24))),AB4)</f>
        <v>0</v>
      </c>
      <c r="AG4" s="39"/>
      <c r="AH4" s="39"/>
      <c r="AI4" s="39"/>
      <c r="AJ4" s="39"/>
      <c r="AK4" s="40">
        <f t="shared" ref="AK4:AK11" si="6">IF(ISNUMBER(AG4),IF(AND(AG4="",AH4=""),0,IF(TIME(AG4,AH4,0)=TIME(AI4,AJ4,0),24,IF(TIME(AI4,AJ4,0)&lt;TIME(AG4,AH4,0),24-TIME(AG4,AH4,0)*24+TIME(AI4,AJ4,0)*24,(TIME(AI4,AJ4,0)-TIME(AG4,AH4,0))*24))),AG4)</f>
        <v>0</v>
      </c>
      <c r="AL4" s="39"/>
      <c r="AM4" s="39"/>
      <c r="AN4" s="39"/>
      <c r="AO4" s="39"/>
      <c r="AP4" s="40">
        <f t="shared" ref="AP4:AP11" si="7">IF(ISNUMBER(AL4),IF(AND(AL4="",AM4=""),0,IF(TIME(AL4,AM4,0)=TIME(AN4,AO4,0),24,IF(TIME(AN4,AO4,0)&lt;TIME(AL4,AM4,0),24-TIME(AL4,AM4,0)*24+TIME(AN4,AO4,0)*24,(TIME(AN4,AO4,0)-TIME(AL4,AM4,0))*24))),AL4)</f>
        <v>0</v>
      </c>
      <c r="AQ4" s="39"/>
      <c r="AR4" s="39"/>
      <c r="AS4" s="39"/>
      <c r="AT4" s="39"/>
      <c r="AU4" s="40">
        <f t="shared" ref="AU4:AU11" si="8">IF(ISNUMBER(AQ4),IF(AND(AQ4="",AR4=""),0,IF(TIME(AQ4,AR4,0)=TIME(AS4,AT4,0),24,IF(TIME(AS4,AT4,0)&lt;TIME(AQ4,AR4,0),24-TIME(AQ4,AR4,0)*24+TIME(AS4,AT4,0)*24,(TIME(AS4,AT4,0)-TIME(AQ4,AR4,0))*24))),AQ4)</f>
        <v>0</v>
      </c>
      <c r="AV4" s="39"/>
      <c r="AW4" s="39"/>
      <c r="AX4" s="39"/>
      <c r="AY4" s="39"/>
      <c r="AZ4" s="40">
        <f t="shared" ref="AZ4:AZ11" si="9">IF(ISNUMBER(AV4),IF(AND(AV4="",AW4=""),0,IF(TIME(AV4,AW4,0)=TIME(AX4,AY4,0),24,IF(TIME(AX4,AY4,0)&lt;TIME(AV4,AW4,0),24-TIME(AV4,AW4,0)*24+TIME(AX4,AY4,0)*24,(TIME(AX4,AY4,0)-TIME(AV4,AW4,0))*24))),AV4)</f>
        <v>0</v>
      </c>
      <c r="BA4" s="42"/>
      <c r="BB4" s="42"/>
      <c r="BC4" s="42"/>
      <c r="BD4" s="42"/>
      <c r="BE4" s="43">
        <f t="shared" ref="BE4:BE11" si="10">IF(ISNUMBER(BA4),IF(AND(BA4="",BB4=""),0,IF(TIME(BA4,BB4,0)=TIME(BC4,BD4,0),24,IF(TIME(BC4,BD4,0)&lt;TIME(BA4,BB4,0),24-TIME(BA4,BB4,0)*24+TIME(BC4,BD4,0)*24,(TIME(BC4,BD4,0)-TIME(BA4,BB4,0))*24))),BA4)</f>
        <v>0</v>
      </c>
      <c r="BF4" s="42"/>
      <c r="BG4" s="42"/>
      <c r="BH4" s="42"/>
      <c r="BI4" s="42"/>
      <c r="BJ4" s="43">
        <f t="shared" ref="BJ4:BJ11" si="11">IF(ISNUMBER(BF4),IF(AND(BF4="",BG4=""),0,IF(TIME(BF4,BG4,0)=TIME(BH4,BI4,0),24,IF(TIME(BH4,BI4,0)&lt;TIME(BF4,BG4,0),24-TIME(BF4,BG4,0)*24+TIME(BH4,BI4,0)*24,(TIME(BH4,BI4,0)-TIME(BF4,BG4,0))*24))),BF4)</f>
        <v>0</v>
      </c>
      <c r="BK4" s="39"/>
      <c r="BL4" s="39"/>
      <c r="BM4" s="39"/>
      <c r="BN4" s="39"/>
      <c r="BO4" s="40">
        <f t="shared" ref="BO4:BO11" si="12">IF(ISNUMBER(BK4),IF(AND(BK4="",BL4=""),0,IF(TIME(BK4,BL4,0)=TIME(BM4,BN4,0),24,IF(TIME(BM4,BN4,0)&lt;TIME(BK4,BL4,0),24-TIME(BK4,BL4,0)*24+TIME(BM4,BN4,0)*24,(TIME(BM4,BN4,0)-TIME(BK4,BL4,0))*24))),BK4)</f>
        <v>0</v>
      </c>
      <c r="BP4" s="39"/>
      <c r="BQ4" s="39"/>
      <c r="BR4" s="39"/>
      <c r="BS4" s="39"/>
      <c r="BT4" s="40">
        <f t="shared" ref="BT4:BT11" si="13">IF(ISNUMBER(BP4),IF(AND(BP4="",BQ4=""),0,IF(TIME(BP4,BQ4,0)=TIME(BR4,BS4,0),24,IF(TIME(BR4,BS4,0)&lt;TIME(BP4,BQ4,0),24-TIME(BP4,BQ4,0)*24+TIME(BR4,BS4,0)*24,(TIME(BR4,BS4,0)-TIME(BP4,BQ4,0))*24))),BP4)</f>
        <v>0</v>
      </c>
      <c r="BU4" s="39"/>
      <c r="BV4" s="39"/>
      <c r="BW4" s="39"/>
      <c r="BX4" s="39"/>
      <c r="BY4" s="40">
        <f t="shared" ref="BY4:BY11" si="14">IF(ISNUMBER(BU4),IF(AND(BU4="",BV4=""),0,IF(TIME(BU4,BV4,0)=TIME(BW4,BX4,0),24,IF(TIME(BW4,BX4,0)&lt;TIME(BU4,BV4,0),24-TIME(BU4,BV4,0)*24+TIME(BW4,BX4,0)*24,(TIME(BW4,BX4,0)-TIME(BU4,BV4,0))*24))),BU4)</f>
        <v>0</v>
      </c>
      <c r="BZ4" s="39"/>
      <c r="CA4" s="39"/>
      <c r="CB4" s="39"/>
      <c r="CC4" s="39"/>
      <c r="CD4" s="40">
        <f t="shared" ref="CD4:CD11" si="15">IF(ISNUMBER(BZ4),IF(AND(BZ4="",CA4=""),0,IF(TIME(BZ4,CA4,0)=TIME(CB4,CC4,0),24,IF(TIME(CB4,CC4,0)&lt;TIME(BZ4,CA4,0),24-TIME(BZ4,CA4,0)*24+TIME(CB4,CC4,0)*24,(TIME(CB4,CC4,0)-TIME(BZ4,CA4,0))*24))),BZ4)</f>
        <v>0</v>
      </c>
      <c r="CE4" s="39"/>
      <c r="CF4" s="39"/>
      <c r="CG4" s="39"/>
      <c r="CH4" s="39"/>
      <c r="CI4" s="40">
        <f t="shared" ref="CI4:CI11" si="16">IF(ISNUMBER(CE4),IF(AND(CE4="",CF4=""),0,IF(TIME(CE4,CF4,0)=TIME(CG4,CH4,0),24,IF(TIME(CG4,CH4,0)&lt;TIME(CE4,CF4,0),24-TIME(CE4,CF4,0)*24+TIME(CG4,CH4,0)*24,(TIME(CG4,CH4,0)-TIME(CE4,CF4,0))*24))),CE4)</f>
        <v>0</v>
      </c>
      <c r="CJ4" s="42"/>
      <c r="CK4" s="42"/>
      <c r="CL4" s="42"/>
      <c r="CM4" s="42"/>
      <c r="CN4" s="43">
        <f t="shared" ref="CN4:CN11" si="17">IF(ISNUMBER(CJ4),IF(AND(CJ4="",CK4=""),0,IF(TIME(CJ4,CK4,0)=TIME(CL4,CM4,0),24,IF(TIME(CL4,CM4,0)&lt;TIME(CJ4,CK4,0),24-TIME(CJ4,CK4,0)*24+TIME(CL4,CM4,0)*24,(TIME(CL4,CM4,0)-TIME(CJ4,CK4,0))*24))),CJ4)</f>
        <v>0</v>
      </c>
      <c r="CO4" s="42"/>
      <c r="CP4" s="42"/>
      <c r="CQ4" s="42"/>
      <c r="CR4" s="42"/>
      <c r="CS4" s="43">
        <f t="shared" ref="CS4:CS11" si="18">IF(ISNUMBER(CO4),IF(AND(CO4="",CP4=""),0,IF(TIME(CO4,CP4,0)=TIME(CQ4,CR4,0),24,IF(TIME(CQ4,CR4,0)&lt;TIME(CO4,CP4,0),24-TIME(CO4,CP4,0)*24+TIME(CQ4,CR4,0)*24,(TIME(CQ4,CR4,0)-TIME(CO4,CP4,0))*24))),CO4)</f>
        <v>0</v>
      </c>
      <c r="CT4" s="45"/>
      <c r="CU4" s="45"/>
      <c r="CV4" s="45"/>
      <c r="CW4" s="45"/>
      <c r="CX4" s="46">
        <f t="shared" ref="CX4:CX11" si="19">IF(ISNUMBER(CT4),IF(AND(CT4="",CU4=""),0,IF(TIME(CT4,CU4,0)=TIME(CV4,CW4,0),24,IF(TIME(CV4,CW4,0)&lt;TIME(CT4,CU4,0),24-TIME(CT4,CU4,0)*24+TIME(CV4,CW4,0)*24,(TIME(CV4,CW4,0)-TIME(CT4,CU4,0))*24))),CT4)</f>
        <v>0</v>
      </c>
      <c r="CY4" s="39"/>
      <c r="CZ4" s="39"/>
      <c r="DA4" s="39"/>
      <c r="DB4" s="39"/>
      <c r="DC4" s="40">
        <f t="shared" ref="DC4:DC11" si="20">IF(ISNUMBER(CY4),IF(AND(CY4="",CZ4=""),0,IF(TIME(CY4,CZ4,0)=TIME(DA4,DB4,0),24,IF(TIME(DA4,DB4,0)&lt;TIME(CY4,CZ4,0),24-TIME(CY4,CZ4,0)*24+TIME(DA4,DB4,0)*24,(TIME(DA4,DB4,0)-TIME(CY4,CZ4,0))*24))),CY4)</f>
        <v>0</v>
      </c>
      <c r="DD4" s="39"/>
      <c r="DE4" s="39"/>
      <c r="DF4" s="39"/>
      <c r="DG4" s="39"/>
      <c r="DH4" s="40">
        <f t="shared" ref="DH4:DH11" si="21">IF(ISNUMBER(DD4),IF(AND(DD4="",DE4=""),0,IF(TIME(DD4,DE4,0)=TIME(DF4,DG4,0),24,IF(TIME(DF4,DG4,0)&lt;TIME(DD4,DE4,0),24-TIME(DD4,DE4,0)*24+TIME(DF4,DG4,0)*24,(TIME(DF4,DG4,0)-TIME(DD4,DE4,0))*24))),DD4)</f>
        <v>0</v>
      </c>
      <c r="DI4" s="39"/>
      <c r="DJ4" s="39"/>
      <c r="DK4" s="39"/>
      <c r="DL4" s="39"/>
      <c r="DM4" s="40">
        <f t="shared" ref="DM4:DM11" si="22">IF(ISNUMBER(DI4),IF(AND(DI4="",DJ4=""),0,IF(TIME(DI4,DJ4,0)=TIME(DK4,DL4,0),24,IF(TIME(DK4,DL4,0)&lt;TIME(DI4,DJ4,0),24-TIME(DI4,DJ4,0)*24+TIME(DK4,DL4,0)*24,(TIME(DK4,DL4,0)-TIME(DI4,DJ4,0))*24))),DI4)</f>
        <v>0</v>
      </c>
      <c r="DN4" s="39"/>
      <c r="DO4" s="39"/>
      <c r="DP4" s="39"/>
      <c r="DQ4" s="39"/>
      <c r="DR4" s="40">
        <f t="shared" ref="DR4:DR11" si="23">IF(ISNUMBER(DN4),IF(AND(DN4="",DO4=""),0,IF(TIME(DN4,DO4,0)=TIME(DP4,DQ4,0),24,IF(TIME(DP4,DQ4,0)&lt;TIME(DN4,DO4,0),24-TIME(DN4,DO4,0)*24+TIME(DP4,DQ4,0)*24,(TIME(DP4,DQ4,0)-TIME(DN4,DO4,0))*24))),DN4)</f>
        <v>0</v>
      </c>
      <c r="DS4" s="42"/>
      <c r="DT4" s="42"/>
      <c r="DU4" s="42"/>
      <c r="DV4" s="42"/>
      <c r="DW4" s="43">
        <f t="shared" ref="DW4:DW11" si="24">IF(ISNUMBER(DS4),IF(AND(DS4="",DT4=""),0,IF(TIME(DS4,DT4,0)=TIME(DU4,DV4,0),24,IF(TIME(DU4,DV4,0)&lt;TIME(DS4,DT4,0),24-TIME(DS4,DT4,0)*24+TIME(DU4,DV4,0)*24,(TIME(DU4,DV4,0)-TIME(DS4,DT4,0))*24))),DS4)</f>
        <v>0</v>
      </c>
      <c r="DX4" s="42"/>
      <c r="DY4" s="42"/>
      <c r="DZ4" s="42"/>
      <c r="EA4" s="42"/>
      <c r="EB4" s="43">
        <f t="shared" ref="EB4:EB11" si="25">IF(ISNUMBER(DX4),IF(AND(DX4="",DY4=""),0,IF(TIME(DX4,DY4,0)=TIME(DZ4,EA4,0),24,IF(TIME(DZ4,EA4,0)&lt;TIME(DX4,DY4,0),24-TIME(DX4,DY4,0)*24+TIME(DZ4,EA4,0)*24,(TIME(DZ4,EA4,0)-TIME(DX4,DY4,0))*24))),DX4)</f>
        <v>0</v>
      </c>
      <c r="EC4" s="39"/>
      <c r="ED4" s="39"/>
      <c r="EE4" s="39"/>
      <c r="EF4" s="39"/>
      <c r="EG4" s="40">
        <f t="shared" ref="EG4:EG11" si="26">IF(ISNUMBER(EC4),IF(AND(EC4="",ED4=""),0,IF(TIME(EC4,ED4,0)=TIME(EE4,EF4,0),24,IF(TIME(EE4,EF4,0)&lt;TIME(EC4,ED4,0),24-TIME(EC4,ED4,0)*24+TIME(EE4,EF4,0)*24,(TIME(EE4,EF4,0)-TIME(EC4,ED4,0))*24))),EC4)</f>
        <v>0</v>
      </c>
      <c r="EH4" s="39"/>
      <c r="EI4" s="39"/>
      <c r="EJ4" s="39"/>
      <c r="EK4" s="39"/>
      <c r="EL4" s="40">
        <f t="shared" ref="EL4:EL11" si="27">IF(ISNUMBER(EH4),IF(AND(EH4="",EI4=""),0,IF(TIME(EH4,EI4,0)=TIME(EJ4,EK4,0),24,IF(TIME(EJ4,EK4,0)&lt;TIME(EH4,EI4,0),24-TIME(EH4,EI4,0)*24+TIME(EJ4,EK4,0)*24,(TIME(EJ4,EK4,0)-TIME(EH4,EI4,0))*24))),EH4)</f>
        <v>0</v>
      </c>
      <c r="EM4" s="39"/>
      <c r="EN4" s="39"/>
      <c r="EO4" s="39"/>
      <c r="EP4" s="39"/>
      <c r="EQ4" s="40">
        <f t="shared" ref="EQ4:EQ11" si="28">IF(ISNUMBER(EM4),IF(AND(EM4="",EN4=""),0,IF(TIME(EM4,EN4,0)=TIME(EO4,EP4,0),24,IF(TIME(EO4,EP4,0)&lt;TIME(EM4,EN4,0),24-TIME(EM4,EN4,0)*24+TIME(EO4,EP4,0)*24,(TIME(EO4,EP4,0)-TIME(EM4,EN4,0))*24))),EM4)</f>
        <v>0</v>
      </c>
      <c r="ER4" s="39"/>
      <c r="ES4" s="39"/>
      <c r="ET4" s="39"/>
      <c r="EU4" s="39"/>
      <c r="EV4" s="40">
        <f t="shared" ref="EV4:EV11" si="29">IF(ISNUMBER(ER4),IF(AND(ER4="",ES4=""),0,IF(TIME(ER4,ES4,0)=TIME(ET4,EU4,0),24,IF(TIME(ET4,EU4,0)&lt;TIME(ER4,ES4,0),24-TIME(ER4,ES4,0)*24+TIME(ET4,EU4,0)*24,(TIME(ET4,EU4,0)-TIME(ER4,ES4,0))*24))),ER4)</f>
        <v>0</v>
      </c>
      <c r="EW4" s="39"/>
      <c r="EX4" s="39"/>
      <c r="EY4" s="39"/>
      <c r="EZ4" s="39"/>
      <c r="FA4" s="40">
        <f t="shared" ref="FA4:FA11" si="30">IF(ISNUMBER(EW4),IF(AND(EW4="",EX4=""),0,IF(TIME(EW4,EX4,0)=TIME(EY4,EZ4,0),24,IF(TIME(EY4,EZ4,0)&lt;TIME(EW4,EX4,0),24-TIME(EW4,EX4,0)*24+TIME(EY4,EZ4,0)*24,(TIME(EY4,EZ4,0)-TIME(EW4,EX4,0))*24))),EW4)</f>
        <v>0</v>
      </c>
      <c r="FB4" s="40">
        <f t="shared" ref="FB4:FB11" si="31">SUM(G4,L4,Q4,V4,AA4,AF4,AK4,AP4,AU4,AZ4,BE4,BJ4,BO4,BT4,BY4,CD4,CI4,CN4,CS4,CX4,DC4,DH4,DM4,DR4,DW4,EB4,EG4,EL4,EQ4,EV4,FA4)</f>
        <v>0</v>
      </c>
      <c r="FC4" s="40">
        <f>SUM(FO4, FP4, FQ4, FR4, FS4, FT4, FU4, FV4, FW4, FX4)*Állomány!$N2 + FB4</f>
        <v>0</v>
      </c>
      <c r="FD4" s="40">
        <f>Állomány!O2</f>
        <v>168</v>
      </c>
      <c r="FE4" s="40"/>
      <c r="FF4" s="39"/>
      <c r="FG4" s="39"/>
      <c r="FH4" s="39">
        <f t="shared" ref="FH4:FH11" si="32">FC4-FD4</f>
        <v>-168</v>
      </c>
      <c r="FQ4" s="6">
        <f t="shared" ref="FQ4:FQ35" si="33">COUNTIF(C4:FA4,"sz")/2</f>
        <v>0</v>
      </c>
      <c r="FR4" s="6">
        <f t="shared" ref="FR4:FR35" si="34">COUNTIF(C4:FA4,"b")/2</f>
        <v>0</v>
      </c>
      <c r="FS4" s="6">
        <f t="shared" ref="FS4:FS35" si="35">COUNTIF(C4:FA4,"fn")/2</f>
        <v>0</v>
      </c>
      <c r="FT4" s="6">
        <f t="shared" ref="FT4:FT35" si="36">COUNTIF(C4:FA4,"igl")/2</f>
        <v>0</v>
      </c>
      <c r="FU4" s="6">
        <f t="shared" ref="FU4:FU35" si="37">COUNTIF(C4:FA4,"int")/2</f>
        <v>0</v>
      </c>
      <c r="FV4" s="6">
        <f t="shared" ref="FV4:FV35" si="38">COUNTIF(C4:FA4,"ift")/2</f>
        <v>0</v>
      </c>
      <c r="FW4" s="6">
        <f t="shared" ref="FW4:FW35" si="39">COUNTIF(C4:FA4,"á")/2</f>
        <v>0</v>
      </c>
      <c r="FX4" s="6">
        <f t="shared" ref="FX4:FX35" si="40">COUNTIF(C4:FA4,"fel")/2</f>
        <v>0</v>
      </c>
      <c r="FY4" s="6">
        <f t="shared" ref="FY4:FY35" si="41">COUNTIF(C4:FA4,"asz")/2</f>
        <v>0</v>
      </c>
      <c r="FZ4" s="6">
        <f t="shared" ref="FZ4:FZ35" si="42">COUNTIF(C4:FA4,"rsz")/2</f>
        <v>0</v>
      </c>
    </row>
    <row r="5" spans="1:182" x14ac:dyDescent="0.25">
      <c r="A5" s="39" t="s">
        <v>49</v>
      </c>
      <c r="B5" s="39"/>
      <c r="C5" s="45"/>
      <c r="D5" s="45"/>
      <c r="E5" s="45"/>
      <c r="F5" s="45"/>
      <c r="G5" s="46">
        <f t="shared" si="0"/>
        <v>0</v>
      </c>
      <c r="H5" s="39"/>
      <c r="I5" s="39"/>
      <c r="J5" s="39"/>
      <c r="K5" s="39"/>
      <c r="L5" s="40">
        <f t="shared" si="1"/>
        <v>0</v>
      </c>
      <c r="M5" s="39"/>
      <c r="N5" s="39"/>
      <c r="O5" s="39"/>
      <c r="P5" s="39"/>
      <c r="Q5" s="40">
        <f t="shared" si="2"/>
        <v>0</v>
      </c>
      <c r="R5" s="42"/>
      <c r="S5" s="42"/>
      <c r="T5" s="42"/>
      <c r="U5" s="42"/>
      <c r="V5" s="43">
        <f t="shared" si="3"/>
        <v>0</v>
      </c>
      <c r="W5" s="42"/>
      <c r="X5" s="42"/>
      <c r="Y5" s="42"/>
      <c r="Z5" s="42"/>
      <c r="AA5" s="43">
        <f t="shared" si="4"/>
        <v>0</v>
      </c>
      <c r="AB5" s="39"/>
      <c r="AC5" s="39"/>
      <c r="AD5" s="39"/>
      <c r="AE5" s="39"/>
      <c r="AF5" s="40">
        <f t="shared" si="5"/>
        <v>0</v>
      </c>
      <c r="AG5" s="39"/>
      <c r="AH5" s="39"/>
      <c r="AI5" s="39"/>
      <c r="AJ5" s="39"/>
      <c r="AK5" s="40">
        <f t="shared" si="6"/>
        <v>0</v>
      </c>
      <c r="AL5" s="39"/>
      <c r="AM5" s="39"/>
      <c r="AN5" s="39"/>
      <c r="AO5" s="39"/>
      <c r="AP5" s="40">
        <f t="shared" si="7"/>
        <v>0</v>
      </c>
      <c r="AQ5" s="39"/>
      <c r="AR5" s="39"/>
      <c r="AS5" s="39"/>
      <c r="AT5" s="39"/>
      <c r="AU5" s="40">
        <f t="shared" si="8"/>
        <v>0</v>
      </c>
      <c r="AV5" s="39"/>
      <c r="AW5" s="39"/>
      <c r="AX5" s="39"/>
      <c r="AY5" s="39"/>
      <c r="AZ5" s="40">
        <f t="shared" si="9"/>
        <v>0</v>
      </c>
      <c r="BA5" s="42"/>
      <c r="BB5" s="42"/>
      <c r="BC5" s="42"/>
      <c r="BD5" s="42"/>
      <c r="BE5" s="43">
        <f t="shared" si="10"/>
        <v>0</v>
      </c>
      <c r="BF5" s="42"/>
      <c r="BG5" s="42"/>
      <c r="BH5" s="42"/>
      <c r="BI5" s="42"/>
      <c r="BJ5" s="43">
        <f t="shared" si="11"/>
        <v>0</v>
      </c>
      <c r="BK5" s="39"/>
      <c r="BL5" s="39"/>
      <c r="BM5" s="39"/>
      <c r="BN5" s="39"/>
      <c r="BO5" s="40">
        <f t="shared" si="12"/>
        <v>0</v>
      </c>
      <c r="BP5" s="39"/>
      <c r="BQ5" s="39"/>
      <c r="BR5" s="39"/>
      <c r="BS5" s="39"/>
      <c r="BT5" s="40">
        <f t="shared" si="13"/>
        <v>0</v>
      </c>
      <c r="BU5" s="39"/>
      <c r="BV5" s="39"/>
      <c r="BW5" s="39"/>
      <c r="BX5" s="39"/>
      <c r="BY5" s="40">
        <f t="shared" si="14"/>
        <v>0</v>
      </c>
      <c r="BZ5" s="39"/>
      <c r="CA5" s="39"/>
      <c r="CB5" s="39"/>
      <c r="CC5" s="39"/>
      <c r="CD5" s="40">
        <f t="shared" si="15"/>
        <v>0</v>
      </c>
      <c r="CE5" s="39"/>
      <c r="CF5" s="39"/>
      <c r="CG5" s="39"/>
      <c r="CH5" s="39"/>
      <c r="CI5" s="40">
        <f t="shared" si="16"/>
        <v>0</v>
      </c>
      <c r="CJ5" s="42"/>
      <c r="CK5" s="42"/>
      <c r="CL5" s="42"/>
      <c r="CM5" s="42"/>
      <c r="CN5" s="43">
        <f t="shared" si="17"/>
        <v>0</v>
      </c>
      <c r="CO5" s="42"/>
      <c r="CP5" s="42"/>
      <c r="CQ5" s="42"/>
      <c r="CR5" s="42"/>
      <c r="CS5" s="43">
        <f t="shared" si="18"/>
        <v>0</v>
      </c>
      <c r="CT5" s="45"/>
      <c r="CU5" s="45"/>
      <c r="CV5" s="45"/>
      <c r="CW5" s="45"/>
      <c r="CX5" s="46">
        <f t="shared" si="19"/>
        <v>0</v>
      </c>
      <c r="CY5" s="39"/>
      <c r="CZ5" s="39"/>
      <c r="DA5" s="39"/>
      <c r="DB5" s="39"/>
      <c r="DC5" s="40">
        <f t="shared" si="20"/>
        <v>0</v>
      </c>
      <c r="DD5" s="39"/>
      <c r="DE5" s="39"/>
      <c r="DF5" s="39"/>
      <c r="DG5" s="39"/>
      <c r="DH5" s="40">
        <f t="shared" si="21"/>
        <v>0</v>
      </c>
      <c r="DI5" s="39"/>
      <c r="DJ5" s="39"/>
      <c r="DK5" s="39"/>
      <c r="DL5" s="39"/>
      <c r="DM5" s="40">
        <f t="shared" si="22"/>
        <v>0</v>
      </c>
      <c r="DN5" s="39"/>
      <c r="DO5" s="39"/>
      <c r="DP5" s="39"/>
      <c r="DQ5" s="39"/>
      <c r="DR5" s="40">
        <f t="shared" si="23"/>
        <v>0</v>
      </c>
      <c r="DS5" s="42"/>
      <c r="DT5" s="42"/>
      <c r="DU5" s="42"/>
      <c r="DV5" s="42"/>
      <c r="DW5" s="43">
        <f t="shared" si="24"/>
        <v>0</v>
      </c>
      <c r="DX5" s="42"/>
      <c r="DY5" s="42"/>
      <c r="DZ5" s="42"/>
      <c r="EA5" s="42"/>
      <c r="EB5" s="43">
        <f t="shared" si="25"/>
        <v>0</v>
      </c>
      <c r="EC5" s="39"/>
      <c r="ED5" s="39"/>
      <c r="EE5" s="39"/>
      <c r="EF5" s="39"/>
      <c r="EG5" s="40">
        <f t="shared" si="26"/>
        <v>0</v>
      </c>
      <c r="EH5" s="39"/>
      <c r="EI5" s="39"/>
      <c r="EJ5" s="39"/>
      <c r="EK5" s="39"/>
      <c r="EL5" s="40">
        <f t="shared" si="27"/>
        <v>0</v>
      </c>
      <c r="EM5" s="39"/>
      <c r="EN5" s="39"/>
      <c r="EO5" s="39"/>
      <c r="EP5" s="39"/>
      <c r="EQ5" s="40">
        <f t="shared" si="28"/>
        <v>0</v>
      </c>
      <c r="ER5" s="39"/>
      <c r="ES5" s="39"/>
      <c r="ET5" s="39"/>
      <c r="EU5" s="39"/>
      <c r="EV5" s="40">
        <f t="shared" si="29"/>
        <v>0</v>
      </c>
      <c r="EW5" s="39"/>
      <c r="EX5" s="39"/>
      <c r="EY5" s="39"/>
      <c r="EZ5" s="39"/>
      <c r="FA5" s="40">
        <f t="shared" si="30"/>
        <v>0</v>
      </c>
      <c r="FB5" s="40">
        <f t="shared" si="31"/>
        <v>0</v>
      </c>
      <c r="FC5" s="40">
        <f>SUM(FO5, FP5, FQ5, FR5, FS5, FT5, FU5, FV5, FW5, FX5)*Állomány!$N3 + FB5</f>
        <v>0</v>
      </c>
      <c r="FD5" s="40">
        <f>Állomány!O3</f>
        <v>168</v>
      </c>
      <c r="FE5" s="40"/>
      <c r="FF5" s="39"/>
      <c r="FG5" s="39"/>
      <c r="FH5" s="39">
        <f t="shared" si="32"/>
        <v>-168</v>
      </c>
      <c r="FQ5" s="6">
        <f t="shared" si="33"/>
        <v>0</v>
      </c>
      <c r="FR5" s="6">
        <f t="shared" si="34"/>
        <v>0</v>
      </c>
      <c r="FS5" s="6">
        <f t="shared" si="35"/>
        <v>0</v>
      </c>
      <c r="FT5" s="6">
        <f t="shared" si="36"/>
        <v>0</v>
      </c>
      <c r="FU5" s="6">
        <f t="shared" si="37"/>
        <v>0</v>
      </c>
      <c r="FV5" s="6">
        <f t="shared" si="38"/>
        <v>0</v>
      </c>
      <c r="FW5" s="6">
        <f t="shared" si="39"/>
        <v>0</v>
      </c>
      <c r="FX5" s="6">
        <f t="shared" si="40"/>
        <v>0</v>
      </c>
      <c r="FY5" s="6">
        <f t="shared" si="41"/>
        <v>0</v>
      </c>
      <c r="FZ5" s="6">
        <f t="shared" si="42"/>
        <v>0</v>
      </c>
    </row>
    <row r="6" spans="1:182" x14ac:dyDescent="0.25">
      <c r="A6" s="39" t="s">
        <v>50</v>
      </c>
      <c r="B6" s="39"/>
      <c r="C6" s="45"/>
      <c r="D6" s="45"/>
      <c r="E6" s="45"/>
      <c r="F6" s="45"/>
      <c r="G6" s="46">
        <f t="shared" si="0"/>
        <v>0</v>
      </c>
      <c r="H6" s="39"/>
      <c r="I6" s="39"/>
      <c r="J6" s="39"/>
      <c r="K6" s="39"/>
      <c r="L6" s="40">
        <f t="shared" si="1"/>
        <v>0</v>
      </c>
      <c r="M6" s="39"/>
      <c r="N6" s="39"/>
      <c r="O6" s="39"/>
      <c r="P6" s="39"/>
      <c r="Q6" s="40">
        <f t="shared" si="2"/>
        <v>0</v>
      </c>
      <c r="R6" s="42"/>
      <c r="S6" s="42"/>
      <c r="T6" s="42"/>
      <c r="U6" s="42"/>
      <c r="V6" s="43">
        <f t="shared" si="3"/>
        <v>0</v>
      </c>
      <c r="W6" s="42"/>
      <c r="X6" s="42"/>
      <c r="Y6" s="42"/>
      <c r="Z6" s="42"/>
      <c r="AA6" s="43">
        <f t="shared" si="4"/>
        <v>0</v>
      </c>
      <c r="AB6" s="39"/>
      <c r="AC6" s="39"/>
      <c r="AD6" s="39"/>
      <c r="AE6" s="39"/>
      <c r="AF6" s="40">
        <f t="shared" si="5"/>
        <v>0</v>
      </c>
      <c r="AG6" s="39"/>
      <c r="AH6" s="39"/>
      <c r="AI6" s="39"/>
      <c r="AJ6" s="39"/>
      <c r="AK6" s="40">
        <f t="shared" si="6"/>
        <v>0</v>
      </c>
      <c r="AL6" s="39"/>
      <c r="AM6" s="39"/>
      <c r="AN6" s="39"/>
      <c r="AO6" s="39"/>
      <c r="AP6" s="40">
        <f t="shared" si="7"/>
        <v>0</v>
      </c>
      <c r="AQ6" s="39"/>
      <c r="AR6" s="39"/>
      <c r="AS6" s="39"/>
      <c r="AT6" s="39"/>
      <c r="AU6" s="40">
        <f t="shared" si="8"/>
        <v>0</v>
      </c>
      <c r="AV6" s="39"/>
      <c r="AW6" s="39"/>
      <c r="AX6" s="39"/>
      <c r="AY6" s="39"/>
      <c r="AZ6" s="40">
        <f t="shared" si="9"/>
        <v>0</v>
      </c>
      <c r="BA6" s="42"/>
      <c r="BB6" s="42"/>
      <c r="BC6" s="42"/>
      <c r="BD6" s="42"/>
      <c r="BE6" s="43">
        <f t="shared" si="10"/>
        <v>0</v>
      </c>
      <c r="BF6" s="42"/>
      <c r="BG6" s="42"/>
      <c r="BH6" s="42"/>
      <c r="BI6" s="42"/>
      <c r="BJ6" s="43">
        <f t="shared" si="11"/>
        <v>0</v>
      </c>
      <c r="BK6" s="39"/>
      <c r="BL6" s="39"/>
      <c r="BM6" s="39"/>
      <c r="BN6" s="39"/>
      <c r="BO6" s="40">
        <f t="shared" si="12"/>
        <v>0</v>
      </c>
      <c r="BP6" s="39"/>
      <c r="BQ6" s="39"/>
      <c r="BR6" s="39"/>
      <c r="BS6" s="39"/>
      <c r="BT6" s="40">
        <f t="shared" si="13"/>
        <v>0</v>
      </c>
      <c r="BU6" s="39"/>
      <c r="BV6" s="39"/>
      <c r="BW6" s="39"/>
      <c r="BX6" s="39"/>
      <c r="BY6" s="40">
        <f t="shared" si="14"/>
        <v>0</v>
      </c>
      <c r="BZ6" s="39"/>
      <c r="CA6" s="39"/>
      <c r="CB6" s="39"/>
      <c r="CC6" s="39"/>
      <c r="CD6" s="40">
        <f t="shared" si="15"/>
        <v>0</v>
      </c>
      <c r="CE6" s="39"/>
      <c r="CF6" s="39"/>
      <c r="CG6" s="39"/>
      <c r="CH6" s="39"/>
      <c r="CI6" s="40">
        <f t="shared" si="16"/>
        <v>0</v>
      </c>
      <c r="CJ6" s="42"/>
      <c r="CK6" s="42"/>
      <c r="CL6" s="42"/>
      <c r="CM6" s="42"/>
      <c r="CN6" s="43">
        <f t="shared" si="17"/>
        <v>0</v>
      </c>
      <c r="CO6" s="42"/>
      <c r="CP6" s="42"/>
      <c r="CQ6" s="42"/>
      <c r="CR6" s="42"/>
      <c r="CS6" s="43">
        <f t="shared" si="18"/>
        <v>0</v>
      </c>
      <c r="CT6" s="45"/>
      <c r="CU6" s="45"/>
      <c r="CV6" s="45"/>
      <c r="CW6" s="45"/>
      <c r="CX6" s="46">
        <f t="shared" si="19"/>
        <v>0</v>
      </c>
      <c r="CY6" s="39"/>
      <c r="CZ6" s="39"/>
      <c r="DA6" s="39"/>
      <c r="DB6" s="39"/>
      <c r="DC6" s="40">
        <f t="shared" si="20"/>
        <v>0</v>
      </c>
      <c r="DD6" s="39"/>
      <c r="DE6" s="39"/>
      <c r="DF6" s="39"/>
      <c r="DG6" s="39"/>
      <c r="DH6" s="40">
        <f t="shared" si="21"/>
        <v>0</v>
      </c>
      <c r="DI6" s="39"/>
      <c r="DJ6" s="39"/>
      <c r="DK6" s="39"/>
      <c r="DL6" s="39"/>
      <c r="DM6" s="40">
        <f t="shared" si="22"/>
        <v>0</v>
      </c>
      <c r="DN6" s="39"/>
      <c r="DO6" s="39"/>
      <c r="DP6" s="39"/>
      <c r="DQ6" s="39"/>
      <c r="DR6" s="40">
        <f t="shared" si="23"/>
        <v>0</v>
      </c>
      <c r="DS6" s="42"/>
      <c r="DT6" s="42"/>
      <c r="DU6" s="42"/>
      <c r="DV6" s="42"/>
      <c r="DW6" s="43">
        <f t="shared" si="24"/>
        <v>0</v>
      </c>
      <c r="DX6" s="42"/>
      <c r="DY6" s="42"/>
      <c r="DZ6" s="42"/>
      <c r="EA6" s="42"/>
      <c r="EB6" s="43">
        <f t="shared" si="25"/>
        <v>0</v>
      </c>
      <c r="EC6" s="39"/>
      <c r="ED6" s="39"/>
      <c r="EE6" s="39"/>
      <c r="EF6" s="39"/>
      <c r="EG6" s="40">
        <f t="shared" si="26"/>
        <v>0</v>
      </c>
      <c r="EH6" s="39"/>
      <c r="EI6" s="39"/>
      <c r="EJ6" s="39"/>
      <c r="EK6" s="39"/>
      <c r="EL6" s="40">
        <f t="shared" si="27"/>
        <v>0</v>
      </c>
      <c r="EM6" s="39"/>
      <c r="EN6" s="39"/>
      <c r="EO6" s="39"/>
      <c r="EP6" s="39"/>
      <c r="EQ6" s="40">
        <f t="shared" si="28"/>
        <v>0</v>
      </c>
      <c r="ER6" s="39"/>
      <c r="ES6" s="39"/>
      <c r="ET6" s="39"/>
      <c r="EU6" s="39"/>
      <c r="EV6" s="40">
        <f t="shared" si="29"/>
        <v>0</v>
      </c>
      <c r="EW6" s="39"/>
      <c r="EX6" s="39"/>
      <c r="EY6" s="39"/>
      <c r="EZ6" s="39"/>
      <c r="FA6" s="40">
        <f t="shared" si="30"/>
        <v>0</v>
      </c>
      <c r="FB6" s="40">
        <f t="shared" si="31"/>
        <v>0</v>
      </c>
      <c r="FC6" s="40">
        <f>SUM(FO6, FP6, FQ6, FR6, FS6, FT6, FU6, FV6, FW6, FX6)*Állomány!$N4 + FB6</f>
        <v>0</v>
      </c>
      <c r="FD6" s="40">
        <f>Állomány!O4</f>
        <v>168</v>
      </c>
      <c r="FE6" s="40"/>
      <c r="FF6" s="39"/>
      <c r="FG6" s="39"/>
      <c r="FH6" s="39">
        <f t="shared" si="32"/>
        <v>-168</v>
      </c>
      <c r="FQ6" s="6">
        <f t="shared" si="33"/>
        <v>0</v>
      </c>
      <c r="FR6" s="6">
        <f t="shared" si="34"/>
        <v>0</v>
      </c>
      <c r="FS6" s="6">
        <f t="shared" si="35"/>
        <v>0</v>
      </c>
      <c r="FT6" s="6">
        <f t="shared" si="36"/>
        <v>0</v>
      </c>
      <c r="FU6" s="6">
        <f t="shared" si="37"/>
        <v>0</v>
      </c>
      <c r="FV6" s="6">
        <f t="shared" si="38"/>
        <v>0</v>
      </c>
      <c r="FW6" s="6">
        <f t="shared" si="39"/>
        <v>0</v>
      </c>
      <c r="FX6" s="6">
        <f t="shared" si="40"/>
        <v>0</v>
      </c>
      <c r="FY6" s="6">
        <f t="shared" si="41"/>
        <v>0</v>
      </c>
      <c r="FZ6" s="6">
        <f t="shared" si="42"/>
        <v>0</v>
      </c>
    </row>
    <row r="7" spans="1:182" x14ac:dyDescent="0.25">
      <c r="A7" s="39" t="s">
        <v>52</v>
      </c>
      <c r="B7" s="39"/>
      <c r="C7" s="45"/>
      <c r="D7" s="45"/>
      <c r="E7" s="45"/>
      <c r="F7" s="45"/>
      <c r="G7" s="46">
        <f t="shared" si="0"/>
        <v>0</v>
      </c>
      <c r="H7" s="39"/>
      <c r="I7" s="39"/>
      <c r="J7" s="39"/>
      <c r="K7" s="39"/>
      <c r="L7" s="40">
        <f t="shared" si="1"/>
        <v>0</v>
      </c>
      <c r="M7" s="39"/>
      <c r="N7" s="39"/>
      <c r="O7" s="39"/>
      <c r="P7" s="39"/>
      <c r="Q7" s="40">
        <f t="shared" si="2"/>
        <v>0</v>
      </c>
      <c r="R7" s="42"/>
      <c r="S7" s="42"/>
      <c r="T7" s="42"/>
      <c r="U7" s="42"/>
      <c r="V7" s="43">
        <f t="shared" si="3"/>
        <v>0</v>
      </c>
      <c r="W7" s="42"/>
      <c r="X7" s="42"/>
      <c r="Y7" s="42"/>
      <c r="Z7" s="42"/>
      <c r="AA7" s="43">
        <f t="shared" si="4"/>
        <v>0</v>
      </c>
      <c r="AB7" s="39"/>
      <c r="AC7" s="39"/>
      <c r="AD7" s="39"/>
      <c r="AE7" s="39"/>
      <c r="AF7" s="40">
        <f t="shared" si="5"/>
        <v>0</v>
      </c>
      <c r="AG7" s="39"/>
      <c r="AH7" s="39"/>
      <c r="AI7" s="39"/>
      <c r="AJ7" s="39"/>
      <c r="AK7" s="40">
        <f t="shared" si="6"/>
        <v>0</v>
      </c>
      <c r="AL7" s="39"/>
      <c r="AM7" s="39"/>
      <c r="AN7" s="39"/>
      <c r="AO7" s="39"/>
      <c r="AP7" s="40">
        <f t="shared" si="7"/>
        <v>0</v>
      </c>
      <c r="AQ7" s="39"/>
      <c r="AR7" s="39"/>
      <c r="AS7" s="39"/>
      <c r="AT7" s="39"/>
      <c r="AU7" s="40">
        <f t="shared" si="8"/>
        <v>0</v>
      </c>
      <c r="AV7" s="39"/>
      <c r="AW7" s="39"/>
      <c r="AX7" s="39"/>
      <c r="AY7" s="39"/>
      <c r="AZ7" s="40">
        <f t="shared" si="9"/>
        <v>0</v>
      </c>
      <c r="BA7" s="42"/>
      <c r="BB7" s="42"/>
      <c r="BC7" s="42"/>
      <c r="BD7" s="42"/>
      <c r="BE7" s="43">
        <f t="shared" si="10"/>
        <v>0</v>
      </c>
      <c r="BF7" s="42"/>
      <c r="BG7" s="42"/>
      <c r="BH7" s="42"/>
      <c r="BI7" s="42"/>
      <c r="BJ7" s="43">
        <f t="shared" si="11"/>
        <v>0</v>
      </c>
      <c r="BK7" s="39"/>
      <c r="BL7" s="39"/>
      <c r="BM7" s="39"/>
      <c r="BN7" s="39"/>
      <c r="BO7" s="40">
        <f t="shared" si="12"/>
        <v>0</v>
      </c>
      <c r="BP7" s="39"/>
      <c r="BQ7" s="39"/>
      <c r="BR7" s="39"/>
      <c r="BS7" s="39"/>
      <c r="BT7" s="40">
        <f t="shared" si="13"/>
        <v>0</v>
      </c>
      <c r="BU7" s="39"/>
      <c r="BV7" s="39"/>
      <c r="BW7" s="39"/>
      <c r="BX7" s="39"/>
      <c r="BY7" s="40">
        <f t="shared" si="14"/>
        <v>0</v>
      </c>
      <c r="BZ7" s="39"/>
      <c r="CA7" s="39"/>
      <c r="CB7" s="39"/>
      <c r="CC7" s="39"/>
      <c r="CD7" s="40">
        <f t="shared" si="15"/>
        <v>0</v>
      </c>
      <c r="CE7" s="39"/>
      <c r="CF7" s="39"/>
      <c r="CG7" s="39"/>
      <c r="CH7" s="39"/>
      <c r="CI7" s="40">
        <f t="shared" si="16"/>
        <v>0</v>
      </c>
      <c r="CJ7" s="42"/>
      <c r="CK7" s="42"/>
      <c r="CL7" s="42"/>
      <c r="CM7" s="42"/>
      <c r="CN7" s="43">
        <f t="shared" si="17"/>
        <v>0</v>
      </c>
      <c r="CO7" s="42"/>
      <c r="CP7" s="42"/>
      <c r="CQ7" s="42"/>
      <c r="CR7" s="42"/>
      <c r="CS7" s="43">
        <f t="shared" si="18"/>
        <v>0</v>
      </c>
      <c r="CT7" s="45"/>
      <c r="CU7" s="45"/>
      <c r="CV7" s="45"/>
      <c r="CW7" s="45"/>
      <c r="CX7" s="46">
        <f t="shared" si="19"/>
        <v>0</v>
      </c>
      <c r="CY7" s="39"/>
      <c r="CZ7" s="39"/>
      <c r="DA7" s="39"/>
      <c r="DB7" s="39"/>
      <c r="DC7" s="40">
        <f t="shared" si="20"/>
        <v>0</v>
      </c>
      <c r="DD7" s="39"/>
      <c r="DE7" s="39"/>
      <c r="DF7" s="39"/>
      <c r="DG7" s="39"/>
      <c r="DH7" s="40">
        <f t="shared" si="21"/>
        <v>0</v>
      </c>
      <c r="DI7" s="39"/>
      <c r="DJ7" s="39"/>
      <c r="DK7" s="39"/>
      <c r="DL7" s="39"/>
      <c r="DM7" s="40">
        <f t="shared" si="22"/>
        <v>0</v>
      </c>
      <c r="DN7" s="39"/>
      <c r="DO7" s="39"/>
      <c r="DP7" s="39"/>
      <c r="DQ7" s="39"/>
      <c r="DR7" s="40">
        <f t="shared" si="23"/>
        <v>0</v>
      </c>
      <c r="DS7" s="42"/>
      <c r="DT7" s="42"/>
      <c r="DU7" s="42"/>
      <c r="DV7" s="42"/>
      <c r="DW7" s="43">
        <f t="shared" si="24"/>
        <v>0</v>
      </c>
      <c r="DX7" s="42"/>
      <c r="DY7" s="42"/>
      <c r="DZ7" s="42"/>
      <c r="EA7" s="42"/>
      <c r="EB7" s="43">
        <f t="shared" si="25"/>
        <v>0</v>
      </c>
      <c r="EC7" s="39"/>
      <c r="ED7" s="39"/>
      <c r="EE7" s="39"/>
      <c r="EF7" s="39"/>
      <c r="EG7" s="40">
        <f t="shared" si="26"/>
        <v>0</v>
      </c>
      <c r="EH7" s="39"/>
      <c r="EI7" s="39"/>
      <c r="EJ7" s="39"/>
      <c r="EK7" s="39"/>
      <c r="EL7" s="40">
        <f t="shared" si="27"/>
        <v>0</v>
      </c>
      <c r="EM7" s="39"/>
      <c r="EN7" s="39"/>
      <c r="EO7" s="39"/>
      <c r="EP7" s="39"/>
      <c r="EQ7" s="40">
        <f t="shared" si="28"/>
        <v>0</v>
      </c>
      <c r="ER7" s="39"/>
      <c r="ES7" s="39"/>
      <c r="ET7" s="39"/>
      <c r="EU7" s="39"/>
      <c r="EV7" s="40">
        <f t="shared" si="29"/>
        <v>0</v>
      </c>
      <c r="EW7" s="39"/>
      <c r="EX7" s="39"/>
      <c r="EY7" s="39"/>
      <c r="EZ7" s="39"/>
      <c r="FA7" s="40">
        <f t="shared" si="30"/>
        <v>0</v>
      </c>
      <c r="FB7" s="40">
        <f t="shared" si="31"/>
        <v>0</v>
      </c>
      <c r="FC7" s="40">
        <f>SUM(FO7, FP7, FQ7, FR7, FS7, FT7, FU7, FV7, FW7, FX7)*Állomány!$N5 + FB7</f>
        <v>0</v>
      </c>
      <c r="FD7" s="40">
        <f>Állomány!O5</f>
        <v>168</v>
      </c>
      <c r="FE7" s="40"/>
      <c r="FF7" s="39"/>
      <c r="FG7" s="39"/>
      <c r="FH7" s="39">
        <f t="shared" si="32"/>
        <v>-168</v>
      </c>
      <c r="FQ7" s="6">
        <f t="shared" si="33"/>
        <v>0</v>
      </c>
      <c r="FR7" s="6">
        <f t="shared" si="34"/>
        <v>0</v>
      </c>
      <c r="FS7" s="6">
        <f t="shared" si="35"/>
        <v>0</v>
      </c>
      <c r="FT7" s="6">
        <f t="shared" si="36"/>
        <v>0</v>
      </c>
      <c r="FU7" s="6">
        <f t="shared" si="37"/>
        <v>0</v>
      </c>
      <c r="FV7" s="6">
        <f t="shared" si="38"/>
        <v>0</v>
      </c>
      <c r="FW7" s="6">
        <f t="shared" si="39"/>
        <v>0</v>
      </c>
      <c r="FX7" s="6">
        <f t="shared" si="40"/>
        <v>0</v>
      </c>
      <c r="FY7" s="6">
        <f t="shared" si="41"/>
        <v>0</v>
      </c>
      <c r="FZ7" s="6">
        <f t="shared" si="42"/>
        <v>0</v>
      </c>
    </row>
    <row r="8" spans="1:182" x14ac:dyDescent="0.25">
      <c r="A8" s="39" t="s">
        <v>53</v>
      </c>
      <c r="B8" s="39"/>
      <c r="C8" s="45"/>
      <c r="D8" s="45"/>
      <c r="E8" s="45"/>
      <c r="F8" s="45"/>
      <c r="G8" s="46">
        <f t="shared" si="0"/>
        <v>0</v>
      </c>
      <c r="H8" s="39"/>
      <c r="I8" s="39"/>
      <c r="J8" s="39"/>
      <c r="K8" s="39"/>
      <c r="L8" s="40">
        <f t="shared" si="1"/>
        <v>0</v>
      </c>
      <c r="M8" s="39"/>
      <c r="N8" s="39"/>
      <c r="O8" s="39"/>
      <c r="P8" s="39"/>
      <c r="Q8" s="40">
        <f t="shared" si="2"/>
        <v>0</v>
      </c>
      <c r="R8" s="42"/>
      <c r="S8" s="42"/>
      <c r="T8" s="42"/>
      <c r="U8" s="42"/>
      <c r="V8" s="43">
        <f t="shared" si="3"/>
        <v>0</v>
      </c>
      <c r="W8" s="42"/>
      <c r="X8" s="42"/>
      <c r="Y8" s="42"/>
      <c r="Z8" s="42"/>
      <c r="AA8" s="43">
        <f t="shared" si="4"/>
        <v>0</v>
      </c>
      <c r="AB8" s="39"/>
      <c r="AC8" s="39"/>
      <c r="AD8" s="39"/>
      <c r="AE8" s="39"/>
      <c r="AF8" s="40">
        <f t="shared" si="5"/>
        <v>0</v>
      </c>
      <c r="AG8" s="39"/>
      <c r="AH8" s="39"/>
      <c r="AI8" s="39"/>
      <c r="AJ8" s="39"/>
      <c r="AK8" s="40">
        <f t="shared" si="6"/>
        <v>0</v>
      </c>
      <c r="AL8" s="39"/>
      <c r="AM8" s="39"/>
      <c r="AN8" s="39"/>
      <c r="AO8" s="39"/>
      <c r="AP8" s="40">
        <f t="shared" si="7"/>
        <v>0</v>
      </c>
      <c r="AQ8" s="39"/>
      <c r="AR8" s="39"/>
      <c r="AS8" s="39"/>
      <c r="AT8" s="39"/>
      <c r="AU8" s="40">
        <f t="shared" si="8"/>
        <v>0</v>
      </c>
      <c r="AV8" s="39"/>
      <c r="AW8" s="39"/>
      <c r="AX8" s="39"/>
      <c r="AY8" s="39"/>
      <c r="AZ8" s="40">
        <f t="shared" si="9"/>
        <v>0</v>
      </c>
      <c r="BA8" s="42"/>
      <c r="BB8" s="42"/>
      <c r="BC8" s="42"/>
      <c r="BD8" s="42"/>
      <c r="BE8" s="43">
        <f t="shared" si="10"/>
        <v>0</v>
      </c>
      <c r="BF8" s="42"/>
      <c r="BG8" s="42"/>
      <c r="BH8" s="42"/>
      <c r="BI8" s="42"/>
      <c r="BJ8" s="43">
        <f t="shared" si="11"/>
        <v>0</v>
      </c>
      <c r="BK8" s="39"/>
      <c r="BL8" s="39"/>
      <c r="BM8" s="39"/>
      <c r="BN8" s="39"/>
      <c r="BO8" s="40">
        <f t="shared" si="12"/>
        <v>0</v>
      </c>
      <c r="BP8" s="39"/>
      <c r="BQ8" s="39"/>
      <c r="BR8" s="39"/>
      <c r="BS8" s="39"/>
      <c r="BT8" s="40">
        <f t="shared" si="13"/>
        <v>0</v>
      </c>
      <c r="BU8" s="39"/>
      <c r="BV8" s="39"/>
      <c r="BW8" s="39"/>
      <c r="BX8" s="39"/>
      <c r="BY8" s="40">
        <f t="shared" si="14"/>
        <v>0</v>
      </c>
      <c r="BZ8" s="39"/>
      <c r="CA8" s="39"/>
      <c r="CB8" s="39"/>
      <c r="CC8" s="39"/>
      <c r="CD8" s="40">
        <f t="shared" si="15"/>
        <v>0</v>
      </c>
      <c r="CE8" s="39"/>
      <c r="CF8" s="39"/>
      <c r="CG8" s="39"/>
      <c r="CH8" s="39"/>
      <c r="CI8" s="40">
        <f t="shared" si="16"/>
        <v>0</v>
      </c>
      <c r="CJ8" s="42"/>
      <c r="CK8" s="42"/>
      <c r="CL8" s="42"/>
      <c r="CM8" s="42"/>
      <c r="CN8" s="43">
        <f t="shared" si="17"/>
        <v>0</v>
      </c>
      <c r="CO8" s="42"/>
      <c r="CP8" s="42"/>
      <c r="CQ8" s="42"/>
      <c r="CR8" s="42"/>
      <c r="CS8" s="43">
        <f t="shared" si="18"/>
        <v>0</v>
      </c>
      <c r="CT8" s="45"/>
      <c r="CU8" s="45"/>
      <c r="CV8" s="45"/>
      <c r="CW8" s="45"/>
      <c r="CX8" s="46">
        <f t="shared" si="19"/>
        <v>0</v>
      </c>
      <c r="CY8" s="39"/>
      <c r="CZ8" s="39"/>
      <c r="DA8" s="39"/>
      <c r="DB8" s="39"/>
      <c r="DC8" s="40">
        <f t="shared" si="20"/>
        <v>0</v>
      </c>
      <c r="DD8" s="39"/>
      <c r="DE8" s="39"/>
      <c r="DF8" s="39"/>
      <c r="DG8" s="39"/>
      <c r="DH8" s="40">
        <f t="shared" si="21"/>
        <v>0</v>
      </c>
      <c r="DI8" s="39"/>
      <c r="DJ8" s="39"/>
      <c r="DK8" s="39"/>
      <c r="DL8" s="39"/>
      <c r="DM8" s="40">
        <f t="shared" si="22"/>
        <v>0</v>
      </c>
      <c r="DN8" s="39"/>
      <c r="DO8" s="39"/>
      <c r="DP8" s="39"/>
      <c r="DQ8" s="39"/>
      <c r="DR8" s="40">
        <f t="shared" si="23"/>
        <v>0</v>
      </c>
      <c r="DS8" s="42"/>
      <c r="DT8" s="42"/>
      <c r="DU8" s="42"/>
      <c r="DV8" s="42"/>
      <c r="DW8" s="43">
        <f t="shared" si="24"/>
        <v>0</v>
      </c>
      <c r="DX8" s="42"/>
      <c r="DY8" s="42"/>
      <c r="DZ8" s="42"/>
      <c r="EA8" s="42"/>
      <c r="EB8" s="43">
        <f t="shared" si="25"/>
        <v>0</v>
      </c>
      <c r="EC8" s="39"/>
      <c r="ED8" s="39"/>
      <c r="EE8" s="39"/>
      <c r="EF8" s="39"/>
      <c r="EG8" s="40">
        <f t="shared" si="26"/>
        <v>0</v>
      </c>
      <c r="EH8" s="39"/>
      <c r="EI8" s="39"/>
      <c r="EJ8" s="39"/>
      <c r="EK8" s="39"/>
      <c r="EL8" s="40">
        <f t="shared" si="27"/>
        <v>0</v>
      </c>
      <c r="EM8" s="39"/>
      <c r="EN8" s="39"/>
      <c r="EO8" s="39"/>
      <c r="EP8" s="39"/>
      <c r="EQ8" s="40">
        <f t="shared" si="28"/>
        <v>0</v>
      </c>
      <c r="ER8" s="39"/>
      <c r="ES8" s="39"/>
      <c r="ET8" s="39"/>
      <c r="EU8" s="39"/>
      <c r="EV8" s="40">
        <f t="shared" si="29"/>
        <v>0</v>
      </c>
      <c r="EW8" s="39"/>
      <c r="EX8" s="39"/>
      <c r="EY8" s="39"/>
      <c r="EZ8" s="39"/>
      <c r="FA8" s="40">
        <f t="shared" si="30"/>
        <v>0</v>
      </c>
      <c r="FB8" s="40">
        <f t="shared" si="31"/>
        <v>0</v>
      </c>
      <c r="FC8" s="40">
        <f>SUM(FO8, FP8, FQ8, FR8, FS8, FT8, FU8, FV8, FW8, FX8)*Állomány!$N6 + FB8</f>
        <v>0</v>
      </c>
      <c r="FD8" s="40">
        <f>Állomány!O6</f>
        <v>126</v>
      </c>
      <c r="FE8" s="40"/>
      <c r="FF8" s="39"/>
      <c r="FG8" s="39"/>
      <c r="FH8" s="39">
        <f t="shared" si="32"/>
        <v>-126</v>
      </c>
      <c r="FQ8" s="6">
        <f t="shared" si="33"/>
        <v>0</v>
      </c>
      <c r="FR8" s="6">
        <f t="shared" si="34"/>
        <v>0</v>
      </c>
      <c r="FS8" s="6">
        <f t="shared" si="35"/>
        <v>0</v>
      </c>
      <c r="FT8" s="6">
        <f t="shared" si="36"/>
        <v>0</v>
      </c>
      <c r="FU8" s="6">
        <f t="shared" si="37"/>
        <v>0</v>
      </c>
      <c r="FV8" s="6">
        <f t="shared" si="38"/>
        <v>0</v>
      </c>
      <c r="FW8" s="6">
        <f t="shared" si="39"/>
        <v>0</v>
      </c>
      <c r="FX8" s="6">
        <f t="shared" si="40"/>
        <v>0</v>
      </c>
      <c r="FY8" s="6">
        <f t="shared" si="41"/>
        <v>0</v>
      </c>
      <c r="FZ8" s="6">
        <f t="shared" si="42"/>
        <v>0</v>
      </c>
    </row>
    <row r="9" spans="1:182" x14ac:dyDescent="0.25">
      <c r="A9" s="39" t="s">
        <v>55</v>
      </c>
      <c r="B9" s="39"/>
      <c r="C9" s="45"/>
      <c r="D9" s="45"/>
      <c r="E9" s="45"/>
      <c r="F9" s="45"/>
      <c r="G9" s="46">
        <f t="shared" si="0"/>
        <v>0</v>
      </c>
      <c r="H9" s="39"/>
      <c r="I9" s="39"/>
      <c r="J9" s="39"/>
      <c r="K9" s="39"/>
      <c r="L9" s="40">
        <f t="shared" si="1"/>
        <v>0</v>
      </c>
      <c r="M9" s="39"/>
      <c r="N9" s="39"/>
      <c r="O9" s="39"/>
      <c r="P9" s="39"/>
      <c r="Q9" s="40">
        <f t="shared" si="2"/>
        <v>0</v>
      </c>
      <c r="R9" s="42"/>
      <c r="S9" s="42"/>
      <c r="T9" s="42"/>
      <c r="U9" s="42"/>
      <c r="V9" s="43">
        <f t="shared" si="3"/>
        <v>0</v>
      </c>
      <c r="W9" s="42"/>
      <c r="X9" s="42"/>
      <c r="Y9" s="42"/>
      <c r="Z9" s="42"/>
      <c r="AA9" s="43">
        <f t="shared" si="4"/>
        <v>0</v>
      </c>
      <c r="AB9" s="39"/>
      <c r="AC9" s="39"/>
      <c r="AD9" s="39"/>
      <c r="AE9" s="39"/>
      <c r="AF9" s="40">
        <f t="shared" si="5"/>
        <v>0</v>
      </c>
      <c r="AG9" s="39"/>
      <c r="AH9" s="39"/>
      <c r="AI9" s="39"/>
      <c r="AJ9" s="39"/>
      <c r="AK9" s="40">
        <f t="shared" si="6"/>
        <v>0</v>
      </c>
      <c r="AL9" s="39"/>
      <c r="AM9" s="39"/>
      <c r="AN9" s="39"/>
      <c r="AO9" s="39"/>
      <c r="AP9" s="40">
        <f t="shared" si="7"/>
        <v>0</v>
      </c>
      <c r="AQ9" s="39"/>
      <c r="AR9" s="39"/>
      <c r="AS9" s="39"/>
      <c r="AT9" s="39"/>
      <c r="AU9" s="40">
        <f t="shared" si="8"/>
        <v>0</v>
      </c>
      <c r="AV9" s="39"/>
      <c r="AW9" s="39"/>
      <c r="AX9" s="39"/>
      <c r="AY9" s="39"/>
      <c r="AZ9" s="40">
        <f t="shared" si="9"/>
        <v>0</v>
      </c>
      <c r="BA9" s="42"/>
      <c r="BB9" s="42"/>
      <c r="BC9" s="42"/>
      <c r="BD9" s="42"/>
      <c r="BE9" s="43">
        <f t="shared" si="10"/>
        <v>0</v>
      </c>
      <c r="BF9" s="42"/>
      <c r="BG9" s="42"/>
      <c r="BH9" s="42"/>
      <c r="BI9" s="42"/>
      <c r="BJ9" s="43">
        <f t="shared" si="11"/>
        <v>0</v>
      </c>
      <c r="BK9" s="39"/>
      <c r="BL9" s="39"/>
      <c r="BM9" s="39"/>
      <c r="BN9" s="39"/>
      <c r="BO9" s="40">
        <f t="shared" si="12"/>
        <v>0</v>
      </c>
      <c r="BP9" s="39"/>
      <c r="BQ9" s="39"/>
      <c r="BR9" s="39"/>
      <c r="BS9" s="39"/>
      <c r="BT9" s="40">
        <f t="shared" si="13"/>
        <v>0</v>
      </c>
      <c r="BU9" s="39"/>
      <c r="BV9" s="39"/>
      <c r="BW9" s="39"/>
      <c r="BX9" s="39"/>
      <c r="BY9" s="40">
        <f t="shared" si="14"/>
        <v>0</v>
      </c>
      <c r="BZ9" s="39"/>
      <c r="CA9" s="39"/>
      <c r="CB9" s="39"/>
      <c r="CC9" s="39"/>
      <c r="CD9" s="40">
        <f t="shared" si="15"/>
        <v>0</v>
      </c>
      <c r="CE9" s="39"/>
      <c r="CF9" s="39"/>
      <c r="CG9" s="39"/>
      <c r="CH9" s="39"/>
      <c r="CI9" s="40">
        <f t="shared" si="16"/>
        <v>0</v>
      </c>
      <c r="CJ9" s="42"/>
      <c r="CK9" s="42"/>
      <c r="CL9" s="42"/>
      <c r="CM9" s="42"/>
      <c r="CN9" s="43">
        <f t="shared" si="17"/>
        <v>0</v>
      </c>
      <c r="CO9" s="42"/>
      <c r="CP9" s="42"/>
      <c r="CQ9" s="42"/>
      <c r="CR9" s="42"/>
      <c r="CS9" s="43">
        <f t="shared" si="18"/>
        <v>0</v>
      </c>
      <c r="CT9" s="45"/>
      <c r="CU9" s="45"/>
      <c r="CV9" s="45"/>
      <c r="CW9" s="45"/>
      <c r="CX9" s="46">
        <f t="shared" si="19"/>
        <v>0</v>
      </c>
      <c r="CY9" s="39"/>
      <c r="CZ9" s="39"/>
      <c r="DA9" s="39"/>
      <c r="DB9" s="39"/>
      <c r="DC9" s="40">
        <f t="shared" si="20"/>
        <v>0</v>
      </c>
      <c r="DD9" s="39"/>
      <c r="DE9" s="39"/>
      <c r="DF9" s="39"/>
      <c r="DG9" s="39"/>
      <c r="DH9" s="40">
        <f t="shared" si="21"/>
        <v>0</v>
      </c>
      <c r="DI9" s="39"/>
      <c r="DJ9" s="39"/>
      <c r="DK9" s="39"/>
      <c r="DL9" s="39"/>
      <c r="DM9" s="40">
        <f t="shared" si="22"/>
        <v>0</v>
      </c>
      <c r="DN9" s="39"/>
      <c r="DO9" s="39"/>
      <c r="DP9" s="39"/>
      <c r="DQ9" s="39"/>
      <c r="DR9" s="40">
        <f t="shared" si="23"/>
        <v>0</v>
      </c>
      <c r="DS9" s="42"/>
      <c r="DT9" s="42"/>
      <c r="DU9" s="42"/>
      <c r="DV9" s="42"/>
      <c r="DW9" s="43">
        <f t="shared" si="24"/>
        <v>0</v>
      </c>
      <c r="DX9" s="42"/>
      <c r="DY9" s="42"/>
      <c r="DZ9" s="42"/>
      <c r="EA9" s="42"/>
      <c r="EB9" s="43">
        <f t="shared" si="25"/>
        <v>0</v>
      </c>
      <c r="EC9" s="39"/>
      <c r="ED9" s="39"/>
      <c r="EE9" s="39"/>
      <c r="EF9" s="39"/>
      <c r="EG9" s="40">
        <f t="shared" si="26"/>
        <v>0</v>
      </c>
      <c r="EH9" s="39"/>
      <c r="EI9" s="39"/>
      <c r="EJ9" s="39"/>
      <c r="EK9" s="39"/>
      <c r="EL9" s="40">
        <f t="shared" si="27"/>
        <v>0</v>
      </c>
      <c r="EM9" s="39"/>
      <c r="EN9" s="39"/>
      <c r="EO9" s="39"/>
      <c r="EP9" s="39"/>
      <c r="EQ9" s="40">
        <f t="shared" si="28"/>
        <v>0</v>
      </c>
      <c r="ER9" s="39"/>
      <c r="ES9" s="39"/>
      <c r="ET9" s="39"/>
      <c r="EU9" s="39"/>
      <c r="EV9" s="40">
        <f t="shared" si="29"/>
        <v>0</v>
      </c>
      <c r="EW9" s="39"/>
      <c r="EX9" s="39"/>
      <c r="EY9" s="39"/>
      <c r="EZ9" s="39"/>
      <c r="FA9" s="40">
        <f t="shared" si="30"/>
        <v>0</v>
      </c>
      <c r="FB9" s="40">
        <f t="shared" si="31"/>
        <v>0</v>
      </c>
      <c r="FC9" s="40">
        <f>SUM(FO9, FP9, FQ9, FR9, FS9, FT9, FU9, FV9, FW9, FX9)*Állomány!$N7 + FB9</f>
        <v>0</v>
      </c>
      <c r="FD9" s="40">
        <f>Állomány!O7</f>
        <v>168</v>
      </c>
      <c r="FE9" s="40"/>
      <c r="FF9" s="39"/>
      <c r="FG9" s="39"/>
      <c r="FH9" s="39">
        <f t="shared" si="32"/>
        <v>-168</v>
      </c>
      <c r="FQ9" s="6">
        <f t="shared" si="33"/>
        <v>0</v>
      </c>
      <c r="FR9" s="6">
        <f t="shared" si="34"/>
        <v>0</v>
      </c>
      <c r="FS9" s="6">
        <f t="shared" si="35"/>
        <v>0</v>
      </c>
      <c r="FT9" s="6">
        <f t="shared" si="36"/>
        <v>0</v>
      </c>
      <c r="FU9" s="6">
        <f t="shared" si="37"/>
        <v>0</v>
      </c>
      <c r="FV9" s="6">
        <f t="shared" si="38"/>
        <v>0</v>
      </c>
      <c r="FW9" s="6">
        <f t="shared" si="39"/>
        <v>0</v>
      </c>
      <c r="FX9" s="6">
        <f t="shared" si="40"/>
        <v>0</v>
      </c>
      <c r="FY9" s="6">
        <f t="shared" si="41"/>
        <v>0</v>
      </c>
      <c r="FZ9" s="6">
        <f t="shared" si="42"/>
        <v>0</v>
      </c>
    </row>
    <row r="10" spans="1:182" x14ac:dyDescent="0.25">
      <c r="A10" s="39" t="s">
        <v>57</v>
      </c>
      <c r="B10" s="39"/>
      <c r="C10" s="45"/>
      <c r="D10" s="45"/>
      <c r="E10" s="45"/>
      <c r="F10" s="45"/>
      <c r="G10" s="46">
        <f t="shared" si="0"/>
        <v>0</v>
      </c>
      <c r="H10" s="39"/>
      <c r="I10" s="39"/>
      <c r="J10" s="39"/>
      <c r="K10" s="39"/>
      <c r="L10" s="40">
        <f t="shared" si="1"/>
        <v>0</v>
      </c>
      <c r="M10" s="39"/>
      <c r="N10" s="39"/>
      <c r="O10" s="39"/>
      <c r="P10" s="39"/>
      <c r="Q10" s="40">
        <f t="shared" si="2"/>
        <v>0</v>
      </c>
      <c r="R10" s="42"/>
      <c r="S10" s="42"/>
      <c r="T10" s="42"/>
      <c r="U10" s="42"/>
      <c r="V10" s="43">
        <f t="shared" si="3"/>
        <v>0</v>
      </c>
      <c r="W10" s="42"/>
      <c r="X10" s="42"/>
      <c r="Y10" s="42"/>
      <c r="Z10" s="42"/>
      <c r="AA10" s="43">
        <f t="shared" si="4"/>
        <v>0</v>
      </c>
      <c r="AB10" s="39"/>
      <c r="AC10" s="39"/>
      <c r="AD10" s="39"/>
      <c r="AE10" s="39"/>
      <c r="AF10" s="40">
        <f t="shared" si="5"/>
        <v>0</v>
      </c>
      <c r="AG10" s="39"/>
      <c r="AH10" s="39"/>
      <c r="AI10" s="39"/>
      <c r="AJ10" s="39"/>
      <c r="AK10" s="40">
        <f t="shared" si="6"/>
        <v>0</v>
      </c>
      <c r="AL10" s="39"/>
      <c r="AM10" s="39"/>
      <c r="AN10" s="39"/>
      <c r="AO10" s="39"/>
      <c r="AP10" s="40">
        <f t="shared" si="7"/>
        <v>0</v>
      </c>
      <c r="AQ10" s="39"/>
      <c r="AR10" s="39"/>
      <c r="AS10" s="39"/>
      <c r="AT10" s="39"/>
      <c r="AU10" s="40">
        <f t="shared" si="8"/>
        <v>0</v>
      </c>
      <c r="AV10" s="39"/>
      <c r="AW10" s="39"/>
      <c r="AX10" s="39"/>
      <c r="AY10" s="39"/>
      <c r="AZ10" s="40">
        <f t="shared" si="9"/>
        <v>0</v>
      </c>
      <c r="BA10" s="42"/>
      <c r="BB10" s="42"/>
      <c r="BC10" s="42"/>
      <c r="BD10" s="42"/>
      <c r="BE10" s="43">
        <f t="shared" si="10"/>
        <v>0</v>
      </c>
      <c r="BF10" s="42"/>
      <c r="BG10" s="42"/>
      <c r="BH10" s="42"/>
      <c r="BI10" s="42"/>
      <c r="BJ10" s="43">
        <f t="shared" si="11"/>
        <v>0</v>
      </c>
      <c r="BK10" s="39"/>
      <c r="BL10" s="39"/>
      <c r="BM10" s="39"/>
      <c r="BN10" s="39"/>
      <c r="BO10" s="40">
        <f t="shared" si="12"/>
        <v>0</v>
      </c>
      <c r="BP10" s="39"/>
      <c r="BQ10" s="39"/>
      <c r="BR10" s="39"/>
      <c r="BS10" s="39"/>
      <c r="BT10" s="40">
        <f t="shared" si="13"/>
        <v>0</v>
      </c>
      <c r="BU10" s="39"/>
      <c r="BV10" s="39"/>
      <c r="BW10" s="39"/>
      <c r="BX10" s="39"/>
      <c r="BY10" s="40">
        <f t="shared" si="14"/>
        <v>0</v>
      </c>
      <c r="BZ10" s="39"/>
      <c r="CA10" s="39"/>
      <c r="CB10" s="39"/>
      <c r="CC10" s="39"/>
      <c r="CD10" s="40">
        <f t="shared" si="15"/>
        <v>0</v>
      </c>
      <c r="CE10" s="39"/>
      <c r="CF10" s="39"/>
      <c r="CG10" s="39"/>
      <c r="CH10" s="39"/>
      <c r="CI10" s="40">
        <f t="shared" si="16"/>
        <v>0</v>
      </c>
      <c r="CJ10" s="42"/>
      <c r="CK10" s="42"/>
      <c r="CL10" s="42"/>
      <c r="CM10" s="42"/>
      <c r="CN10" s="43">
        <f t="shared" si="17"/>
        <v>0</v>
      </c>
      <c r="CO10" s="42"/>
      <c r="CP10" s="42"/>
      <c r="CQ10" s="42"/>
      <c r="CR10" s="42"/>
      <c r="CS10" s="43">
        <f t="shared" si="18"/>
        <v>0</v>
      </c>
      <c r="CT10" s="45"/>
      <c r="CU10" s="45"/>
      <c r="CV10" s="45"/>
      <c r="CW10" s="45"/>
      <c r="CX10" s="46">
        <f t="shared" si="19"/>
        <v>0</v>
      </c>
      <c r="CY10" s="39"/>
      <c r="CZ10" s="39"/>
      <c r="DA10" s="39"/>
      <c r="DB10" s="39"/>
      <c r="DC10" s="40">
        <f t="shared" si="20"/>
        <v>0</v>
      </c>
      <c r="DD10" s="39"/>
      <c r="DE10" s="39"/>
      <c r="DF10" s="39"/>
      <c r="DG10" s="39"/>
      <c r="DH10" s="40">
        <f t="shared" si="21"/>
        <v>0</v>
      </c>
      <c r="DI10" s="39"/>
      <c r="DJ10" s="39"/>
      <c r="DK10" s="39"/>
      <c r="DL10" s="39"/>
      <c r="DM10" s="40">
        <f t="shared" si="22"/>
        <v>0</v>
      </c>
      <c r="DN10" s="39"/>
      <c r="DO10" s="39"/>
      <c r="DP10" s="39"/>
      <c r="DQ10" s="39"/>
      <c r="DR10" s="40">
        <f t="shared" si="23"/>
        <v>0</v>
      </c>
      <c r="DS10" s="42"/>
      <c r="DT10" s="42"/>
      <c r="DU10" s="42"/>
      <c r="DV10" s="42"/>
      <c r="DW10" s="43">
        <f t="shared" si="24"/>
        <v>0</v>
      </c>
      <c r="DX10" s="42"/>
      <c r="DY10" s="42"/>
      <c r="DZ10" s="42"/>
      <c r="EA10" s="42"/>
      <c r="EB10" s="43">
        <f t="shared" si="25"/>
        <v>0</v>
      </c>
      <c r="EC10" s="39"/>
      <c r="ED10" s="39"/>
      <c r="EE10" s="39"/>
      <c r="EF10" s="39"/>
      <c r="EG10" s="40">
        <f t="shared" si="26"/>
        <v>0</v>
      </c>
      <c r="EH10" s="39"/>
      <c r="EI10" s="39"/>
      <c r="EJ10" s="39"/>
      <c r="EK10" s="39"/>
      <c r="EL10" s="40">
        <f t="shared" si="27"/>
        <v>0</v>
      </c>
      <c r="EM10" s="39"/>
      <c r="EN10" s="39"/>
      <c r="EO10" s="39"/>
      <c r="EP10" s="39"/>
      <c r="EQ10" s="40">
        <f t="shared" si="28"/>
        <v>0</v>
      </c>
      <c r="ER10" s="39"/>
      <c r="ES10" s="39"/>
      <c r="ET10" s="39"/>
      <c r="EU10" s="39"/>
      <c r="EV10" s="40">
        <f t="shared" si="29"/>
        <v>0</v>
      </c>
      <c r="EW10" s="39"/>
      <c r="EX10" s="39"/>
      <c r="EY10" s="39"/>
      <c r="EZ10" s="39"/>
      <c r="FA10" s="40">
        <f t="shared" si="30"/>
        <v>0</v>
      </c>
      <c r="FB10" s="40">
        <f t="shared" si="31"/>
        <v>0</v>
      </c>
      <c r="FC10" s="40">
        <f>SUM(FO10, FP10, FQ10, FR10, FS10, FT10, FU10, FV10, FW10, FX10)*Állomány!$N8 + FB10</f>
        <v>0</v>
      </c>
      <c r="FD10" s="40">
        <f>Állomány!O8</f>
        <v>168</v>
      </c>
      <c r="FE10" s="40"/>
      <c r="FF10" s="39"/>
      <c r="FG10" s="39"/>
      <c r="FH10" s="39">
        <f t="shared" si="32"/>
        <v>-168</v>
      </c>
      <c r="FQ10" s="6">
        <f t="shared" si="33"/>
        <v>0</v>
      </c>
      <c r="FR10" s="6">
        <f t="shared" si="34"/>
        <v>0</v>
      </c>
      <c r="FS10" s="6">
        <f t="shared" si="35"/>
        <v>0</v>
      </c>
      <c r="FT10" s="6">
        <f t="shared" si="36"/>
        <v>0</v>
      </c>
      <c r="FU10" s="6">
        <f t="shared" si="37"/>
        <v>0</v>
      </c>
      <c r="FV10" s="6">
        <f t="shared" si="38"/>
        <v>0</v>
      </c>
      <c r="FW10" s="6">
        <f t="shared" si="39"/>
        <v>0</v>
      </c>
      <c r="FX10" s="6">
        <f t="shared" si="40"/>
        <v>0</v>
      </c>
      <c r="FY10" s="6">
        <f t="shared" si="41"/>
        <v>0</v>
      </c>
      <c r="FZ10" s="6">
        <f t="shared" si="42"/>
        <v>0</v>
      </c>
    </row>
    <row r="11" spans="1:182" x14ac:dyDescent="0.25">
      <c r="A11" s="39" t="s">
        <v>59</v>
      </c>
      <c r="B11" s="39"/>
      <c r="C11" s="45"/>
      <c r="D11" s="45"/>
      <c r="E11" s="45"/>
      <c r="F11" s="45"/>
      <c r="G11" s="46">
        <f t="shared" si="0"/>
        <v>0</v>
      </c>
      <c r="H11" s="39"/>
      <c r="I11" s="39"/>
      <c r="J11" s="39"/>
      <c r="K11" s="39"/>
      <c r="L11" s="40">
        <f t="shared" si="1"/>
        <v>0</v>
      </c>
      <c r="M11" s="39"/>
      <c r="N11" s="39"/>
      <c r="O11" s="39"/>
      <c r="P11" s="39"/>
      <c r="Q11" s="40">
        <f t="shared" si="2"/>
        <v>0</v>
      </c>
      <c r="R11" s="42"/>
      <c r="S11" s="42"/>
      <c r="T11" s="42"/>
      <c r="U11" s="42"/>
      <c r="V11" s="43">
        <f t="shared" si="3"/>
        <v>0</v>
      </c>
      <c r="W11" s="42"/>
      <c r="X11" s="42"/>
      <c r="Y11" s="42"/>
      <c r="Z11" s="42"/>
      <c r="AA11" s="43">
        <f t="shared" si="4"/>
        <v>0</v>
      </c>
      <c r="AB11" s="39"/>
      <c r="AC11" s="39"/>
      <c r="AD11" s="39"/>
      <c r="AE11" s="39"/>
      <c r="AF11" s="40">
        <f t="shared" si="5"/>
        <v>0</v>
      </c>
      <c r="AG11" s="39"/>
      <c r="AH11" s="39"/>
      <c r="AI11" s="39"/>
      <c r="AJ11" s="39"/>
      <c r="AK11" s="40">
        <f t="shared" si="6"/>
        <v>0</v>
      </c>
      <c r="AL11" s="39"/>
      <c r="AM11" s="39"/>
      <c r="AN11" s="39"/>
      <c r="AO11" s="39"/>
      <c r="AP11" s="40">
        <f t="shared" si="7"/>
        <v>0</v>
      </c>
      <c r="AQ11" s="39"/>
      <c r="AR11" s="39"/>
      <c r="AS11" s="39"/>
      <c r="AT11" s="39"/>
      <c r="AU11" s="40">
        <f t="shared" si="8"/>
        <v>0</v>
      </c>
      <c r="AV11" s="39"/>
      <c r="AW11" s="39"/>
      <c r="AX11" s="39"/>
      <c r="AY11" s="39"/>
      <c r="AZ11" s="40">
        <f t="shared" si="9"/>
        <v>0</v>
      </c>
      <c r="BA11" s="42"/>
      <c r="BB11" s="42"/>
      <c r="BC11" s="42"/>
      <c r="BD11" s="42"/>
      <c r="BE11" s="43">
        <f t="shared" si="10"/>
        <v>0</v>
      </c>
      <c r="BF11" s="42"/>
      <c r="BG11" s="42"/>
      <c r="BH11" s="42"/>
      <c r="BI11" s="42"/>
      <c r="BJ11" s="43">
        <f t="shared" si="11"/>
        <v>0</v>
      </c>
      <c r="BK11" s="39"/>
      <c r="BL11" s="39"/>
      <c r="BM11" s="39"/>
      <c r="BN11" s="39"/>
      <c r="BO11" s="40">
        <f t="shared" si="12"/>
        <v>0</v>
      </c>
      <c r="BP11" s="39"/>
      <c r="BQ11" s="39"/>
      <c r="BR11" s="39"/>
      <c r="BS11" s="39"/>
      <c r="BT11" s="40">
        <f t="shared" si="13"/>
        <v>0</v>
      </c>
      <c r="BU11" s="39"/>
      <c r="BV11" s="39"/>
      <c r="BW11" s="39"/>
      <c r="BX11" s="39"/>
      <c r="BY11" s="40">
        <f t="shared" si="14"/>
        <v>0</v>
      </c>
      <c r="BZ11" s="39"/>
      <c r="CA11" s="39"/>
      <c r="CB11" s="39"/>
      <c r="CC11" s="39"/>
      <c r="CD11" s="40">
        <f t="shared" si="15"/>
        <v>0</v>
      </c>
      <c r="CE11" s="39"/>
      <c r="CF11" s="39"/>
      <c r="CG11" s="39"/>
      <c r="CH11" s="39"/>
      <c r="CI11" s="40">
        <f t="shared" si="16"/>
        <v>0</v>
      </c>
      <c r="CJ11" s="42"/>
      <c r="CK11" s="42"/>
      <c r="CL11" s="42"/>
      <c r="CM11" s="42"/>
      <c r="CN11" s="43">
        <f t="shared" si="17"/>
        <v>0</v>
      </c>
      <c r="CO11" s="42"/>
      <c r="CP11" s="42"/>
      <c r="CQ11" s="42"/>
      <c r="CR11" s="42"/>
      <c r="CS11" s="43">
        <f t="shared" si="18"/>
        <v>0</v>
      </c>
      <c r="CT11" s="45"/>
      <c r="CU11" s="45"/>
      <c r="CV11" s="45"/>
      <c r="CW11" s="45"/>
      <c r="CX11" s="46">
        <f t="shared" si="19"/>
        <v>0</v>
      </c>
      <c r="CY11" s="39"/>
      <c r="CZ11" s="39"/>
      <c r="DA11" s="39"/>
      <c r="DB11" s="39"/>
      <c r="DC11" s="40">
        <f t="shared" si="20"/>
        <v>0</v>
      </c>
      <c r="DD11" s="39"/>
      <c r="DE11" s="39"/>
      <c r="DF11" s="39"/>
      <c r="DG11" s="39"/>
      <c r="DH11" s="40">
        <f t="shared" si="21"/>
        <v>0</v>
      </c>
      <c r="DI11" s="39"/>
      <c r="DJ11" s="39"/>
      <c r="DK11" s="39"/>
      <c r="DL11" s="39"/>
      <c r="DM11" s="40">
        <f t="shared" si="22"/>
        <v>0</v>
      </c>
      <c r="DN11" s="39"/>
      <c r="DO11" s="39"/>
      <c r="DP11" s="39"/>
      <c r="DQ11" s="39"/>
      <c r="DR11" s="40">
        <f t="shared" si="23"/>
        <v>0</v>
      </c>
      <c r="DS11" s="42"/>
      <c r="DT11" s="42"/>
      <c r="DU11" s="42"/>
      <c r="DV11" s="42"/>
      <c r="DW11" s="43">
        <f t="shared" si="24"/>
        <v>0</v>
      </c>
      <c r="DX11" s="42"/>
      <c r="DY11" s="42"/>
      <c r="DZ11" s="42"/>
      <c r="EA11" s="42"/>
      <c r="EB11" s="43">
        <f t="shared" si="25"/>
        <v>0</v>
      </c>
      <c r="EC11" s="39"/>
      <c r="ED11" s="39"/>
      <c r="EE11" s="39"/>
      <c r="EF11" s="39"/>
      <c r="EG11" s="40">
        <f t="shared" si="26"/>
        <v>0</v>
      </c>
      <c r="EH11" s="39"/>
      <c r="EI11" s="39"/>
      <c r="EJ11" s="39"/>
      <c r="EK11" s="39"/>
      <c r="EL11" s="40">
        <f t="shared" si="27"/>
        <v>0</v>
      </c>
      <c r="EM11" s="39"/>
      <c r="EN11" s="39"/>
      <c r="EO11" s="39"/>
      <c r="EP11" s="39"/>
      <c r="EQ11" s="40">
        <f t="shared" si="28"/>
        <v>0</v>
      </c>
      <c r="ER11" s="39"/>
      <c r="ES11" s="39"/>
      <c r="ET11" s="39"/>
      <c r="EU11" s="39"/>
      <c r="EV11" s="40">
        <f t="shared" si="29"/>
        <v>0</v>
      </c>
      <c r="EW11" s="39"/>
      <c r="EX11" s="39"/>
      <c r="EY11" s="39"/>
      <c r="EZ11" s="39"/>
      <c r="FA11" s="40">
        <f t="shared" si="30"/>
        <v>0</v>
      </c>
      <c r="FB11" s="40">
        <f t="shared" si="31"/>
        <v>0</v>
      </c>
      <c r="FC11" s="40">
        <f>SUM(FO11, FP11, FQ11, FR11, FS11, FT11, FU11, FV11, FW11, FX11)*Állomány!$N9 + FB11</f>
        <v>0</v>
      </c>
      <c r="FD11" s="40">
        <f>Állomány!O9</f>
        <v>-496</v>
      </c>
      <c r="FE11" s="40"/>
      <c r="FF11" s="39"/>
      <c r="FG11" s="39"/>
      <c r="FH11" s="39">
        <f t="shared" si="32"/>
        <v>496</v>
      </c>
      <c r="FQ11" s="6">
        <f t="shared" si="33"/>
        <v>0</v>
      </c>
      <c r="FR11" s="6">
        <f t="shared" si="34"/>
        <v>0</v>
      </c>
      <c r="FS11" s="6">
        <f t="shared" si="35"/>
        <v>0</v>
      </c>
      <c r="FT11" s="6">
        <f t="shared" si="36"/>
        <v>0</v>
      </c>
      <c r="FU11" s="6">
        <f t="shared" si="37"/>
        <v>0</v>
      </c>
      <c r="FV11" s="6">
        <f t="shared" si="38"/>
        <v>0</v>
      </c>
      <c r="FW11" s="6">
        <f t="shared" si="39"/>
        <v>0</v>
      </c>
      <c r="FX11" s="6">
        <f t="shared" si="40"/>
        <v>0</v>
      </c>
      <c r="FY11" s="6">
        <f t="shared" si="41"/>
        <v>0</v>
      </c>
      <c r="FZ11" s="6">
        <f t="shared" si="42"/>
        <v>0</v>
      </c>
    </row>
    <row r="12" spans="1:182" x14ac:dyDescent="0.25">
      <c r="FQ12" s="6">
        <f t="shared" si="33"/>
        <v>0</v>
      </c>
      <c r="FR12" s="6">
        <f t="shared" si="34"/>
        <v>0</v>
      </c>
      <c r="FS12" s="6">
        <f t="shared" si="35"/>
        <v>0</v>
      </c>
      <c r="FT12" s="6">
        <f t="shared" si="36"/>
        <v>0</v>
      </c>
      <c r="FU12" s="6">
        <f t="shared" si="37"/>
        <v>0</v>
      </c>
      <c r="FV12" s="6">
        <f t="shared" si="38"/>
        <v>0</v>
      </c>
      <c r="FW12" s="6">
        <f t="shared" si="39"/>
        <v>0</v>
      </c>
      <c r="FX12" s="6">
        <f t="shared" si="40"/>
        <v>0</v>
      </c>
      <c r="FY12" s="6">
        <f t="shared" si="41"/>
        <v>0</v>
      </c>
      <c r="FZ12" s="6">
        <f t="shared" si="42"/>
        <v>0</v>
      </c>
    </row>
    <row r="13" spans="1:182" x14ac:dyDescent="0.25">
      <c r="FQ13" s="6">
        <f t="shared" si="33"/>
        <v>0</v>
      </c>
      <c r="FR13" s="6">
        <f t="shared" si="34"/>
        <v>0</v>
      </c>
      <c r="FS13" s="6">
        <f t="shared" si="35"/>
        <v>0</v>
      </c>
      <c r="FT13" s="6">
        <f t="shared" si="36"/>
        <v>0</v>
      </c>
      <c r="FU13" s="6">
        <f t="shared" si="37"/>
        <v>0</v>
      </c>
      <c r="FV13" s="6">
        <f t="shared" si="38"/>
        <v>0</v>
      </c>
      <c r="FW13" s="6">
        <f t="shared" si="39"/>
        <v>0</v>
      </c>
      <c r="FX13" s="6">
        <f t="shared" si="40"/>
        <v>0</v>
      </c>
      <c r="FY13" s="6">
        <f t="shared" si="41"/>
        <v>0</v>
      </c>
      <c r="FZ13" s="6">
        <f t="shared" si="42"/>
        <v>0</v>
      </c>
    </row>
    <row r="14" spans="1:182" x14ac:dyDescent="0.25">
      <c r="FQ14" s="6">
        <f t="shared" si="33"/>
        <v>0</v>
      </c>
      <c r="FR14" s="6">
        <f t="shared" si="34"/>
        <v>0</v>
      </c>
      <c r="FS14" s="6">
        <f t="shared" si="35"/>
        <v>0</v>
      </c>
      <c r="FT14" s="6">
        <f t="shared" si="36"/>
        <v>0</v>
      </c>
      <c r="FU14" s="6">
        <f t="shared" si="37"/>
        <v>0</v>
      </c>
      <c r="FV14" s="6">
        <f t="shared" si="38"/>
        <v>0</v>
      </c>
      <c r="FW14" s="6">
        <f t="shared" si="39"/>
        <v>0</v>
      </c>
      <c r="FX14" s="6">
        <f t="shared" si="40"/>
        <v>0</v>
      </c>
      <c r="FY14" s="6">
        <f t="shared" si="41"/>
        <v>0</v>
      </c>
      <c r="FZ14" s="6">
        <f t="shared" si="42"/>
        <v>0</v>
      </c>
    </row>
    <row r="15" spans="1:182" x14ac:dyDescent="0.25">
      <c r="FQ15" s="6">
        <f t="shared" si="33"/>
        <v>0</v>
      </c>
      <c r="FR15" s="6">
        <f t="shared" si="34"/>
        <v>0</v>
      </c>
      <c r="FS15" s="6">
        <f t="shared" si="35"/>
        <v>0</v>
      </c>
      <c r="FT15" s="6">
        <f t="shared" si="36"/>
        <v>0</v>
      </c>
      <c r="FU15" s="6">
        <f t="shared" si="37"/>
        <v>0</v>
      </c>
      <c r="FV15" s="6">
        <f t="shared" si="38"/>
        <v>0</v>
      </c>
      <c r="FW15" s="6">
        <f t="shared" si="39"/>
        <v>0</v>
      </c>
      <c r="FX15" s="6">
        <f t="shared" si="40"/>
        <v>0</v>
      </c>
      <c r="FY15" s="6">
        <f t="shared" si="41"/>
        <v>0</v>
      </c>
      <c r="FZ15" s="6">
        <f t="shared" si="42"/>
        <v>0</v>
      </c>
    </row>
    <row r="16" spans="1:182" x14ac:dyDescent="0.25">
      <c r="FQ16" s="6">
        <f t="shared" si="33"/>
        <v>0</v>
      </c>
      <c r="FR16" s="6">
        <f t="shared" si="34"/>
        <v>0</v>
      </c>
      <c r="FS16" s="6">
        <f t="shared" si="35"/>
        <v>0</v>
      </c>
      <c r="FT16" s="6">
        <f t="shared" si="36"/>
        <v>0</v>
      </c>
      <c r="FU16" s="6">
        <f t="shared" si="37"/>
        <v>0</v>
      </c>
      <c r="FV16" s="6">
        <f t="shared" si="38"/>
        <v>0</v>
      </c>
      <c r="FW16" s="6">
        <f t="shared" si="39"/>
        <v>0</v>
      </c>
      <c r="FX16" s="6">
        <f t="shared" si="40"/>
        <v>0</v>
      </c>
      <c r="FY16" s="6">
        <f t="shared" si="41"/>
        <v>0</v>
      </c>
      <c r="FZ16" s="6">
        <f t="shared" si="42"/>
        <v>0</v>
      </c>
    </row>
    <row r="17" spans="173:182" x14ac:dyDescent="0.25">
      <c r="FQ17" s="6">
        <f t="shared" si="33"/>
        <v>0</v>
      </c>
      <c r="FR17" s="6">
        <f t="shared" si="34"/>
        <v>0</v>
      </c>
      <c r="FS17" s="6">
        <f t="shared" si="35"/>
        <v>0</v>
      </c>
      <c r="FT17" s="6">
        <f t="shared" si="36"/>
        <v>0</v>
      </c>
      <c r="FU17" s="6">
        <f t="shared" si="37"/>
        <v>0</v>
      </c>
      <c r="FV17" s="6">
        <f t="shared" si="38"/>
        <v>0</v>
      </c>
      <c r="FW17" s="6">
        <f t="shared" si="39"/>
        <v>0</v>
      </c>
      <c r="FX17" s="6">
        <f t="shared" si="40"/>
        <v>0</v>
      </c>
      <c r="FY17" s="6">
        <f t="shared" si="41"/>
        <v>0</v>
      </c>
      <c r="FZ17" s="6">
        <f t="shared" si="42"/>
        <v>0</v>
      </c>
    </row>
    <row r="18" spans="173:182" x14ac:dyDescent="0.25">
      <c r="FQ18" s="6">
        <f t="shared" si="33"/>
        <v>0</v>
      </c>
      <c r="FR18" s="6">
        <f t="shared" si="34"/>
        <v>0</v>
      </c>
      <c r="FS18" s="6">
        <f t="shared" si="35"/>
        <v>0</v>
      </c>
      <c r="FT18" s="6">
        <f t="shared" si="36"/>
        <v>0</v>
      </c>
      <c r="FU18" s="6">
        <f t="shared" si="37"/>
        <v>0</v>
      </c>
      <c r="FV18" s="6">
        <f t="shared" si="38"/>
        <v>0</v>
      </c>
      <c r="FW18" s="6">
        <f t="shared" si="39"/>
        <v>0</v>
      </c>
      <c r="FX18" s="6">
        <f t="shared" si="40"/>
        <v>0</v>
      </c>
      <c r="FY18" s="6">
        <f t="shared" si="41"/>
        <v>0</v>
      </c>
      <c r="FZ18" s="6">
        <f t="shared" si="42"/>
        <v>0</v>
      </c>
    </row>
    <row r="19" spans="173:182" x14ac:dyDescent="0.25">
      <c r="FQ19" s="6">
        <f t="shared" si="33"/>
        <v>0</v>
      </c>
      <c r="FR19" s="6">
        <f t="shared" si="34"/>
        <v>0</v>
      </c>
      <c r="FS19" s="6">
        <f t="shared" si="35"/>
        <v>0</v>
      </c>
      <c r="FT19" s="6">
        <f t="shared" si="36"/>
        <v>0</v>
      </c>
      <c r="FU19" s="6">
        <f t="shared" si="37"/>
        <v>0</v>
      </c>
      <c r="FV19" s="6">
        <f t="shared" si="38"/>
        <v>0</v>
      </c>
      <c r="FW19" s="6">
        <f t="shared" si="39"/>
        <v>0</v>
      </c>
      <c r="FX19" s="6">
        <f t="shared" si="40"/>
        <v>0</v>
      </c>
      <c r="FY19" s="6">
        <f t="shared" si="41"/>
        <v>0</v>
      </c>
      <c r="FZ19" s="6">
        <f t="shared" si="42"/>
        <v>0</v>
      </c>
    </row>
    <row r="20" spans="173:182" x14ac:dyDescent="0.25">
      <c r="FQ20" s="6">
        <f t="shared" si="33"/>
        <v>0</v>
      </c>
      <c r="FR20" s="6">
        <f t="shared" si="34"/>
        <v>0</v>
      </c>
      <c r="FS20" s="6">
        <f t="shared" si="35"/>
        <v>0</v>
      </c>
      <c r="FT20" s="6">
        <f t="shared" si="36"/>
        <v>0</v>
      </c>
      <c r="FU20" s="6">
        <f t="shared" si="37"/>
        <v>0</v>
      </c>
      <c r="FV20" s="6">
        <f t="shared" si="38"/>
        <v>0</v>
      </c>
      <c r="FW20" s="6">
        <f t="shared" si="39"/>
        <v>0</v>
      </c>
      <c r="FX20" s="6">
        <f t="shared" si="40"/>
        <v>0</v>
      </c>
      <c r="FY20" s="6">
        <f t="shared" si="41"/>
        <v>0</v>
      </c>
      <c r="FZ20" s="6">
        <f t="shared" si="42"/>
        <v>0</v>
      </c>
    </row>
    <row r="21" spans="173:182" x14ac:dyDescent="0.25">
      <c r="FQ21" s="6">
        <f t="shared" si="33"/>
        <v>0</v>
      </c>
      <c r="FR21" s="6">
        <f t="shared" si="34"/>
        <v>0</v>
      </c>
      <c r="FS21" s="6">
        <f t="shared" si="35"/>
        <v>0</v>
      </c>
      <c r="FT21" s="6">
        <f t="shared" si="36"/>
        <v>0</v>
      </c>
      <c r="FU21" s="6">
        <f t="shared" si="37"/>
        <v>0</v>
      </c>
      <c r="FV21" s="6">
        <f t="shared" si="38"/>
        <v>0</v>
      </c>
      <c r="FW21" s="6">
        <f t="shared" si="39"/>
        <v>0</v>
      </c>
      <c r="FX21" s="6">
        <f t="shared" si="40"/>
        <v>0</v>
      </c>
      <c r="FY21" s="6">
        <f t="shared" si="41"/>
        <v>0</v>
      </c>
      <c r="FZ21" s="6">
        <f t="shared" si="42"/>
        <v>0</v>
      </c>
    </row>
    <row r="22" spans="173:182" x14ac:dyDescent="0.25">
      <c r="FQ22" s="6">
        <f t="shared" si="33"/>
        <v>0</v>
      </c>
      <c r="FR22" s="6">
        <f t="shared" si="34"/>
        <v>0</v>
      </c>
      <c r="FS22" s="6">
        <f t="shared" si="35"/>
        <v>0</v>
      </c>
      <c r="FT22" s="6">
        <f t="shared" si="36"/>
        <v>0</v>
      </c>
      <c r="FU22" s="6">
        <f t="shared" si="37"/>
        <v>0</v>
      </c>
      <c r="FV22" s="6">
        <f t="shared" si="38"/>
        <v>0</v>
      </c>
      <c r="FW22" s="6">
        <f t="shared" si="39"/>
        <v>0</v>
      </c>
      <c r="FX22" s="6">
        <f t="shared" si="40"/>
        <v>0</v>
      </c>
      <c r="FY22" s="6">
        <f t="shared" si="41"/>
        <v>0</v>
      </c>
      <c r="FZ22" s="6">
        <f t="shared" si="42"/>
        <v>0</v>
      </c>
    </row>
    <row r="23" spans="173:182" x14ac:dyDescent="0.25">
      <c r="FQ23" s="6">
        <f t="shared" si="33"/>
        <v>0</v>
      </c>
      <c r="FR23" s="6">
        <f t="shared" si="34"/>
        <v>0</v>
      </c>
      <c r="FS23" s="6">
        <f t="shared" si="35"/>
        <v>0</v>
      </c>
      <c r="FT23" s="6">
        <f t="shared" si="36"/>
        <v>0</v>
      </c>
      <c r="FU23" s="6">
        <f t="shared" si="37"/>
        <v>0</v>
      </c>
      <c r="FV23" s="6">
        <f t="shared" si="38"/>
        <v>0</v>
      </c>
      <c r="FW23" s="6">
        <f t="shared" si="39"/>
        <v>0</v>
      </c>
      <c r="FX23" s="6">
        <f t="shared" si="40"/>
        <v>0</v>
      </c>
      <c r="FY23" s="6">
        <f t="shared" si="41"/>
        <v>0</v>
      </c>
      <c r="FZ23" s="6">
        <f t="shared" si="42"/>
        <v>0</v>
      </c>
    </row>
    <row r="24" spans="173:182" x14ac:dyDescent="0.25">
      <c r="FQ24" s="6">
        <f t="shared" si="33"/>
        <v>0</v>
      </c>
      <c r="FR24" s="6">
        <f t="shared" si="34"/>
        <v>0</v>
      </c>
      <c r="FS24" s="6">
        <f t="shared" si="35"/>
        <v>0</v>
      </c>
      <c r="FT24" s="6">
        <f t="shared" si="36"/>
        <v>0</v>
      </c>
      <c r="FU24" s="6">
        <f t="shared" si="37"/>
        <v>0</v>
      </c>
      <c r="FV24" s="6">
        <f t="shared" si="38"/>
        <v>0</v>
      </c>
      <c r="FW24" s="6">
        <f t="shared" si="39"/>
        <v>0</v>
      </c>
      <c r="FX24" s="6">
        <f t="shared" si="40"/>
        <v>0</v>
      </c>
      <c r="FY24" s="6">
        <f t="shared" si="41"/>
        <v>0</v>
      </c>
      <c r="FZ24" s="6">
        <f t="shared" si="42"/>
        <v>0</v>
      </c>
    </row>
    <row r="25" spans="173:182" x14ac:dyDescent="0.25">
      <c r="FQ25" s="6">
        <f t="shared" si="33"/>
        <v>0</v>
      </c>
      <c r="FR25" s="6">
        <f t="shared" si="34"/>
        <v>0</v>
      </c>
      <c r="FS25" s="6">
        <f t="shared" si="35"/>
        <v>0</v>
      </c>
      <c r="FT25" s="6">
        <f t="shared" si="36"/>
        <v>0</v>
      </c>
      <c r="FU25" s="6">
        <f t="shared" si="37"/>
        <v>0</v>
      </c>
      <c r="FV25" s="6">
        <f t="shared" si="38"/>
        <v>0</v>
      </c>
      <c r="FW25" s="6">
        <f t="shared" si="39"/>
        <v>0</v>
      </c>
      <c r="FX25" s="6">
        <f t="shared" si="40"/>
        <v>0</v>
      </c>
      <c r="FY25" s="6">
        <f t="shared" si="41"/>
        <v>0</v>
      </c>
      <c r="FZ25" s="6">
        <f t="shared" si="42"/>
        <v>0</v>
      </c>
    </row>
    <row r="26" spans="173:182" x14ac:dyDescent="0.25">
      <c r="FQ26" s="6">
        <f t="shared" si="33"/>
        <v>0</v>
      </c>
      <c r="FR26" s="6">
        <f t="shared" si="34"/>
        <v>0</v>
      </c>
      <c r="FS26" s="6">
        <f t="shared" si="35"/>
        <v>0</v>
      </c>
      <c r="FT26" s="6">
        <f t="shared" si="36"/>
        <v>0</v>
      </c>
      <c r="FU26" s="6">
        <f t="shared" si="37"/>
        <v>0</v>
      </c>
      <c r="FV26" s="6">
        <f t="shared" si="38"/>
        <v>0</v>
      </c>
      <c r="FW26" s="6">
        <f t="shared" si="39"/>
        <v>0</v>
      </c>
      <c r="FX26" s="6">
        <f t="shared" si="40"/>
        <v>0</v>
      </c>
      <c r="FY26" s="6">
        <f t="shared" si="41"/>
        <v>0</v>
      </c>
      <c r="FZ26" s="6">
        <f t="shared" si="42"/>
        <v>0</v>
      </c>
    </row>
    <row r="27" spans="173:182" x14ac:dyDescent="0.25">
      <c r="FQ27" s="6">
        <f t="shared" si="33"/>
        <v>0</v>
      </c>
      <c r="FR27" s="6">
        <f t="shared" si="34"/>
        <v>0</v>
      </c>
      <c r="FS27" s="6">
        <f t="shared" si="35"/>
        <v>0</v>
      </c>
      <c r="FT27" s="6">
        <f t="shared" si="36"/>
        <v>0</v>
      </c>
      <c r="FU27" s="6">
        <f t="shared" si="37"/>
        <v>0</v>
      </c>
      <c r="FV27" s="6">
        <f t="shared" si="38"/>
        <v>0</v>
      </c>
      <c r="FW27" s="6">
        <f t="shared" si="39"/>
        <v>0</v>
      </c>
      <c r="FX27" s="6">
        <f t="shared" si="40"/>
        <v>0</v>
      </c>
      <c r="FY27" s="6">
        <f t="shared" si="41"/>
        <v>0</v>
      </c>
      <c r="FZ27" s="6">
        <f t="shared" si="42"/>
        <v>0</v>
      </c>
    </row>
    <row r="28" spans="173:182" x14ac:dyDescent="0.25">
      <c r="FQ28" s="6">
        <f t="shared" si="33"/>
        <v>0</v>
      </c>
      <c r="FR28" s="6">
        <f t="shared" si="34"/>
        <v>0</v>
      </c>
      <c r="FS28" s="6">
        <f t="shared" si="35"/>
        <v>0</v>
      </c>
      <c r="FT28" s="6">
        <f t="shared" si="36"/>
        <v>0</v>
      </c>
      <c r="FU28" s="6">
        <f t="shared" si="37"/>
        <v>0</v>
      </c>
      <c r="FV28" s="6">
        <f t="shared" si="38"/>
        <v>0</v>
      </c>
      <c r="FW28" s="6">
        <f t="shared" si="39"/>
        <v>0</v>
      </c>
      <c r="FX28" s="6">
        <f t="shared" si="40"/>
        <v>0</v>
      </c>
      <c r="FY28" s="6">
        <f t="shared" si="41"/>
        <v>0</v>
      </c>
      <c r="FZ28" s="6">
        <f t="shared" si="42"/>
        <v>0</v>
      </c>
    </row>
    <row r="29" spans="173:182" x14ac:dyDescent="0.25">
      <c r="FQ29" s="6">
        <f t="shared" si="33"/>
        <v>0</v>
      </c>
      <c r="FR29" s="6">
        <f t="shared" si="34"/>
        <v>0</v>
      </c>
      <c r="FS29" s="6">
        <f t="shared" si="35"/>
        <v>0</v>
      </c>
      <c r="FT29" s="6">
        <f t="shared" si="36"/>
        <v>0</v>
      </c>
      <c r="FU29" s="6">
        <f t="shared" si="37"/>
        <v>0</v>
      </c>
      <c r="FV29" s="6">
        <f t="shared" si="38"/>
        <v>0</v>
      </c>
      <c r="FW29" s="6">
        <f t="shared" si="39"/>
        <v>0</v>
      </c>
      <c r="FX29" s="6">
        <f t="shared" si="40"/>
        <v>0</v>
      </c>
      <c r="FY29" s="6">
        <f t="shared" si="41"/>
        <v>0</v>
      </c>
      <c r="FZ29" s="6">
        <f t="shared" si="42"/>
        <v>0</v>
      </c>
    </row>
    <row r="30" spans="173:182" x14ac:dyDescent="0.25">
      <c r="FQ30" s="6">
        <f t="shared" si="33"/>
        <v>0</v>
      </c>
      <c r="FR30" s="6">
        <f t="shared" si="34"/>
        <v>0</v>
      </c>
      <c r="FS30" s="6">
        <f t="shared" si="35"/>
        <v>0</v>
      </c>
      <c r="FT30" s="6">
        <f t="shared" si="36"/>
        <v>0</v>
      </c>
      <c r="FU30" s="6">
        <f t="shared" si="37"/>
        <v>0</v>
      </c>
      <c r="FV30" s="6">
        <f t="shared" si="38"/>
        <v>0</v>
      </c>
      <c r="FW30" s="6">
        <f t="shared" si="39"/>
        <v>0</v>
      </c>
      <c r="FX30" s="6">
        <f t="shared" si="40"/>
        <v>0</v>
      </c>
      <c r="FY30" s="6">
        <f t="shared" si="41"/>
        <v>0</v>
      </c>
      <c r="FZ30" s="6">
        <f t="shared" si="42"/>
        <v>0</v>
      </c>
    </row>
    <row r="31" spans="173:182" x14ac:dyDescent="0.25">
      <c r="FQ31" s="6">
        <f t="shared" si="33"/>
        <v>0</v>
      </c>
      <c r="FR31" s="6">
        <f t="shared" si="34"/>
        <v>0</v>
      </c>
      <c r="FS31" s="6">
        <f t="shared" si="35"/>
        <v>0</v>
      </c>
      <c r="FT31" s="6">
        <f t="shared" si="36"/>
        <v>0</v>
      </c>
      <c r="FU31" s="6">
        <f t="shared" si="37"/>
        <v>0</v>
      </c>
      <c r="FV31" s="6">
        <f t="shared" si="38"/>
        <v>0</v>
      </c>
      <c r="FW31" s="6">
        <f t="shared" si="39"/>
        <v>0</v>
      </c>
      <c r="FX31" s="6">
        <f t="shared" si="40"/>
        <v>0</v>
      </c>
      <c r="FY31" s="6">
        <f t="shared" si="41"/>
        <v>0</v>
      </c>
      <c r="FZ31" s="6">
        <f t="shared" si="42"/>
        <v>0</v>
      </c>
    </row>
    <row r="32" spans="173:182" x14ac:dyDescent="0.25">
      <c r="FQ32" s="6">
        <f t="shared" si="33"/>
        <v>0</v>
      </c>
      <c r="FR32" s="6">
        <f t="shared" si="34"/>
        <v>0</v>
      </c>
      <c r="FS32" s="6">
        <f t="shared" si="35"/>
        <v>0</v>
      </c>
      <c r="FT32" s="6">
        <f t="shared" si="36"/>
        <v>0</v>
      </c>
      <c r="FU32" s="6">
        <f t="shared" si="37"/>
        <v>0</v>
      </c>
      <c r="FV32" s="6">
        <f t="shared" si="38"/>
        <v>0</v>
      </c>
      <c r="FW32" s="6">
        <f t="shared" si="39"/>
        <v>0</v>
      </c>
      <c r="FX32" s="6">
        <f t="shared" si="40"/>
        <v>0</v>
      </c>
      <c r="FY32" s="6">
        <f t="shared" si="41"/>
        <v>0</v>
      </c>
      <c r="FZ32" s="6">
        <f t="shared" si="42"/>
        <v>0</v>
      </c>
    </row>
    <row r="33" spans="173:182" x14ac:dyDescent="0.25">
      <c r="FQ33" s="6">
        <f t="shared" si="33"/>
        <v>0</v>
      </c>
      <c r="FR33" s="6">
        <f t="shared" si="34"/>
        <v>0</v>
      </c>
      <c r="FS33" s="6">
        <f t="shared" si="35"/>
        <v>0</v>
      </c>
      <c r="FT33" s="6">
        <f t="shared" si="36"/>
        <v>0</v>
      </c>
      <c r="FU33" s="6">
        <f t="shared" si="37"/>
        <v>0</v>
      </c>
      <c r="FV33" s="6">
        <f t="shared" si="38"/>
        <v>0</v>
      </c>
      <c r="FW33" s="6">
        <f t="shared" si="39"/>
        <v>0</v>
      </c>
      <c r="FX33" s="6">
        <f t="shared" si="40"/>
        <v>0</v>
      </c>
      <c r="FY33" s="6">
        <f t="shared" si="41"/>
        <v>0</v>
      </c>
      <c r="FZ33" s="6">
        <f t="shared" si="42"/>
        <v>0</v>
      </c>
    </row>
    <row r="34" spans="173:182" x14ac:dyDescent="0.25">
      <c r="FQ34" s="6">
        <f t="shared" si="33"/>
        <v>0</v>
      </c>
      <c r="FR34" s="6">
        <f t="shared" si="34"/>
        <v>0</v>
      </c>
      <c r="FS34" s="6">
        <f t="shared" si="35"/>
        <v>0</v>
      </c>
      <c r="FT34" s="6">
        <f t="shared" si="36"/>
        <v>0</v>
      </c>
      <c r="FU34" s="6">
        <f t="shared" si="37"/>
        <v>0</v>
      </c>
      <c r="FV34" s="6">
        <f t="shared" si="38"/>
        <v>0</v>
      </c>
      <c r="FW34" s="6">
        <f t="shared" si="39"/>
        <v>0</v>
      </c>
      <c r="FX34" s="6">
        <f t="shared" si="40"/>
        <v>0</v>
      </c>
      <c r="FY34" s="6">
        <f t="shared" si="41"/>
        <v>0</v>
      </c>
      <c r="FZ34" s="6">
        <f t="shared" si="42"/>
        <v>0</v>
      </c>
    </row>
    <row r="35" spans="173:182" x14ac:dyDescent="0.25">
      <c r="FQ35" s="6">
        <f t="shared" si="33"/>
        <v>0</v>
      </c>
      <c r="FR35" s="6">
        <f t="shared" si="34"/>
        <v>0</v>
      </c>
      <c r="FS35" s="6">
        <f t="shared" si="35"/>
        <v>0</v>
      </c>
      <c r="FT35" s="6">
        <f t="shared" si="36"/>
        <v>0</v>
      </c>
      <c r="FU35" s="6">
        <f t="shared" si="37"/>
        <v>0</v>
      </c>
      <c r="FV35" s="6">
        <f t="shared" si="38"/>
        <v>0</v>
      </c>
      <c r="FW35" s="6">
        <f t="shared" si="39"/>
        <v>0</v>
      </c>
      <c r="FX35" s="6">
        <f t="shared" si="40"/>
        <v>0</v>
      </c>
      <c r="FY35" s="6">
        <f t="shared" si="41"/>
        <v>0</v>
      </c>
      <c r="FZ35" s="6">
        <f t="shared" si="42"/>
        <v>0</v>
      </c>
    </row>
    <row r="36" spans="173:182" x14ac:dyDescent="0.25">
      <c r="FQ36" s="6">
        <f t="shared" ref="FQ36:FQ67" si="43">COUNTIF(C36:FA36,"sz")/2</f>
        <v>0</v>
      </c>
      <c r="FR36" s="6">
        <f t="shared" ref="FR36:FR67" si="44">COUNTIF(C36:FA36,"b")/2</f>
        <v>0</v>
      </c>
      <c r="FS36" s="6">
        <f t="shared" ref="FS36:FS67" si="45">COUNTIF(C36:FA36,"fn")/2</f>
        <v>0</v>
      </c>
      <c r="FT36" s="6">
        <f t="shared" ref="FT36:FT67" si="46">COUNTIF(C36:FA36,"igl")/2</f>
        <v>0</v>
      </c>
      <c r="FU36" s="6">
        <f t="shared" ref="FU36:FU67" si="47">COUNTIF(C36:FA36,"int")/2</f>
        <v>0</v>
      </c>
      <c r="FV36" s="6">
        <f t="shared" ref="FV36:FV67" si="48">COUNTIF(C36:FA36,"ift")/2</f>
        <v>0</v>
      </c>
      <c r="FW36" s="6">
        <f t="shared" ref="FW36:FW67" si="49">COUNTIF(C36:FA36,"á")/2</f>
        <v>0</v>
      </c>
      <c r="FX36" s="6">
        <f t="shared" ref="FX36:FX67" si="50">COUNTIF(C36:FA36,"fel")/2</f>
        <v>0</v>
      </c>
      <c r="FY36" s="6">
        <f t="shared" ref="FY36:FY67" si="51">COUNTIF(C36:FA36,"asz")/2</f>
        <v>0</v>
      </c>
      <c r="FZ36" s="6">
        <f t="shared" ref="FZ36:FZ67" si="52">COUNTIF(C36:FA36,"rsz")/2</f>
        <v>0</v>
      </c>
    </row>
    <row r="37" spans="173:182" x14ac:dyDescent="0.25">
      <c r="FQ37" s="6">
        <f t="shared" si="43"/>
        <v>0</v>
      </c>
      <c r="FR37" s="6">
        <f t="shared" si="44"/>
        <v>0</v>
      </c>
      <c r="FS37" s="6">
        <f t="shared" si="45"/>
        <v>0</v>
      </c>
      <c r="FT37" s="6">
        <f t="shared" si="46"/>
        <v>0</v>
      </c>
      <c r="FU37" s="6">
        <f t="shared" si="47"/>
        <v>0</v>
      </c>
      <c r="FV37" s="6">
        <f t="shared" si="48"/>
        <v>0</v>
      </c>
      <c r="FW37" s="6">
        <f t="shared" si="49"/>
        <v>0</v>
      </c>
      <c r="FX37" s="6">
        <f t="shared" si="50"/>
        <v>0</v>
      </c>
      <c r="FY37" s="6">
        <f t="shared" si="51"/>
        <v>0</v>
      </c>
      <c r="FZ37" s="6">
        <f t="shared" si="52"/>
        <v>0</v>
      </c>
    </row>
    <row r="38" spans="173:182" x14ac:dyDescent="0.25">
      <c r="FQ38" s="6">
        <f t="shared" si="43"/>
        <v>0</v>
      </c>
      <c r="FR38" s="6">
        <f t="shared" si="44"/>
        <v>0</v>
      </c>
      <c r="FS38" s="6">
        <f t="shared" si="45"/>
        <v>0</v>
      </c>
      <c r="FT38" s="6">
        <f t="shared" si="46"/>
        <v>0</v>
      </c>
      <c r="FU38" s="6">
        <f t="shared" si="47"/>
        <v>0</v>
      </c>
      <c r="FV38" s="6">
        <f t="shared" si="48"/>
        <v>0</v>
      </c>
      <c r="FW38" s="6">
        <f t="shared" si="49"/>
        <v>0</v>
      </c>
      <c r="FX38" s="6">
        <f t="shared" si="50"/>
        <v>0</v>
      </c>
      <c r="FY38" s="6">
        <f t="shared" si="51"/>
        <v>0</v>
      </c>
      <c r="FZ38" s="6">
        <f t="shared" si="52"/>
        <v>0</v>
      </c>
    </row>
    <row r="39" spans="173:182" x14ac:dyDescent="0.25">
      <c r="FQ39" s="6">
        <f t="shared" si="43"/>
        <v>0</v>
      </c>
      <c r="FR39" s="6">
        <f t="shared" si="44"/>
        <v>0</v>
      </c>
      <c r="FS39" s="6">
        <f t="shared" si="45"/>
        <v>0</v>
      </c>
      <c r="FT39" s="6">
        <f t="shared" si="46"/>
        <v>0</v>
      </c>
      <c r="FU39" s="6">
        <f t="shared" si="47"/>
        <v>0</v>
      </c>
      <c r="FV39" s="6">
        <f t="shared" si="48"/>
        <v>0</v>
      </c>
      <c r="FW39" s="6">
        <f t="shared" si="49"/>
        <v>0</v>
      </c>
      <c r="FX39" s="6">
        <f t="shared" si="50"/>
        <v>0</v>
      </c>
      <c r="FY39" s="6">
        <f t="shared" si="51"/>
        <v>0</v>
      </c>
      <c r="FZ39" s="6">
        <f t="shared" si="52"/>
        <v>0</v>
      </c>
    </row>
    <row r="40" spans="173:182" x14ac:dyDescent="0.25">
      <c r="FQ40" s="6">
        <f t="shared" si="43"/>
        <v>0</v>
      </c>
      <c r="FR40" s="6">
        <f t="shared" si="44"/>
        <v>0</v>
      </c>
      <c r="FS40" s="6">
        <f t="shared" si="45"/>
        <v>0</v>
      </c>
      <c r="FT40" s="6">
        <f t="shared" si="46"/>
        <v>0</v>
      </c>
      <c r="FU40" s="6">
        <f t="shared" si="47"/>
        <v>0</v>
      </c>
      <c r="FV40" s="6">
        <f t="shared" si="48"/>
        <v>0</v>
      </c>
      <c r="FW40" s="6">
        <f t="shared" si="49"/>
        <v>0</v>
      </c>
      <c r="FX40" s="6">
        <f t="shared" si="50"/>
        <v>0</v>
      </c>
      <c r="FY40" s="6">
        <f t="shared" si="51"/>
        <v>0</v>
      </c>
      <c r="FZ40" s="6">
        <f t="shared" si="52"/>
        <v>0</v>
      </c>
    </row>
    <row r="41" spans="173:182" x14ac:dyDescent="0.25">
      <c r="FQ41" s="6">
        <f t="shared" si="43"/>
        <v>0</v>
      </c>
      <c r="FR41" s="6">
        <f t="shared" si="44"/>
        <v>0</v>
      </c>
      <c r="FS41" s="6">
        <f t="shared" si="45"/>
        <v>0</v>
      </c>
      <c r="FT41" s="6">
        <f t="shared" si="46"/>
        <v>0</v>
      </c>
      <c r="FU41" s="6">
        <f t="shared" si="47"/>
        <v>0</v>
      </c>
      <c r="FV41" s="6">
        <f t="shared" si="48"/>
        <v>0</v>
      </c>
      <c r="FW41" s="6">
        <f t="shared" si="49"/>
        <v>0</v>
      </c>
      <c r="FX41" s="6">
        <f t="shared" si="50"/>
        <v>0</v>
      </c>
      <c r="FY41" s="6">
        <f t="shared" si="51"/>
        <v>0</v>
      </c>
      <c r="FZ41" s="6">
        <f t="shared" si="52"/>
        <v>0</v>
      </c>
    </row>
    <row r="42" spans="173:182" x14ac:dyDescent="0.25">
      <c r="FQ42" s="6">
        <f t="shared" si="43"/>
        <v>0</v>
      </c>
      <c r="FR42" s="6">
        <f t="shared" si="44"/>
        <v>0</v>
      </c>
      <c r="FS42" s="6">
        <f t="shared" si="45"/>
        <v>0</v>
      </c>
      <c r="FT42" s="6">
        <f t="shared" si="46"/>
        <v>0</v>
      </c>
      <c r="FU42" s="6">
        <f t="shared" si="47"/>
        <v>0</v>
      </c>
      <c r="FV42" s="6">
        <f t="shared" si="48"/>
        <v>0</v>
      </c>
      <c r="FW42" s="6">
        <f t="shared" si="49"/>
        <v>0</v>
      </c>
      <c r="FX42" s="6">
        <f t="shared" si="50"/>
        <v>0</v>
      </c>
      <c r="FY42" s="6">
        <f t="shared" si="51"/>
        <v>0</v>
      </c>
      <c r="FZ42" s="6">
        <f t="shared" si="52"/>
        <v>0</v>
      </c>
    </row>
    <row r="43" spans="173:182" x14ac:dyDescent="0.25">
      <c r="FQ43" s="6">
        <f t="shared" si="43"/>
        <v>0</v>
      </c>
      <c r="FR43" s="6">
        <f t="shared" si="44"/>
        <v>0</v>
      </c>
      <c r="FS43" s="6">
        <f t="shared" si="45"/>
        <v>0</v>
      </c>
      <c r="FT43" s="6">
        <f t="shared" si="46"/>
        <v>0</v>
      </c>
      <c r="FU43" s="6">
        <f t="shared" si="47"/>
        <v>0</v>
      </c>
      <c r="FV43" s="6">
        <f t="shared" si="48"/>
        <v>0</v>
      </c>
      <c r="FW43" s="6">
        <f t="shared" si="49"/>
        <v>0</v>
      </c>
      <c r="FX43" s="6">
        <f t="shared" si="50"/>
        <v>0</v>
      </c>
      <c r="FY43" s="6">
        <f t="shared" si="51"/>
        <v>0</v>
      </c>
      <c r="FZ43" s="6">
        <f t="shared" si="52"/>
        <v>0</v>
      </c>
    </row>
    <row r="44" spans="173:182" x14ac:dyDescent="0.25">
      <c r="FQ44" s="6">
        <f t="shared" si="43"/>
        <v>0</v>
      </c>
      <c r="FR44" s="6">
        <f t="shared" si="44"/>
        <v>0</v>
      </c>
      <c r="FS44" s="6">
        <f t="shared" si="45"/>
        <v>0</v>
      </c>
      <c r="FT44" s="6">
        <f t="shared" si="46"/>
        <v>0</v>
      </c>
      <c r="FU44" s="6">
        <f t="shared" si="47"/>
        <v>0</v>
      </c>
      <c r="FV44" s="6">
        <f t="shared" si="48"/>
        <v>0</v>
      </c>
      <c r="FW44" s="6">
        <f t="shared" si="49"/>
        <v>0</v>
      </c>
      <c r="FX44" s="6">
        <f t="shared" si="50"/>
        <v>0</v>
      </c>
      <c r="FY44" s="6">
        <f t="shared" si="51"/>
        <v>0</v>
      </c>
      <c r="FZ44" s="6">
        <f t="shared" si="52"/>
        <v>0</v>
      </c>
    </row>
    <row r="45" spans="173:182" x14ac:dyDescent="0.25">
      <c r="FQ45" s="6">
        <f t="shared" si="43"/>
        <v>0</v>
      </c>
      <c r="FR45" s="6">
        <f t="shared" si="44"/>
        <v>0</v>
      </c>
      <c r="FS45" s="6">
        <f t="shared" si="45"/>
        <v>0</v>
      </c>
      <c r="FT45" s="6">
        <f t="shared" si="46"/>
        <v>0</v>
      </c>
      <c r="FU45" s="6">
        <f t="shared" si="47"/>
        <v>0</v>
      </c>
      <c r="FV45" s="6">
        <f t="shared" si="48"/>
        <v>0</v>
      </c>
      <c r="FW45" s="6">
        <f t="shared" si="49"/>
        <v>0</v>
      </c>
      <c r="FX45" s="6">
        <f t="shared" si="50"/>
        <v>0</v>
      </c>
      <c r="FY45" s="6">
        <f t="shared" si="51"/>
        <v>0</v>
      </c>
      <c r="FZ45" s="6">
        <f t="shared" si="52"/>
        <v>0</v>
      </c>
    </row>
    <row r="46" spans="173:182" x14ac:dyDescent="0.25">
      <c r="FQ46" s="6">
        <f t="shared" si="43"/>
        <v>0</v>
      </c>
      <c r="FR46" s="6">
        <f t="shared" si="44"/>
        <v>0</v>
      </c>
      <c r="FS46" s="6">
        <f t="shared" si="45"/>
        <v>0</v>
      </c>
      <c r="FT46" s="6">
        <f t="shared" si="46"/>
        <v>0</v>
      </c>
      <c r="FU46" s="6">
        <f t="shared" si="47"/>
        <v>0</v>
      </c>
      <c r="FV46" s="6">
        <f t="shared" si="48"/>
        <v>0</v>
      </c>
      <c r="FW46" s="6">
        <f t="shared" si="49"/>
        <v>0</v>
      </c>
      <c r="FX46" s="6">
        <f t="shared" si="50"/>
        <v>0</v>
      </c>
      <c r="FY46" s="6">
        <f t="shared" si="51"/>
        <v>0</v>
      </c>
      <c r="FZ46" s="6">
        <f t="shared" si="52"/>
        <v>0</v>
      </c>
    </row>
    <row r="47" spans="173:182" x14ac:dyDescent="0.25">
      <c r="FQ47" s="6">
        <f t="shared" si="43"/>
        <v>0</v>
      </c>
      <c r="FR47" s="6">
        <f t="shared" si="44"/>
        <v>0</v>
      </c>
      <c r="FS47" s="6">
        <f t="shared" si="45"/>
        <v>0</v>
      </c>
      <c r="FT47" s="6">
        <f t="shared" si="46"/>
        <v>0</v>
      </c>
      <c r="FU47" s="6">
        <f t="shared" si="47"/>
        <v>0</v>
      </c>
      <c r="FV47" s="6">
        <f t="shared" si="48"/>
        <v>0</v>
      </c>
      <c r="FW47" s="6">
        <f t="shared" si="49"/>
        <v>0</v>
      </c>
      <c r="FX47" s="6">
        <f t="shared" si="50"/>
        <v>0</v>
      </c>
      <c r="FY47" s="6">
        <f t="shared" si="51"/>
        <v>0</v>
      </c>
      <c r="FZ47" s="6">
        <f t="shared" si="52"/>
        <v>0</v>
      </c>
    </row>
    <row r="48" spans="173:182" x14ac:dyDescent="0.25">
      <c r="FQ48" s="6">
        <f t="shared" si="43"/>
        <v>0</v>
      </c>
      <c r="FR48" s="6">
        <f t="shared" si="44"/>
        <v>0</v>
      </c>
      <c r="FS48" s="6">
        <f t="shared" si="45"/>
        <v>0</v>
      </c>
      <c r="FT48" s="6">
        <f t="shared" si="46"/>
        <v>0</v>
      </c>
      <c r="FU48" s="6">
        <f t="shared" si="47"/>
        <v>0</v>
      </c>
      <c r="FV48" s="6">
        <f t="shared" si="48"/>
        <v>0</v>
      </c>
      <c r="FW48" s="6">
        <f t="shared" si="49"/>
        <v>0</v>
      </c>
      <c r="FX48" s="6">
        <f t="shared" si="50"/>
        <v>0</v>
      </c>
      <c r="FY48" s="6">
        <f t="shared" si="51"/>
        <v>0</v>
      </c>
      <c r="FZ48" s="6">
        <f t="shared" si="52"/>
        <v>0</v>
      </c>
    </row>
    <row r="49" spans="173:182" x14ac:dyDescent="0.25">
      <c r="FQ49" s="6">
        <f t="shared" si="43"/>
        <v>0</v>
      </c>
      <c r="FR49" s="6">
        <f t="shared" si="44"/>
        <v>0</v>
      </c>
      <c r="FS49" s="6">
        <f t="shared" si="45"/>
        <v>0</v>
      </c>
      <c r="FT49" s="6">
        <f t="shared" si="46"/>
        <v>0</v>
      </c>
      <c r="FU49" s="6">
        <f t="shared" si="47"/>
        <v>0</v>
      </c>
      <c r="FV49" s="6">
        <f t="shared" si="48"/>
        <v>0</v>
      </c>
      <c r="FW49" s="6">
        <f t="shared" si="49"/>
        <v>0</v>
      </c>
      <c r="FX49" s="6">
        <f t="shared" si="50"/>
        <v>0</v>
      </c>
      <c r="FY49" s="6">
        <f t="shared" si="51"/>
        <v>0</v>
      </c>
      <c r="FZ49" s="6">
        <f t="shared" si="52"/>
        <v>0</v>
      </c>
    </row>
    <row r="50" spans="173:182" x14ac:dyDescent="0.25">
      <c r="FQ50" s="6">
        <f t="shared" si="43"/>
        <v>0</v>
      </c>
      <c r="FR50" s="6">
        <f t="shared" si="44"/>
        <v>0</v>
      </c>
      <c r="FS50" s="6">
        <f t="shared" si="45"/>
        <v>0</v>
      </c>
      <c r="FT50" s="6">
        <f t="shared" si="46"/>
        <v>0</v>
      </c>
      <c r="FU50" s="6">
        <f t="shared" si="47"/>
        <v>0</v>
      </c>
      <c r="FV50" s="6">
        <f t="shared" si="48"/>
        <v>0</v>
      </c>
      <c r="FW50" s="6">
        <f t="shared" si="49"/>
        <v>0</v>
      </c>
      <c r="FX50" s="6">
        <f t="shared" si="50"/>
        <v>0</v>
      </c>
      <c r="FY50" s="6">
        <f t="shared" si="51"/>
        <v>0</v>
      </c>
      <c r="FZ50" s="6">
        <f t="shared" si="52"/>
        <v>0</v>
      </c>
    </row>
    <row r="51" spans="173:182" x14ac:dyDescent="0.25">
      <c r="FQ51" s="6">
        <f t="shared" si="43"/>
        <v>0</v>
      </c>
      <c r="FR51" s="6">
        <f t="shared" si="44"/>
        <v>0</v>
      </c>
      <c r="FS51" s="6">
        <f t="shared" si="45"/>
        <v>0</v>
      </c>
      <c r="FT51" s="6">
        <f t="shared" si="46"/>
        <v>0</v>
      </c>
      <c r="FU51" s="6">
        <f t="shared" si="47"/>
        <v>0</v>
      </c>
      <c r="FV51" s="6">
        <f t="shared" si="48"/>
        <v>0</v>
      </c>
      <c r="FW51" s="6">
        <f t="shared" si="49"/>
        <v>0</v>
      </c>
      <c r="FX51" s="6">
        <f t="shared" si="50"/>
        <v>0</v>
      </c>
      <c r="FY51" s="6">
        <f t="shared" si="51"/>
        <v>0</v>
      </c>
      <c r="FZ51" s="6">
        <f t="shared" si="52"/>
        <v>0</v>
      </c>
    </row>
    <row r="52" spans="173:182" x14ac:dyDescent="0.25">
      <c r="FQ52" s="6">
        <f t="shared" si="43"/>
        <v>0</v>
      </c>
      <c r="FR52" s="6">
        <f t="shared" si="44"/>
        <v>0</v>
      </c>
      <c r="FS52" s="6">
        <f t="shared" si="45"/>
        <v>0</v>
      </c>
      <c r="FT52" s="6">
        <f t="shared" si="46"/>
        <v>0</v>
      </c>
      <c r="FU52" s="6">
        <f t="shared" si="47"/>
        <v>0</v>
      </c>
      <c r="FV52" s="6">
        <f t="shared" si="48"/>
        <v>0</v>
      </c>
      <c r="FW52" s="6">
        <f t="shared" si="49"/>
        <v>0</v>
      </c>
      <c r="FX52" s="6">
        <f t="shared" si="50"/>
        <v>0</v>
      </c>
      <c r="FY52" s="6">
        <f t="shared" si="51"/>
        <v>0</v>
      </c>
      <c r="FZ52" s="6">
        <f t="shared" si="52"/>
        <v>0</v>
      </c>
    </row>
    <row r="53" spans="173:182" x14ac:dyDescent="0.25">
      <c r="FQ53" s="6">
        <f t="shared" si="43"/>
        <v>0</v>
      </c>
      <c r="FR53" s="6">
        <f t="shared" si="44"/>
        <v>0</v>
      </c>
      <c r="FS53" s="6">
        <f t="shared" si="45"/>
        <v>0</v>
      </c>
      <c r="FT53" s="6">
        <f t="shared" si="46"/>
        <v>0</v>
      </c>
      <c r="FU53" s="6">
        <f t="shared" si="47"/>
        <v>0</v>
      </c>
      <c r="FV53" s="6">
        <f t="shared" si="48"/>
        <v>0</v>
      </c>
      <c r="FW53" s="6">
        <f t="shared" si="49"/>
        <v>0</v>
      </c>
      <c r="FX53" s="6">
        <f t="shared" si="50"/>
        <v>0</v>
      </c>
      <c r="FY53" s="6">
        <f t="shared" si="51"/>
        <v>0</v>
      </c>
      <c r="FZ53" s="6">
        <f t="shared" si="52"/>
        <v>0</v>
      </c>
    </row>
    <row r="54" spans="173:182" x14ac:dyDescent="0.25">
      <c r="FQ54" s="6">
        <f t="shared" si="43"/>
        <v>0</v>
      </c>
      <c r="FR54" s="6">
        <f t="shared" si="44"/>
        <v>0</v>
      </c>
      <c r="FS54" s="6">
        <f t="shared" si="45"/>
        <v>0</v>
      </c>
      <c r="FT54" s="6">
        <f t="shared" si="46"/>
        <v>0</v>
      </c>
      <c r="FU54" s="6">
        <f t="shared" si="47"/>
        <v>0</v>
      </c>
      <c r="FV54" s="6">
        <f t="shared" si="48"/>
        <v>0</v>
      </c>
      <c r="FW54" s="6">
        <f t="shared" si="49"/>
        <v>0</v>
      </c>
      <c r="FX54" s="6">
        <f t="shared" si="50"/>
        <v>0</v>
      </c>
      <c r="FY54" s="6">
        <f t="shared" si="51"/>
        <v>0</v>
      </c>
      <c r="FZ54" s="6">
        <f t="shared" si="52"/>
        <v>0</v>
      </c>
    </row>
    <row r="55" spans="173:182" x14ac:dyDescent="0.25">
      <c r="FQ55" s="6">
        <f t="shared" si="43"/>
        <v>0</v>
      </c>
      <c r="FR55" s="6">
        <f t="shared" si="44"/>
        <v>0</v>
      </c>
      <c r="FS55" s="6">
        <f t="shared" si="45"/>
        <v>0</v>
      </c>
      <c r="FT55" s="6">
        <f t="shared" si="46"/>
        <v>0</v>
      </c>
      <c r="FU55" s="6">
        <f t="shared" si="47"/>
        <v>0</v>
      </c>
      <c r="FV55" s="6">
        <f t="shared" si="48"/>
        <v>0</v>
      </c>
      <c r="FW55" s="6">
        <f t="shared" si="49"/>
        <v>0</v>
      </c>
      <c r="FX55" s="6">
        <f t="shared" si="50"/>
        <v>0</v>
      </c>
      <c r="FY55" s="6">
        <f t="shared" si="51"/>
        <v>0</v>
      </c>
      <c r="FZ55" s="6">
        <f t="shared" si="52"/>
        <v>0</v>
      </c>
    </row>
    <row r="56" spans="173:182" x14ac:dyDescent="0.25">
      <c r="FQ56" s="6">
        <f t="shared" si="43"/>
        <v>0</v>
      </c>
      <c r="FR56" s="6">
        <f t="shared" si="44"/>
        <v>0</v>
      </c>
      <c r="FS56" s="6">
        <f t="shared" si="45"/>
        <v>0</v>
      </c>
      <c r="FT56" s="6">
        <f t="shared" si="46"/>
        <v>0</v>
      </c>
      <c r="FU56" s="6">
        <f t="shared" si="47"/>
        <v>0</v>
      </c>
      <c r="FV56" s="6">
        <f t="shared" si="48"/>
        <v>0</v>
      </c>
      <c r="FW56" s="6">
        <f t="shared" si="49"/>
        <v>0</v>
      </c>
      <c r="FX56" s="6">
        <f t="shared" si="50"/>
        <v>0</v>
      </c>
      <c r="FY56" s="6">
        <f t="shared" si="51"/>
        <v>0</v>
      </c>
      <c r="FZ56" s="6">
        <f t="shared" si="52"/>
        <v>0</v>
      </c>
    </row>
    <row r="57" spans="173:182" x14ac:dyDescent="0.25">
      <c r="FQ57" s="6">
        <f t="shared" si="43"/>
        <v>0</v>
      </c>
      <c r="FR57" s="6">
        <f t="shared" si="44"/>
        <v>0</v>
      </c>
      <c r="FS57" s="6">
        <f t="shared" si="45"/>
        <v>0</v>
      </c>
      <c r="FT57" s="6">
        <f t="shared" si="46"/>
        <v>0</v>
      </c>
      <c r="FU57" s="6">
        <f t="shared" si="47"/>
        <v>0</v>
      </c>
      <c r="FV57" s="6">
        <f t="shared" si="48"/>
        <v>0</v>
      </c>
      <c r="FW57" s="6">
        <f t="shared" si="49"/>
        <v>0</v>
      </c>
      <c r="FX57" s="6">
        <f t="shared" si="50"/>
        <v>0</v>
      </c>
      <c r="FY57" s="6">
        <f t="shared" si="51"/>
        <v>0</v>
      </c>
      <c r="FZ57" s="6">
        <f t="shared" si="52"/>
        <v>0</v>
      </c>
    </row>
    <row r="58" spans="173:182" x14ac:dyDescent="0.25">
      <c r="FQ58" s="6">
        <f t="shared" si="43"/>
        <v>0</v>
      </c>
      <c r="FR58" s="6">
        <f t="shared" si="44"/>
        <v>0</v>
      </c>
      <c r="FS58" s="6">
        <f t="shared" si="45"/>
        <v>0</v>
      </c>
      <c r="FT58" s="6">
        <f t="shared" si="46"/>
        <v>0</v>
      </c>
      <c r="FU58" s="6">
        <f t="shared" si="47"/>
        <v>0</v>
      </c>
      <c r="FV58" s="6">
        <f t="shared" si="48"/>
        <v>0</v>
      </c>
      <c r="FW58" s="6">
        <f t="shared" si="49"/>
        <v>0</v>
      </c>
      <c r="FX58" s="6">
        <f t="shared" si="50"/>
        <v>0</v>
      </c>
      <c r="FY58" s="6">
        <f t="shared" si="51"/>
        <v>0</v>
      </c>
      <c r="FZ58" s="6">
        <f t="shared" si="52"/>
        <v>0</v>
      </c>
    </row>
    <row r="59" spans="173:182" x14ac:dyDescent="0.25">
      <c r="FQ59" s="6">
        <f t="shared" si="43"/>
        <v>0</v>
      </c>
      <c r="FR59" s="6">
        <f t="shared" si="44"/>
        <v>0</v>
      </c>
      <c r="FS59" s="6">
        <f t="shared" si="45"/>
        <v>0</v>
      </c>
      <c r="FT59" s="6">
        <f t="shared" si="46"/>
        <v>0</v>
      </c>
      <c r="FU59" s="6">
        <f t="shared" si="47"/>
        <v>0</v>
      </c>
      <c r="FV59" s="6">
        <f t="shared" si="48"/>
        <v>0</v>
      </c>
      <c r="FW59" s="6">
        <f t="shared" si="49"/>
        <v>0</v>
      </c>
      <c r="FX59" s="6">
        <f t="shared" si="50"/>
        <v>0</v>
      </c>
      <c r="FY59" s="6">
        <f t="shared" si="51"/>
        <v>0</v>
      </c>
      <c r="FZ59" s="6">
        <f t="shared" si="52"/>
        <v>0</v>
      </c>
    </row>
    <row r="60" spans="173:182" x14ac:dyDescent="0.25">
      <c r="FQ60" s="6">
        <f t="shared" si="43"/>
        <v>0</v>
      </c>
      <c r="FR60" s="6">
        <f t="shared" si="44"/>
        <v>0</v>
      </c>
      <c r="FS60" s="6">
        <f t="shared" si="45"/>
        <v>0</v>
      </c>
      <c r="FT60" s="6">
        <f t="shared" si="46"/>
        <v>0</v>
      </c>
      <c r="FU60" s="6">
        <f t="shared" si="47"/>
        <v>0</v>
      </c>
      <c r="FV60" s="6">
        <f t="shared" si="48"/>
        <v>0</v>
      </c>
      <c r="FW60" s="6">
        <f t="shared" si="49"/>
        <v>0</v>
      </c>
      <c r="FX60" s="6">
        <f t="shared" si="50"/>
        <v>0</v>
      </c>
      <c r="FY60" s="6">
        <f t="shared" si="51"/>
        <v>0</v>
      </c>
      <c r="FZ60" s="6">
        <f t="shared" si="52"/>
        <v>0</v>
      </c>
    </row>
    <row r="61" spans="173:182" x14ac:dyDescent="0.25">
      <c r="FQ61" s="6">
        <f t="shared" si="43"/>
        <v>0</v>
      </c>
      <c r="FR61" s="6">
        <f t="shared" si="44"/>
        <v>0</v>
      </c>
      <c r="FS61" s="6">
        <f t="shared" si="45"/>
        <v>0</v>
      </c>
      <c r="FT61" s="6">
        <f t="shared" si="46"/>
        <v>0</v>
      </c>
      <c r="FU61" s="6">
        <f t="shared" si="47"/>
        <v>0</v>
      </c>
      <c r="FV61" s="6">
        <f t="shared" si="48"/>
        <v>0</v>
      </c>
      <c r="FW61" s="6">
        <f t="shared" si="49"/>
        <v>0</v>
      </c>
      <c r="FX61" s="6">
        <f t="shared" si="50"/>
        <v>0</v>
      </c>
      <c r="FY61" s="6">
        <f t="shared" si="51"/>
        <v>0</v>
      </c>
      <c r="FZ61" s="6">
        <f t="shared" si="52"/>
        <v>0</v>
      </c>
    </row>
    <row r="62" spans="173:182" x14ac:dyDescent="0.25">
      <c r="FQ62" s="6">
        <f t="shared" si="43"/>
        <v>0</v>
      </c>
      <c r="FR62" s="6">
        <f t="shared" si="44"/>
        <v>0</v>
      </c>
      <c r="FS62" s="6">
        <f t="shared" si="45"/>
        <v>0</v>
      </c>
      <c r="FT62" s="6">
        <f t="shared" si="46"/>
        <v>0</v>
      </c>
      <c r="FU62" s="6">
        <f t="shared" si="47"/>
        <v>0</v>
      </c>
      <c r="FV62" s="6">
        <f t="shared" si="48"/>
        <v>0</v>
      </c>
      <c r="FW62" s="6">
        <f t="shared" si="49"/>
        <v>0</v>
      </c>
      <c r="FX62" s="6">
        <f t="shared" si="50"/>
        <v>0</v>
      </c>
      <c r="FY62" s="6">
        <f t="shared" si="51"/>
        <v>0</v>
      </c>
      <c r="FZ62" s="6">
        <f t="shared" si="52"/>
        <v>0</v>
      </c>
    </row>
    <row r="63" spans="173:182" x14ac:dyDescent="0.25">
      <c r="FQ63" s="6">
        <f t="shared" si="43"/>
        <v>0</v>
      </c>
      <c r="FR63" s="6">
        <f t="shared" si="44"/>
        <v>0</v>
      </c>
      <c r="FS63" s="6">
        <f t="shared" si="45"/>
        <v>0</v>
      </c>
      <c r="FT63" s="6">
        <f t="shared" si="46"/>
        <v>0</v>
      </c>
      <c r="FU63" s="6">
        <f t="shared" si="47"/>
        <v>0</v>
      </c>
      <c r="FV63" s="6">
        <f t="shared" si="48"/>
        <v>0</v>
      </c>
      <c r="FW63" s="6">
        <f t="shared" si="49"/>
        <v>0</v>
      </c>
      <c r="FX63" s="6">
        <f t="shared" si="50"/>
        <v>0</v>
      </c>
      <c r="FY63" s="6">
        <f t="shared" si="51"/>
        <v>0</v>
      </c>
      <c r="FZ63" s="6">
        <f t="shared" si="52"/>
        <v>0</v>
      </c>
    </row>
    <row r="64" spans="173:182" x14ac:dyDescent="0.25">
      <c r="FQ64" s="6">
        <f t="shared" si="43"/>
        <v>0</v>
      </c>
      <c r="FR64" s="6">
        <f t="shared" si="44"/>
        <v>0</v>
      </c>
      <c r="FS64" s="6">
        <f t="shared" si="45"/>
        <v>0</v>
      </c>
      <c r="FT64" s="6">
        <f t="shared" si="46"/>
        <v>0</v>
      </c>
      <c r="FU64" s="6">
        <f t="shared" si="47"/>
        <v>0</v>
      </c>
      <c r="FV64" s="6">
        <f t="shared" si="48"/>
        <v>0</v>
      </c>
      <c r="FW64" s="6">
        <f t="shared" si="49"/>
        <v>0</v>
      </c>
      <c r="FX64" s="6">
        <f t="shared" si="50"/>
        <v>0</v>
      </c>
      <c r="FY64" s="6">
        <f t="shared" si="51"/>
        <v>0</v>
      </c>
      <c r="FZ64" s="6">
        <f t="shared" si="52"/>
        <v>0</v>
      </c>
    </row>
    <row r="65" spans="173:182" x14ac:dyDescent="0.25">
      <c r="FQ65" s="6">
        <f t="shared" si="43"/>
        <v>0</v>
      </c>
      <c r="FR65" s="6">
        <f t="shared" si="44"/>
        <v>0</v>
      </c>
      <c r="FS65" s="6">
        <f t="shared" si="45"/>
        <v>0</v>
      </c>
      <c r="FT65" s="6">
        <f t="shared" si="46"/>
        <v>0</v>
      </c>
      <c r="FU65" s="6">
        <f t="shared" si="47"/>
        <v>0</v>
      </c>
      <c r="FV65" s="6">
        <f t="shared" si="48"/>
        <v>0</v>
      </c>
      <c r="FW65" s="6">
        <f t="shared" si="49"/>
        <v>0</v>
      </c>
      <c r="FX65" s="6">
        <f t="shared" si="50"/>
        <v>0</v>
      </c>
      <c r="FY65" s="6">
        <f t="shared" si="51"/>
        <v>0</v>
      </c>
      <c r="FZ65" s="6">
        <f t="shared" si="52"/>
        <v>0</v>
      </c>
    </row>
    <row r="66" spans="173:182" x14ac:dyDescent="0.25">
      <c r="FQ66" s="6">
        <f t="shared" si="43"/>
        <v>0</v>
      </c>
      <c r="FR66" s="6">
        <f t="shared" si="44"/>
        <v>0</v>
      </c>
      <c r="FS66" s="6">
        <f t="shared" si="45"/>
        <v>0</v>
      </c>
      <c r="FT66" s="6">
        <f t="shared" si="46"/>
        <v>0</v>
      </c>
      <c r="FU66" s="6">
        <f t="shared" si="47"/>
        <v>0</v>
      </c>
      <c r="FV66" s="6">
        <f t="shared" si="48"/>
        <v>0</v>
      </c>
      <c r="FW66" s="6">
        <f t="shared" si="49"/>
        <v>0</v>
      </c>
      <c r="FX66" s="6">
        <f t="shared" si="50"/>
        <v>0</v>
      </c>
      <c r="FY66" s="6">
        <f t="shared" si="51"/>
        <v>0</v>
      </c>
      <c r="FZ66" s="6">
        <f t="shared" si="52"/>
        <v>0</v>
      </c>
    </row>
    <row r="67" spans="173:182" x14ac:dyDescent="0.25">
      <c r="FQ67" s="6">
        <f t="shared" si="43"/>
        <v>0</v>
      </c>
      <c r="FR67" s="6">
        <f t="shared" si="44"/>
        <v>0</v>
      </c>
      <c r="FS67" s="6">
        <f t="shared" si="45"/>
        <v>0</v>
      </c>
      <c r="FT67" s="6">
        <f t="shared" si="46"/>
        <v>0</v>
      </c>
      <c r="FU67" s="6">
        <f t="shared" si="47"/>
        <v>0</v>
      </c>
      <c r="FV67" s="6">
        <f t="shared" si="48"/>
        <v>0</v>
      </c>
      <c r="FW67" s="6">
        <f t="shared" si="49"/>
        <v>0</v>
      </c>
      <c r="FX67" s="6">
        <f t="shared" si="50"/>
        <v>0</v>
      </c>
      <c r="FY67" s="6">
        <f t="shared" si="51"/>
        <v>0</v>
      </c>
      <c r="FZ67" s="6">
        <f t="shared" si="52"/>
        <v>0</v>
      </c>
    </row>
    <row r="68" spans="173:182" x14ac:dyDescent="0.25">
      <c r="FQ68" s="6">
        <f t="shared" ref="FQ68:FQ99" si="53">COUNTIF(C68:FA68,"sz")/2</f>
        <v>0</v>
      </c>
      <c r="FR68" s="6">
        <f t="shared" ref="FR68:FR99" si="54">COUNTIF(C68:FA68,"b")/2</f>
        <v>0</v>
      </c>
      <c r="FS68" s="6">
        <f t="shared" ref="FS68:FS99" si="55">COUNTIF(C68:FA68,"fn")/2</f>
        <v>0</v>
      </c>
      <c r="FT68" s="6">
        <f t="shared" ref="FT68:FT99" si="56">COUNTIF(C68:FA68,"igl")/2</f>
        <v>0</v>
      </c>
      <c r="FU68" s="6">
        <f t="shared" ref="FU68:FU99" si="57">COUNTIF(C68:FA68,"int")/2</f>
        <v>0</v>
      </c>
      <c r="FV68" s="6">
        <f t="shared" ref="FV68:FV99" si="58">COUNTIF(C68:FA68,"ift")/2</f>
        <v>0</v>
      </c>
      <c r="FW68" s="6">
        <f t="shared" ref="FW68:FW99" si="59">COUNTIF(C68:FA68,"á")/2</f>
        <v>0</v>
      </c>
      <c r="FX68" s="6">
        <f t="shared" ref="FX68:FX99" si="60">COUNTIF(C68:FA68,"fel")/2</f>
        <v>0</v>
      </c>
      <c r="FY68" s="6">
        <f t="shared" ref="FY68:FY99" si="61">COUNTIF(C68:FA68,"asz")/2</f>
        <v>0</v>
      </c>
      <c r="FZ68" s="6">
        <f t="shared" ref="FZ68:FZ99" si="62">COUNTIF(C68:FA68,"rsz")/2</f>
        <v>0</v>
      </c>
    </row>
    <row r="69" spans="173:182" x14ac:dyDescent="0.25">
      <c r="FQ69" s="6">
        <f t="shared" si="53"/>
        <v>0</v>
      </c>
      <c r="FR69" s="6">
        <f t="shared" si="54"/>
        <v>0</v>
      </c>
      <c r="FS69" s="6">
        <f t="shared" si="55"/>
        <v>0</v>
      </c>
      <c r="FT69" s="6">
        <f t="shared" si="56"/>
        <v>0</v>
      </c>
      <c r="FU69" s="6">
        <f t="shared" si="57"/>
        <v>0</v>
      </c>
      <c r="FV69" s="6">
        <f t="shared" si="58"/>
        <v>0</v>
      </c>
      <c r="FW69" s="6">
        <f t="shared" si="59"/>
        <v>0</v>
      </c>
      <c r="FX69" s="6">
        <f t="shared" si="60"/>
        <v>0</v>
      </c>
      <c r="FY69" s="6">
        <f t="shared" si="61"/>
        <v>0</v>
      </c>
      <c r="FZ69" s="6">
        <f t="shared" si="62"/>
        <v>0</v>
      </c>
    </row>
    <row r="70" spans="173:182" x14ac:dyDescent="0.25">
      <c r="FQ70" s="6">
        <f t="shared" si="53"/>
        <v>0</v>
      </c>
      <c r="FR70" s="6">
        <f t="shared" si="54"/>
        <v>0</v>
      </c>
      <c r="FS70" s="6">
        <f t="shared" si="55"/>
        <v>0</v>
      </c>
      <c r="FT70" s="6">
        <f t="shared" si="56"/>
        <v>0</v>
      </c>
      <c r="FU70" s="6">
        <f t="shared" si="57"/>
        <v>0</v>
      </c>
      <c r="FV70" s="6">
        <f t="shared" si="58"/>
        <v>0</v>
      </c>
      <c r="FW70" s="6">
        <f t="shared" si="59"/>
        <v>0</v>
      </c>
      <c r="FX70" s="6">
        <f t="shared" si="60"/>
        <v>0</v>
      </c>
      <c r="FY70" s="6">
        <f t="shared" si="61"/>
        <v>0</v>
      </c>
      <c r="FZ70" s="6">
        <f t="shared" si="62"/>
        <v>0</v>
      </c>
    </row>
    <row r="71" spans="173:182" x14ac:dyDescent="0.25">
      <c r="FQ71" s="6">
        <f t="shared" si="53"/>
        <v>0</v>
      </c>
      <c r="FR71" s="6">
        <f t="shared" si="54"/>
        <v>0</v>
      </c>
      <c r="FS71" s="6">
        <f t="shared" si="55"/>
        <v>0</v>
      </c>
      <c r="FT71" s="6">
        <f t="shared" si="56"/>
        <v>0</v>
      </c>
      <c r="FU71" s="6">
        <f t="shared" si="57"/>
        <v>0</v>
      </c>
      <c r="FV71" s="6">
        <f t="shared" si="58"/>
        <v>0</v>
      </c>
      <c r="FW71" s="6">
        <f t="shared" si="59"/>
        <v>0</v>
      </c>
      <c r="FX71" s="6">
        <f t="shared" si="60"/>
        <v>0</v>
      </c>
      <c r="FY71" s="6">
        <f t="shared" si="61"/>
        <v>0</v>
      </c>
      <c r="FZ71" s="6">
        <f t="shared" si="62"/>
        <v>0</v>
      </c>
    </row>
    <row r="72" spans="173:182" x14ac:dyDescent="0.25">
      <c r="FQ72" s="6">
        <f t="shared" si="53"/>
        <v>0</v>
      </c>
      <c r="FR72" s="6">
        <f t="shared" si="54"/>
        <v>0</v>
      </c>
      <c r="FS72" s="6">
        <f t="shared" si="55"/>
        <v>0</v>
      </c>
      <c r="FT72" s="6">
        <f t="shared" si="56"/>
        <v>0</v>
      </c>
      <c r="FU72" s="6">
        <f t="shared" si="57"/>
        <v>0</v>
      </c>
      <c r="FV72" s="6">
        <f t="shared" si="58"/>
        <v>0</v>
      </c>
      <c r="FW72" s="6">
        <f t="shared" si="59"/>
        <v>0</v>
      </c>
      <c r="FX72" s="6">
        <f t="shared" si="60"/>
        <v>0</v>
      </c>
      <c r="FY72" s="6">
        <f t="shared" si="61"/>
        <v>0</v>
      </c>
      <c r="FZ72" s="6">
        <f t="shared" si="62"/>
        <v>0</v>
      </c>
    </row>
    <row r="73" spans="173:182" x14ac:dyDescent="0.25">
      <c r="FQ73" s="6">
        <f t="shared" si="53"/>
        <v>0</v>
      </c>
      <c r="FR73" s="6">
        <f t="shared" si="54"/>
        <v>0</v>
      </c>
      <c r="FS73" s="6">
        <f t="shared" si="55"/>
        <v>0</v>
      </c>
      <c r="FT73" s="6">
        <f t="shared" si="56"/>
        <v>0</v>
      </c>
      <c r="FU73" s="6">
        <f t="shared" si="57"/>
        <v>0</v>
      </c>
      <c r="FV73" s="6">
        <f t="shared" si="58"/>
        <v>0</v>
      </c>
      <c r="FW73" s="6">
        <f t="shared" si="59"/>
        <v>0</v>
      </c>
      <c r="FX73" s="6">
        <f t="shared" si="60"/>
        <v>0</v>
      </c>
      <c r="FY73" s="6">
        <f t="shared" si="61"/>
        <v>0</v>
      </c>
      <c r="FZ73" s="6">
        <f t="shared" si="62"/>
        <v>0</v>
      </c>
    </row>
    <row r="74" spans="173:182" x14ac:dyDescent="0.25">
      <c r="FQ74" s="6">
        <f t="shared" si="53"/>
        <v>0</v>
      </c>
      <c r="FR74" s="6">
        <f t="shared" si="54"/>
        <v>0</v>
      </c>
      <c r="FS74" s="6">
        <f t="shared" si="55"/>
        <v>0</v>
      </c>
      <c r="FT74" s="6">
        <f t="shared" si="56"/>
        <v>0</v>
      </c>
      <c r="FU74" s="6">
        <f t="shared" si="57"/>
        <v>0</v>
      </c>
      <c r="FV74" s="6">
        <f t="shared" si="58"/>
        <v>0</v>
      </c>
      <c r="FW74" s="6">
        <f t="shared" si="59"/>
        <v>0</v>
      </c>
      <c r="FX74" s="6">
        <f t="shared" si="60"/>
        <v>0</v>
      </c>
      <c r="FY74" s="6">
        <f t="shared" si="61"/>
        <v>0</v>
      </c>
      <c r="FZ74" s="6">
        <f t="shared" si="62"/>
        <v>0</v>
      </c>
    </row>
    <row r="75" spans="173:182" x14ac:dyDescent="0.25">
      <c r="FQ75" s="6">
        <f t="shared" si="53"/>
        <v>0</v>
      </c>
      <c r="FR75" s="6">
        <f t="shared" si="54"/>
        <v>0</v>
      </c>
      <c r="FS75" s="6">
        <f t="shared" si="55"/>
        <v>0</v>
      </c>
      <c r="FT75" s="6">
        <f t="shared" si="56"/>
        <v>0</v>
      </c>
      <c r="FU75" s="6">
        <f t="shared" si="57"/>
        <v>0</v>
      </c>
      <c r="FV75" s="6">
        <f t="shared" si="58"/>
        <v>0</v>
      </c>
      <c r="FW75" s="6">
        <f t="shared" si="59"/>
        <v>0</v>
      </c>
      <c r="FX75" s="6">
        <f t="shared" si="60"/>
        <v>0</v>
      </c>
      <c r="FY75" s="6">
        <f t="shared" si="61"/>
        <v>0</v>
      </c>
      <c r="FZ75" s="6">
        <f t="shared" si="62"/>
        <v>0</v>
      </c>
    </row>
    <row r="76" spans="173:182" x14ac:dyDescent="0.25">
      <c r="FQ76" s="6">
        <f t="shared" si="53"/>
        <v>0</v>
      </c>
      <c r="FR76" s="6">
        <f t="shared" si="54"/>
        <v>0</v>
      </c>
      <c r="FS76" s="6">
        <f t="shared" si="55"/>
        <v>0</v>
      </c>
      <c r="FT76" s="6">
        <f t="shared" si="56"/>
        <v>0</v>
      </c>
      <c r="FU76" s="6">
        <f t="shared" si="57"/>
        <v>0</v>
      </c>
      <c r="FV76" s="6">
        <f t="shared" si="58"/>
        <v>0</v>
      </c>
      <c r="FW76" s="6">
        <f t="shared" si="59"/>
        <v>0</v>
      </c>
      <c r="FX76" s="6">
        <f t="shared" si="60"/>
        <v>0</v>
      </c>
      <c r="FY76" s="6">
        <f t="shared" si="61"/>
        <v>0</v>
      </c>
      <c r="FZ76" s="6">
        <f t="shared" si="62"/>
        <v>0</v>
      </c>
    </row>
    <row r="77" spans="173:182" x14ac:dyDescent="0.25">
      <c r="FQ77" s="6">
        <f t="shared" si="53"/>
        <v>0</v>
      </c>
      <c r="FR77" s="6">
        <f t="shared" si="54"/>
        <v>0</v>
      </c>
      <c r="FS77" s="6">
        <f t="shared" si="55"/>
        <v>0</v>
      </c>
      <c r="FT77" s="6">
        <f t="shared" si="56"/>
        <v>0</v>
      </c>
      <c r="FU77" s="6">
        <f t="shared" si="57"/>
        <v>0</v>
      </c>
      <c r="FV77" s="6">
        <f t="shared" si="58"/>
        <v>0</v>
      </c>
      <c r="FW77" s="6">
        <f t="shared" si="59"/>
        <v>0</v>
      </c>
      <c r="FX77" s="6">
        <f t="shared" si="60"/>
        <v>0</v>
      </c>
      <c r="FY77" s="6">
        <f t="shared" si="61"/>
        <v>0</v>
      </c>
      <c r="FZ77" s="6">
        <f t="shared" si="62"/>
        <v>0</v>
      </c>
    </row>
    <row r="78" spans="173:182" x14ac:dyDescent="0.25">
      <c r="FQ78" s="6">
        <f t="shared" si="53"/>
        <v>0</v>
      </c>
      <c r="FR78" s="6">
        <f t="shared" si="54"/>
        <v>0</v>
      </c>
      <c r="FS78" s="6">
        <f t="shared" si="55"/>
        <v>0</v>
      </c>
      <c r="FT78" s="6">
        <f t="shared" si="56"/>
        <v>0</v>
      </c>
      <c r="FU78" s="6">
        <f t="shared" si="57"/>
        <v>0</v>
      </c>
      <c r="FV78" s="6">
        <f t="shared" si="58"/>
        <v>0</v>
      </c>
      <c r="FW78" s="6">
        <f t="shared" si="59"/>
        <v>0</v>
      </c>
      <c r="FX78" s="6">
        <f t="shared" si="60"/>
        <v>0</v>
      </c>
      <c r="FY78" s="6">
        <f t="shared" si="61"/>
        <v>0</v>
      </c>
      <c r="FZ78" s="6">
        <f t="shared" si="62"/>
        <v>0</v>
      </c>
    </row>
    <row r="79" spans="173:182" x14ac:dyDescent="0.25">
      <c r="FQ79" s="6">
        <f t="shared" si="53"/>
        <v>0</v>
      </c>
      <c r="FR79" s="6">
        <f t="shared" si="54"/>
        <v>0</v>
      </c>
      <c r="FS79" s="6">
        <f t="shared" si="55"/>
        <v>0</v>
      </c>
      <c r="FT79" s="6">
        <f t="shared" si="56"/>
        <v>0</v>
      </c>
      <c r="FU79" s="6">
        <f t="shared" si="57"/>
        <v>0</v>
      </c>
      <c r="FV79" s="6">
        <f t="shared" si="58"/>
        <v>0</v>
      </c>
      <c r="FW79" s="6">
        <f t="shared" si="59"/>
        <v>0</v>
      </c>
      <c r="FX79" s="6">
        <f t="shared" si="60"/>
        <v>0</v>
      </c>
      <c r="FY79" s="6">
        <f t="shared" si="61"/>
        <v>0</v>
      </c>
      <c r="FZ79" s="6">
        <f t="shared" si="62"/>
        <v>0</v>
      </c>
    </row>
    <row r="80" spans="173:182" x14ac:dyDescent="0.25">
      <c r="FQ80" s="6">
        <f t="shared" si="53"/>
        <v>0</v>
      </c>
      <c r="FR80" s="6">
        <f t="shared" si="54"/>
        <v>0</v>
      </c>
      <c r="FS80" s="6">
        <f t="shared" si="55"/>
        <v>0</v>
      </c>
      <c r="FT80" s="6">
        <f t="shared" si="56"/>
        <v>0</v>
      </c>
      <c r="FU80" s="6">
        <f t="shared" si="57"/>
        <v>0</v>
      </c>
      <c r="FV80" s="6">
        <f t="shared" si="58"/>
        <v>0</v>
      </c>
      <c r="FW80" s="6">
        <f t="shared" si="59"/>
        <v>0</v>
      </c>
      <c r="FX80" s="6">
        <f t="shared" si="60"/>
        <v>0</v>
      </c>
      <c r="FY80" s="6">
        <f t="shared" si="61"/>
        <v>0</v>
      </c>
      <c r="FZ80" s="6">
        <f t="shared" si="62"/>
        <v>0</v>
      </c>
    </row>
    <row r="81" spans="173:182" x14ac:dyDescent="0.25">
      <c r="FQ81" s="6">
        <f t="shared" si="53"/>
        <v>0</v>
      </c>
      <c r="FR81" s="6">
        <f t="shared" si="54"/>
        <v>0</v>
      </c>
      <c r="FS81" s="6">
        <f t="shared" si="55"/>
        <v>0</v>
      </c>
      <c r="FT81" s="6">
        <f t="shared" si="56"/>
        <v>0</v>
      </c>
      <c r="FU81" s="6">
        <f t="shared" si="57"/>
        <v>0</v>
      </c>
      <c r="FV81" s="6">
        <f t="shared" si="58"/>
        <v>0</v>
      </c>
      <c r="FW81" s="6">
        <f t="shared" si="59"/>
        <v>0</v>
      </c>
      <c r="FX81" s="6">
        <f t="shared" si="60"/>
        <v>0</v>
      </c>
      <c r="FY81" s="6">
        <f t="shared" si="61"/>
        <v>0</v>
      </c>
      <c r="FZ81" s="6">
        <f t="shared" si="62"/>
        <v>0</v>
      </c>
    </row>
    <row r="82" spans="173:182" x14ac:dyDescent="0.25">
      <c r="FQ82" s="6">
        <f t="shared" si="53"/>
        <v>0</v>
      </c>
      <c r="FR82" s="6">
        <f t="shared" si="54"/>
        <v>0</v>
      </c>
      <c r="FS82" s="6">
        <f t="shared" si="55"/>
        <v>0</v>
      </c>
      <c r="FT82" s="6">
        <f t="shared" si="56"/>
        <v>0</v>
      </c>
      <c r="FU82" s="6">
        <f t="shared" si="57"/>
        <v>0</v>
      </c>
      <c r="FV82" s="6">
        <f t="shared" si="58"/>
        <v>0</v>
      </c>
      <c r="FW82" s="6">
        <f t="shared" si="59"/>
        <v>0</v>
      </c>
      <c r="FX82" s="6">
        <f t="shared" si="60"/>
        <v>0</v>
      </c>
      <c r="FY82" s="6">
        <f t="shared" si="61"/>
        <v>0</v>
      </c>
      <c r="FZ82" s="6">
        <f t="shared" si="62"/>
        <v>0</v>
      </c>
    </row>
    <row r="83" spans="173:182" x14ac:dyDescent="0.25">
      <c r="FQ83" s="6">
        <f t="shared" si="53"/>
        <v>0</v>
      </c>
      <c r="FR83" s="6">
        <f t="shared" si="54"/>
        <v>0</v>
      </c>
      <c r="FS83" s="6">
        <f t="shared" si="55"/>
        <v>0</v>
      </c>
      <c r="FT83" s="6">
        <f t="shared" si="56"/>
        <v>0</v>
      </c>
      <c r="FU83" s="6">
        <f t="shared" si="57"/>
        <v>0</v>
      </c>
      <c r="FV83" s="6">
        <f t="shared" si="58"/>
        <v>0</v>
      </c>
      <c r="FW83" s="6">
        <f t="shared" si="59"/>
        <v>0</v>
      </c>
      <c r="FX83" s="6">
        <f t="shared" si="60"/>
        <v>0</v>
      </c>
      <c r="FY83" s="6">
        <f t="shared" si="61"/>
        <v>0</v>
      </c>
      <c r="FZ83" s="6">
        <f t="shared" si="62"/>
        <v>0</v>
      </c>
    </row>
    <row r="84" spans="173:182" x14ac:dyDescent="0.25">
      <c r="FQ84" s="6">
        <f t="shared" si="53"/>
        <v>0</v>
      </c>
      <c r="FR84" s="6">
        <f t="shared" si="54"/>
        <v>0</v>
      </c>
      <c r="FS84" s="6">
        <f t="shared" si="55"/>
        <v>0</v>
      </c>
      <c r="FT84" s="6">
        <f t="shared" si="56"/>
        <v>0</v>
      </c>
      <c r="FU84" s="6">
        <f t="shared" si="57"/>
        <v>0</v>
      </c>
      <c r="FV84" s="6">
        <f t="shared" si="58"/>
        <v>0</v>
      </c>
      <c r="FW84" s="6">
        <f t="shared" si="59"/>
        <v>0</v>
      </c>
      <c r="FX84" s="6">
        <f t="shared" si="60"/>
        <v>0</v>
      </c>
      <c r="FY84" s="6">
        <f t="shared" si="61"/>
        <v>0</v>
      </c>
      <c r="FZ84" s="6">
        <f t="shared" si="62"/>
        <v>0</v>
      </c>
    </row>
    <row r="85" spans="173:182" x14ac:dyDescent="0.25">
      <c r="FQ85" s="6">
        <f t="shared" si="53"/>
        <v>0</v>
      </c>
      <c r="FR85" s="6">
        <f t="shared" si="54"/>
        <v>0</v>
      </c>
      <c r="FS85" s="6">
        <f t="shared" si="55"/>
        <v>0</v>
      </c>
      <c r="FT85" s="6">
        <f t="shared" si="56"/>
        <v>0</v>
      </c>
      <c r="FU85" s="6">
        <f t="shared" si="57"/>
        <v>0</v>
      </c>
      <c r="FV85" s="6">
        <f t="shared" si="58"/>
        <v>0</v>
      </c>
      <c r="FW85" s="6">
        <f t="shared" si="59"/>
        <v>0</v>
      </c>
      <c r="FX85" s="6">
        <f t="shared" si="60"/>
        <v>0</v>
      </c>
      <c r="FY85" s="6">
        <f t="shared" si="61"/>
        <v>0</v>
      </c>
      <c r="FZ85" s="6">
        <f t="shared" si="62"/>
        <v>0</v>
      </c>
    </row>
    <row r="86" spans="173:182" x14ac:dyDescent="0.25">
      <c r="FQ86" s="6">
        <f t="shared" si="53"/>
        <v>0</v>
      </c>
      <c r="FR86" s="6">
        <f t="shared" si="54"/>
        <v>0</v>
      </c>
      <c r="FS86" s="6">
        <f t="shared" si="55"/>
        <v>0</v>
      </c>
      <c r="FT86" s="6">
        <f t="shared" si="56"/>
        <v>0</v>
      </c>
      <c r="FU86" s="6">
        <f t="shared" si="57"/>
        <v>0</v>
      </c>
      <c r="FV86" s="6">
        <f t="shared" si="58"/>
        <v>0</v>
      </c>
      <c r="FW86" s="6">
        <f t="shared" si="59"/>
        <v>0</v>
      </c>
      <c r="FX86" s="6">
        <f t="shared" si="60"/>
        <v>0</v>
      </c>
      <c r="FY86" s="6">
        <f t="shared" si="61"/>
        <v>0</v>
      </c>
      <c r="FZ86" s="6">
        <f t="shared" si="62"/>
        <v>0</v>
      </c>
    </row>
    <row r="87" spans="173:182" x14ac:dyDescent="0.25">
      <c r="FQ87" s="6">
        <f t="shared" si="53"/>
        <v>0</v>
      </c>
      <c r="FR87" s="6">
        <f t="shared" si="54"/>
        <v>0</v>
      </c>
      <c r="FS87" s="6">
        <f t="shared" si="55"/>
        <v>0</v>
      </c>
      <c r="FT87" s="6">
        <f t="shared" si="56"/>
        <v>0</v>
      </c>
      <c r="FU87" s="6">
        <f t="shared" si="57"/>
        <v>0</v>
      </c>
      <c r="FV87" s="6">
        <f t="shared" si="58"/>
        <v>0</v>
      </c>
      <c r="FW87" s="6">
        <f t="shared" si="59"/>
        <v>0</v>
      </c>
      <c r="FX87" s="6">
        <f t="shared" si="60"/>
        <v>0</v>
      </c>
      <c r="FY87" s="6">
        <f t="shared" si="61"/>
        <v>0</v>
      </c>
      <c r="FZ87" s="6">
        <f t="shared" si="62"/>
        <v>0</v>
      </c>
    </row>
    <row r="88" spans="173:182" x14ac:dyDescent="0.25">
      <c r="FQ88" s="6">
        <f t="shared" si="53"/>
        <v>0</v>
      </c>
      <c r="FR88" s="6">
        <f t="shared" si="54"/>
        <v>0</v>
      </c>
      <c r="FS88" s="6">
        <f t="shared" si="55"/>
        <v>0</v>
      </c>
      <c r="FT88" s="6">
        <f t="shared" si="56"/>
        <v>0</v>
      </c>
      <c r="FU88" s="6">
        <f t="shared" si="57"/>
        <v>0</v>
      </c>
      <c r="FV88" s="6">
        <f t="shared" si="58"/>
        <v>0</v>
      </c>
      <c r="FW88" s="6">
        <f t="shared" si="59"/>
        <v>0</v>
      </c>
      <c r="FX88" s="6">
        <f t="shared" si="60"/>
        <v>0</v>
      </c>
      <c r="FY88" s="6">
        <f t="shared" si="61"/>
        <v>0</v>
      </c>
      <c r="FZ88" s="6">
        <f t="shared" si="62"/>
        <v>0</v>
      </c>
    </row>
    <row r="89" spans="173:182" x14ac:dyDescent="0.25">
      <c r="FQ89" s="6">
        <f t="shared" si="53"/>
        <v>0</v>
      </c>
      <c r="FR89" s="6">
        <f t="shared" si="54"/>
        <v>0</v>
      </c>
      <c r="FS89" s="6">
        <f t="shared" si="55"/>
        <v>0</v>
      </c>
      <c r="FT89" s="6">
        <f t="shared" si="56"/>
        <v>0</v>
      </c>
      <c r="FU89" s="6">
        <f t="shared" si="57"/>
        <v>0</v>
      </c>
      <c r="FV89" s="6">
        <f t="shared" si="58"/>
        <v>0</v>
      </c>
      <c r="FW89" s="6">
        <f t="shared" si="59"/>
        <v>0</v>
      </c>
      <c r="FX89" s="6">
        <f t="shared" si="60"/>
        <v>0</v>
      </c>
      <c r="FY89" s="6">
        <f t="shared" si="61"/>
        <v>0</v>
      </c>
      <c r="FZ89" s="6">
        <f t="shared" si="62"/>
        <v>0</v>
      </c>
    </row>
    <row r="90" spans="173:182" x14ac:dyDescent="0.25">
      <c r="FQ90" s="6">
        <f t="shared" si="53"/>
        <v>0</v>
      </c>
      <c r="FR90" s="6">
        <f t="shared" si="54"/>
        <v>0</v>
      </c>
      <c r="FS90" s="6">
        <f t="shared" si="55"/>
        <v>0</v>
      </c>
      <c r="FT90" s="6">
        <f t="shared" si="56"/>
        <v>0</v>
      </c>
      <c r="FU90" s="6">
        <f t="shared" si="57"/>
        <v>0</v>
      </c>
      <c r="FV90" s="6">
        <f t="shared" si="58"/>
        <v>0</v>
      </c>
      <c r="FW90" s="6">
        <f t="shared" si="59"/>
        <v>0</v>
      </c>
      <c r="FX90" s="6">
        <f t="shared" si="60"/>
        <v>0</v>
      </c>
      <c r="FY90" s="6">
        <f t="shared" si="61"/>
        <v>0</v>
      </c>
      <c r="FZ90" s="6">
        <f t="shared" si="62"/>
        <v>0</v>
      </c>
    </row>
    <row r="91" spans="173:182" x14ac:dyDescent="0.25">
      <c r="FQ91" s="6">
        <f t="shared" si="53"/>
        <v>0</v>
      </c>
      <c r="FR91" s="6">
        <f t="shared" si="54"/>
        <v>0</v>
      </c>
      <c r="FS91" s="6">
        <f t="shared" si="55"/>
        <v>0</v>
      </c>
      <c r="FT91" s="6">
        <f t="shared" si="56"/>
        <v>0</v>
      </c>
      <c r="FU91" s="6">
        <f t="shared" si="57"/>
        <v>0</v>
      </c>
      <c r="FV91" s="6">
        <f t="shared" si="58"/>
        <v>0</v>
      </c>
      <c r="FW91" s="6">
        <f t="shared" si="59"/>
        <v>0</v>
      </c>
      <c r="FX91" s="6">
        <f t="shared" si="60"/>
        <v>0</v>
      </c>
      <c r="FY91" s="6">
        <f t="shared" si="61"/>
        <v>0</v>
      </c>
      <c r="FZ91" s="6">
        <f t="shared" si="62"/>
        <v>0</v>
      </c>
    </row>
    <row r="92" spans="173:182" x14ac:dyDescent="0.25">
      <c r="FQ92" s="6">
        <f t="shared" si="53"/>
        <v>0</v>
      </c>
      <c r="FR92" s="6">
        <f t="shared" si="54"/>
        <v>0</v>
      </c>
      <c r="FS92" s="6">
        <f t="shared" si="55"/>
        <v>0</v>
      </c>
      <c r="FT92" s="6">
        <f t="shared" si="56"/>
        <v>0</v>
      </c>
      <c r="FU92" s="6">
        <f t="shared" si="57"/>
        <v>0</v>
      </c>
      <c r="FV92" s="6">
        <f t="shared" si="58"/>
        <v>0</v>
      </c>
      <c r="FW92" s="6">
        <f t="shared" si="59"/>
        <v>0</v>
      </c>
      <c r="FX92" s="6">
        <f t="shared" si="60"/>
        <v>0</v>
      </c>
      <c r="FY92" s="6">
        <f t="shared" si="61"/>
        <v>0</v>
      </c>
      <c r="FZ92" s="6">
        <f t="shared" si="62"/>
        <v>0</v>
      </c>
    </row>
    <row r="93" spans="173:182" x14ac:dyDescent="0.25">
      <c r="FQ93" s="6">
        <f t="shared" si="53"/>
        <v>0</v>
      </c>
      <c r="FR93" s="6">
        <f t="shared" si="54"/>
        <v>0</v>
      </c>
      <c r="FS93" s="6">
        <f t="shared" si="55"/>
        <v>0</v>
      </c>
      <c r="FT93" s="6">
        <f t="shared" si="56"/>
        <v>0</v>
      </c>
      <c r="FU93" s="6">
        <f t="shared" si="57"/>
        <v>0</v>
      </c>
      <c r="FV93" s="6">
        <f t="shared" si="58"/>
        <v>0</v>
      </c>
      <c r="FW93" s="6">
        <f t="shared" si="59"/>
        <v>0</v>
      </c>
      <c r="FX93" s="6">
        <f t="shared" si="60"/>
        <v>0</v>
      </c>
      <c r="FY93" s="6">
        <f t="shared" si="61"/>
        <v>0</v>
      </c>
      <c r="FZ93" s="6">
        <f t="shared" si="62"/>
        <v>0</v>
      </c>
    </row>
    <row r="94" spans="173:182" x14ac:dyDescent="0.25">
      <c r="FQ94" s="6">
        <f t="shared" si="53"/>
        <v>0</v>
      </c>
      <c r="FR94" s="6">
        <f t="shared" si="54"/>
        <v>0</v>
      </c>
      <c r="FS94" s="6">
        <f t="shared" si="55"/>
        <v>0</v>
      </c>
      <c r="FT94" s="6">
        <f t="shared" si="56"/>
        <v>0</v>
      </c>
      <c r="FU94" s="6">
        <f t="shared" si="57"/>
        <v>0</v>
      </c>
      <c r="FV94" s="6">
        <f t="shared" si="58"/>
        <v>0</v>
      </c>
      <c r="FW94" s="6">
        <f t="shared" si="59"/>
        <v>0</v>
      </c>
      <c r="FX94" s="6">
        <f t="shared" si="60"/>
        <v>0</v>
      </c>
      <c r="FY94" s="6">
        <f t="shared" si="61"/>
        <v>0</v>
      </c>
      <c r="FZ94" s="6">
        <f t="shared" si="62"/>
        <v>0</v>
      </c>
    </row>
    <row r="95" spans="173:182" x14ac:dyDescent="0.25">
      <c r="FQ95" s="6">
        <f t="shared" si="53"/>
        <v>0</v>
      </c>
      <c r="FR95" s="6">
        <f t="shared" si="54"/>
        <v>0</v>
      </c>
      <c r="FS95" s="6">
        <f t="shared" si="55"/>
        <v>0</v>
      </c>
      <c r="FT95" s="6">
        <f t="shared" si="56"/>
        <v>0</v>
      </c>
      <c r="FU95" s="6">
        <f t="shared" si="57"/>
        <v>0</v>
      </c>
      <c r="FV95" s="6">
        <f t="shared" si="58"/>
        <v>0</v>
      </c>
      <c r="FW95" s="6">
        <f t="shared" si="59"/>
        <v>0</v>
      </c>
      <c r="FX95" s="6">
        <f t="shared" si="60"/>
        <v>0</v>
      </c>
      <c r="FY95" s="6">
        <f t="shared" si="61"/>
        <v>0</v>
      </c>
      <c r="FZ95" s="6">
        <f t="shared" si="62"/>
        <v>0</v>
      </c>
    </row>
    <row r="96" spans="173:182" x14ac:dyDescent="0.25">
      <c r="FQ96" s="6">
        <f t="shared" si="53"/>
        <v>0</v>
      </c>
      <c r="FR96" s="6">
        <f t="shared" si="54"/>
        <v>0</v>
      </c>
      <c r="FS96" s="6">
        <f t="shared" si="55"/>
        <v>0</v>
      </c>
      <c r="FT96" s="6">
        <f t="shared" si="56"/>
        <v>0</v>
      </c>
      <c r="FU96" s="6">
        <f t="shared" si="57"/>
        <v>0</v>
      </c>
      <c r="FV96" s="6">
        <f t="shared" si="58"/>
        <v>0</v>
      </c>
      <c r="FW96" s="6">
        <f t="shared" si="59"/>
        <v>0</v>
      </c>
      <c r="FX96" s="6">
        <f t="shared" si="60"/>
        <v>0</v>
      </c>
      <c r="FY96" s="6">
        <f t="shared" si="61"/>
        <v>0</v>
      </c>
      <c r="FZ96" s="6">
        <f t="shared" si="62"/>
        <v>0</v>
      </c>
    </row>
    <row r="97" spans="173:182" x14ac:dyDescent="0.25">
      <c r="FQ97" s="6">
        <f t="shared" si="53"/>
        <v>0</v>
      </c>
      <c r="FR97" s="6">
        <f t="shared" si="54"/>
        <v>0</v>
      </c>
      <c r="FS97" s="6">
        <f t="shared" si="55"/>
        <v>0</v>
      </c>
      <c r="FT97" s="6">
        <f t="shared" si="56"/>
        <v>0</v>
      </c>
      <c r="FU97" s="6">
        <f t="shared" si="57"/>
        <v>0</v>
      </c>
      <c r="FV97" s="6">
        <f t="shared" si="58"/>
        <v>0</v>
      </c>
      <c r="FW97" s="6">
        <f t="shared" si="59"/>
        <v>0</v>
      </c>
      <c r="FX97" s="6">
        <f t="shared" si="60"/>
        <v>0</v>
      </c>
      <c r="FY97" s="6">
        <f t="shared" si="61"/>
        <v>0</v>
      </c>
      <c r="FZ97" s="6">
        <f t="shared" si="62"/>
        <v>0</v>
      </c>
    </row>
    <row r="98" spans="173:182" x14ac:dyDescent="0.25">
      <c r="FQ98" s="6">
        <f t="shared" si="53"/>
        <v>0</v>
      </c>
      <c r="FR98" s="6">
        <f t="shared" si="54"/>
        <v>0</v>
      </c>
      <c r="FS98" s="6">
        <f t="shared" si="55"/>
        <v>0</v>
      </c>
      <c r="FT98" s="6">
        <f t="shared" si="56"/>
        <v>0</v>
      </c>
      <c r="FU98" s="6">
        <f t="shared" si="57"/>
        <v>0</v>
      </c>
      <c r="FV98" s="6">
        <f t="shared" si="58"/>
        <v>0</v>
      </c>
      <c r="FW98" s="6">
        <f t="shared" si="59"/>
        <v>0</v>
      </c>
      <c r="FX98" s="6">
        <f t="shared" si="60"/>
        <v>0</v>
      </c>
      <c r="FY98" s="6">
        <f t="shared" si="61"/>
        <v>0</v>
      </c>
      <c r="FZ98" s="6">
        <f t="shared" si="62"/>
        <v>0</v>
      </c>
    </row>
    <row r="99" spans="173:182" x14ac:dyDescent="0.25">
      <c r="FQ99" s="6">
        <f t="shared" si="53"/>
        <v>0</v>
      </c>
      <c r="FR99" s="6">
        <f t="shared" si="54"/>
        <v>0</v>
      </c>
      <c r="FS99" s="6">
        <f t="shared" si="55"/>
        <v>0</v>
      </c>
      <c r="FT99" s="6">
        <f t="shared" si="56"/>
        <v>0</v>
      </c>
      <c r="FU99" s="6">
        <f t="shared" si="57"/>
        <v>0</v>
      </c>
      <c r="FV99" s="6">
        <f t="shared" si="58"/>
        <v>0</v>
      </c>
      <c r="FW99" s="6">
        <f t="shared" si="59"/>
        <v>0</v>
      </c>
      <c r="FX99" s="6">
        <f t="shared" si="60"/>
        <v>0</v>
      </c>
      <c r="FY99" s="6">
        <f t="shared" si="61"/>
        <v>0</v>
      </c>
      <c r="FZ99" s="6">
        <f t="shared" si="62"/>
        <v>0</v>
      </c>
    </row>
    <row r="100" spans="173:182" x14ac:dyDescent="0.25">
      <c r="FQ100" s="6">
        <f t="shared" ref="FQ100:FQ131" si="63">COUNTIF(C100:FA100,"sz")/2</f>
        <v>0</v>
      </c>
      <c r="FR100" s="6">
        <f t="shared" ref="FR100:FR131" si="64">COUNTIF(C100:FA100,"b")/2</f>
        <v>0</v>
      </c>
      <c r="FS100" s="6">
        <f t="shared" ref="FS100:FS131" si="65">COUNTIF(C100:FA100,"fn")/2</f>
        <v>0</v>
      </c>
      <c r="FT100" s="6">
        <f t="shared" ref="FT100:FT131" si="66">COUNTIF(C100:FA100,"igl")/2</f>
        <v>0</v>
      </c>
      <c r="FU100" s="6">
        <f t="shared" ref="FU100:FU131" si="67">COUNTIF(C100:FA100,"int")/2</f>
        <v>0</v>
      </c>
      <c r="FV100" s="6">
        <f t="shared" ref="FV100:FV131" si="68">COUNTIF(C100:FA100,"ift")/2</f>
        <v>0</v>
      </c>
      <c r="FW100" s="6">
        <f t="shared" ref="FW100:FW131" si="69">COUNTIF(C100:FA100,"á")/2</f>
        <v>0</v>
      </c>
      <c r="FX100" s="6">
        <f t="shared" ref="FX100:FX131" si="70">COUNTIF(C100:FA100,"fel")/2</f>
        <v>0</v>
      </c>
      <c r="FY100" s="6">
        <f t="shared" ref="FY100:FY131" si="71">COUNTIF(C100:FA100,"asz")/2</f>
        <v>0</v>
      </c>
      <c r="FZ100" s="6">
        <f t="shared" ref="FZ100:FZ131" si="72">COUNTIF(C100:FA100,"rsz")/2</f>
        <v>0</v>
      </c>
    </row>
    <row r="101" spans="173:182" x14ac:dyDescent="0.25">
      <c r="FQ101" s="6">
        <f t="shared" si="63"/>
        <v>0</v>
      </c>
      <c r="FR101" s="6">
        <f t="shared" si="64"/>
        <v>0</v>
      </c>
      <c r="FS101" s="6">
        <f t="shared" si="65"/>
        <v>0</v>
      </c>
      <c r="FT101" s="6">
        <f t="shared" si="66"/>
        <v>0</v>
      </c>
      <c r="FU101" s="6">
        <f t="shared" si="67"/>
        <v>0</v>
      </c>
      <c r="FV101" s="6">
        <f t="shared" si="68"/>
        <v>0</v>
      </c>
      <c r="FW101" s="6">
        <f t="shared" si="69"/>
        <v>0</v>
      </c>
      <c r="FX101" s="6">
        <f t="shared" si="70"/>
        <v>0</v>
      </c>
      <c r="FY101" s="6">
        <f t="shared" si="71"/>
        <v>0</v>
      </c>
      <c r="FZ101" s="6">
        <f t="shared" si="72"/>
        <v>0</v>
      </c>
    </row>
    <row r="102" spans="173:182" x14ac:dyDescent="0.25">
      <c r="FQ102" s="6">
        <f t="shared" si="63"/>
        <v>0</v>
      </c>
      <c r="FR102" s="6">
        <f t="shared" si="64"/>
        <v>0</v>
      </c>
      <c r="FS102" s="6">
        <f t="shared" si="65"/>
        <v>0</v>
      </c>
      <c r="FT102" s="6">
        <f t="shared" si="66"/>
        <v>0</v>
      </c>
      <c r="FU102" s="6">
        <f t="shared" si="67"/>
        <v>0</v>
      </c>
      <c r="FV102" s="6">
        <f t="shared" si="68"/>
        <v>0</v>
      </c>
      <c r="FW102" s="6">
        <f t="shared" si="69"/>
        <v>0</v>
      </c>
      <c r="FX102" s="6">
        <f t="shared" si="70"/>
        <v>0</v>
      </c>
      <c r="FY102" s="6">
        <f t="shared" si="71"/>
        <v>0</v>
      </c>
      <c r="FZ102" s="6">
        <f t="shared" si="72"/>
        <v>0</v>
      </c>
    </row>
    <row r="103" spans="173:182" x14ac:dyDescent="0.25">
      <c r="FQ103" s="6">
        <f t="shared" si="63"/>
        <v>0</v>
      </c>
      <c r="FR103" s="6">
        <f t="shared" si="64"/>
        <v>0</v>
      </c>
      <c r="FS103" s="6">
        <f t="shared" si="65"/>
        <v>0</v>
      </c>
      <c r="FT103" s="6">
        <f t="shared" si="66"/>
        <v>0</v>
      </c>
      <c r="FU103" s="6">
        <f t="shared" si="67"/>
        <v>0</v>
      </c>
      <c r="FV103" s="6">
        <f t="shared" si="68"/>
        <v>0</v>
      </c>
      <c r="FW103" s="6">
        <f t="shared" si="69"/>
        <v>0</v>
      </c>
      <c r="FX103" s="6">
        <f t="shared" si="70"/>
        <v>0</v>
      </c>
      <c r="FY103" s="6">
        <f t="shared" si="71"/>
        <v>0</v>
      </c>
      <c r="FZ103" s="6">
        <f t="shared" si="72"/>
        <v>0</v>
      </c>
    </row>
    <row r="104" spans="173:182" x14ac:dyDescent="0.25">
      <c r="FQ104" s="6">
        <f t="shared" si="63"/>
        <v>0</v>
      </c>
      <c r="FR104" s="6">
        <f t="shared" si="64"/>
        <v>0</v>
      </c>
      <c r="FS104" s="6">
        <f t="shared" si="65"/>
        <v>0</v>
      </c>
      <c r="FT104" s="6">
        <f t="shared" si="66"/>
        <v>0</v>
      </c>
      <c r="FU104" s="6">
        <f t="shared" si="67"/>
        <v>0</v>
      </c>
      <c r="FV104" s="6">
        <f t="shared" si="68"/>
        <v>0</v>
      </c>
      <c r="FW104" s="6">
        <f t="shared" si="69"/>
        <v>0</v>
      </c>
      <c r="FX104" s="6">
        <f t="shared" si="70"/>
        <v>0</v>
      </c>
      <c r="FY104" s="6">
        <f t="shared" si="71"/>
        <v>0</v>
      </c>
      <c r="FZ104" s="6">
        <f t="shared" si="72"/>
        <v>0</v>
      </c>
    </row>
    <row r="105" spans="173:182" x14ac:dyDescent="0.25">
      <c r="FQ105" s="6">
        <f t="shared" si="63"/>
        <v>0</v>
      </c>
      <c r="FR105" s="6">
        <f t="shared" si="64"/>
        <v>0</v>
      </c>
      <c r="FS105" s="6">
        <f t="shared" si="65"/>
        <v>0</v>
      </c>
      <c r="FT105" s="6">
        <f t="shared" si="66"/>
        <v>0</v>
      </c>
      <c r="FU105" s="6">
        <f t="shared" si="67"/>
        <v>0</v>
      </c>
      <c r="FV105" s="6">
        <f t="shared" si="68"/>
        <v>0</v>
      </c>
      <c r="FW105" s="6">
        <f t="shared" si="69"/>
        <v>0</v>
      </c>
      <c r="FX105" s="6">
        <f t="shared" si="70"/>
        <v>0</v>
      </c>
      <c r="FY105" s="6">
        <f t="shared" si="71"/>
        <v>0</v>
      </c>
      <c r="FZ105" s="6">
        <f t="shared" si="72"/>
        <v>0</v>
      </c>
    </row>
    <row r="106" spans="173:182" x14ac:dyDescent="0.25">
      <c r="FQ106" s="6">
        <f t="shared" si="63"/>
        <v>0</v>
      </c>
      <c r="FR106" s="6">
        <f t="shared" si="64"/>
        <v>0</v>
      </c>
      <c r="FS106" s="6">
        <f t="shared" si="65"/>
        <v>0</v>
      </c>
      <c r="FT106" s="6">
        <f t="shared" si="66"/>
        <v>0</v>
      </c>
      <c r="FU106" s="6">
        <f t="shared" si="67"/>
        <v>0</v>
      </c>
      <c r="FV106" s="6">
        <f t="shared" si="68"/>
        <v>0</v>
      </c>
      <c r="FW106" s="6">
        <f t="shared" si="69"/>
        <v>0</v>
      </c>
      <c r="FX106" s="6">
        <f t="shared" si="70"/>
        <v>0</v>
      </c>
      <c r="FY106" s="6">
        <f t="shared" si="71"/>
        <v>0</v>
      </c>
      <c r="FZ106" s="6">
        <f t="shared" si="72"/>
        <v>0</v>
      </c>
    </row>
    <row r="107" spans="173:182" x14ac:dyDescent="0.25">
      <c r="FQ107" s="6">
        <f t="shared" si="63"/>
        <v>0</v>
      </c>
      <c r="FR107" s="6">
        <f t="shared" si="64"/>
        <v>0</v>
      </c>
      <c r="FS107" s="6">
        <f t="shared" si="65"/>
        <v>0</v>
      </c>
      <c r="FT107" s="6">
        <f t="shared" si="66"/>
        <v>0</v>
      </c>
      <c r="FU107" s="6">
        <f t="shared" si="67"/>
        <v>0</v>
      </c>
      <c r="FV107" s="6">
        <f t="shared" si="68"/>
        <v>0</v>
      </c>
      <c r="FW107" s="6">
        <f t="shared" si="69"/>
        <v>0</v>
      </c>
      <c r="FX107" s="6">
        <f t="shared" si="70"/>
        <v>0</v>
      </c>
      <c r="FY107" s="6">
        <f t="shared" si="71"/>
        <v>0</v>
      </c>
      <c r="FZ107" s="6">
        <f t="shared" si="72"/>
        <v>0</v>
      </c>
    </row>
    <row r="108" spans="173:182" x14ac:dyDescent="0.25">
      <c r="FQ108" s="6">
        <f t="shared" si="63"/>
        <v>0</v>
      </c>
      <c r="FR108" s="6">
        <f t="shared" si="64"/>
        <v>0</v>
      </c>
      <c r="FS108" s="6">
        <f t="shared" si="65"/>
        <v>0</v>
      </c>
      <c r="FT108" s="6">
        <f t="shared" si="66"/>
        <v>0</v>
      </c>
      <c r="FU108" s="6">
        <f t="shared" si="67"/>
        <v>0</v>
      </c>
      <c r="FV108" s="6">
        <f t="shared" si="68"/>
        <v>0</v>
      </c>
      <c r="FW108" s="6">
        <f t="shared" si="69"/>
        <v>0</v>
      </c>
      <c r="FX108" s="6">
        <f t="shared" si="70"/>
        <v>0</v>
      </c>
      <c r="FY108" s="6">
        <f t="shared" si="71"/>
        <v>0</v>
      </c>
      <c r="FZ108" s="6">
        <f t="shared" si="72"/>
        <v>0</v>
      </c>
    </row>
    <row r="109" spans="173:182" x14ac:dyDescent="0.25">
      <c r="FQ109" s="6">
        <f t="shared" si="63"/>
        <v>0</v>
      </c>
      <c r="FR109" s="6">
        <f t="shared" si="64"/>
        <v>0</v>
      </c>
      <c r="FS109" s="6">
        <f t="shared" si="65"/>
        <v>0</v>
      </c>
      <c r="FT109" s="6">
        <f t="shared" si="66"/>
        <v>0</v>
      </c>
      <c r="FU109" s="6">
        <f t="shared" si="67"/>
        <v>0</v>
      </c>
      <c r="FV109" s="6">
        <f t="shared" si="68"/>
        <v>0</v>
      </c>
      <c r="FW109" s="6">
        <f t="shared" si="69"/>
        <v>0</v>
      </c>
      <c r="FX109" s="6">
        <f t="shared" si="70"/>
        <v>0</v>
      </c>
      <c r="FY109" s="6">
        <f t="shared" si="71"/>
        <v>0</v>
      </c>
      <c r="FZ109" s="6">
        <f t="shared" si="72"/>
        <v>0</v>
      </c>
    </row>
    <row r="110" spans="173:182" x14ac:dyDescent="0.25">
      <c r="FQ110" s="6">
        <f t="shared" si="63"/>
        <v>0</v>
      </c>
      <c r="FR110" s="6">
        <f t="shared" si="64"/>
        <v>0</v>
      </c>
      <c r="FS110" s="6">
        <f t="shared" si="65"/>
        <v>0</v>
      </c>
      <c r="FT110" s="6">
        <f t="shared" si="66"/>
        <v>0</v>
      </c>
      <c r="FU110" s="6">
        <f t="shared" si="67"/>
        <v>0</v>
      </c>
      <c r="FV110" s="6">
        <f t="shared" si="68"/>
        <v>0</v>
      </c>
      <c r="FW110" s="6">
        <f t="shared" si="69"/>
        <v>0</v>
      </c>
      <c r="FX110" s="6">
        <f t="shared" si="70"/>
        <v>0</v>
      </c>
      <c r="FY110" s="6">
        <f t="shared" si="71"/>
        <v>0</v>
      </c>
      <c r="FZ110" s="6">
        <f t="shared" si="72"/>
        <v>0</v>
      </c>
    </row>
    <row r="111" spans="173:182" x14ac:dyDescent="0.25">
      <c r="FQ111" s="6">
        <f t="shared" si="63"/>
        <v>0</v>
      </c>
      <c r="FR111" s="6">
        <f t="shared" si="64"/>
        <v>0</v>
      </c>
      <c r="FS111" s="6">
        <f t="shared" si="65"/>
        <v>0</v>
      </c>
      <c r="FT111" s="6">
        <f t="shared" si="66"/>
        <v>0</v>
      </c>
      <c r="FU111" s="6">
        <f t="shared" si="67"/>
        <v>0</v>
      </c>
      <c r="FV111" s="6">
        <f t="shared" si="68"/>
        <v>0</v>
      </c>
      <c r="FW111" s="6">
        <f t="shared" si="69"/>
        <v>0</v>
      </c>
      <c r="FX111" s="6">
        <f t="shared" si="70"/>
        <v>0</v>
      </c>
      <c r="FY111" s="6">
        <f t="shared" si="71"/>
        <v>0</v>
      </c>
      <c r="FZ111" s="6">
        <f t="shared" si="72"/>
        <v>0</v>
      </c>
    </row>
    <row r="112" spans="173:182" x14ac:dyDescent="0.25">
      <c r="FQ112" s="6">
        <f t="shared" si="63"/>
        <v>0</v>
      </c>
      <c r="FR112" s="6">
        <f t="shared" si="64"/>
        <v>0</v>
      </c>
      <c r="FS112" s="6">
        <f t="shared" si="65"/>
        <v>0</v>
      </c>
      <c r="FT112" s="6">
        <f t="shared" si="66"/>
        <v>0</v>
      </c>
      <c r="FU112" s="6">
        <f t="shared" si="67"/>
        <v>0</v>
      </c>
      <c r="FV112" s="6">
        <f t="shared" si="68"/>
        <v>0</v>
      </c>
      <c r="FW112" s="6">
        <f t="shared" si="69"/>
        <v>0</v>
      </c>
      <c r="FX112" s="6">
        <f t="shared" si="70"/>
        <v>0</v>
      </c>
      <c r="FY112" s="6">
        <f t="shared" si="71"/>
        <v>0</v>
      </c>
      <c r="FZ112" s="6">
        <f t="shared" si="72"/>
        <v>0</v>
      </c>
    </row>
    <row r="113" spans="173:182" x14ac:dyDescent="0.25">
      <c r="FQ113" s="6">
        <f t="shared" si="63"/>
        <v>0</v>
      </c>
      <c r="FR113" s="6">
        <f t="shared" si="64"/>
        <v>0</v>
      </c>
      <c r="FS113" s="6">
        <f t="shared" si="65"/>
        <v>0</v>
      </c>
      <c r="FT113" s="6">
        <f t="shared" si="66"/>
        <v>0</v>
      </c>
      <c r="FU113" s="6">
        <f t="shared" si="67"/>
        <v>0</v>
      </c>
      <c r="FV113" s="6">
        <f t="shared" si="68"/>
        <v>0</v>
      </c>
      <c r="FW113" s="6">
        <f t="shared" si="69"/>
        <v>0</v>
      </c>
      <c r="FX113" s="6">
        <f t="shared" si="70"/>
        <v>0</v>
      </c>
      <c r="FY113" s="6">
        <f t="shared" si="71"/>
        <v>0</v>
      </c>
      <c r="FZ113" s="6">
        <f t="shared" si="72"/>
        <v>0</v>
      </c>
    </row>
    <row r="114" spans="173:182" x14ac:dyDescent="0.25">
      <c r="FQ114" s="6">
        <f t="shared" si="63"/>
        <v>0</v>
      </c>
      <c r="FR114" s="6">
        <f t="shared" si="64"/>
        <v>0</v>
      </c>
      <c r="FS114" s="6">
        <f t="shared" si="65"/>
        <v>0</v>
      </c>
      <c r="FT114" s="6">
        <f t="shared" si="66"/>
        <v>0</v>
      </c>
      <c r="FU114" s="6">
        <f t="shared" si="67"/>
        <v>0</v>
      </c>
      <c r="FV114" s="6">
        <f t="shared" si="68"/>
        <v>0</v>
      </c>
      <c r="FW114" s="6">
        <f t="shared" si="69"/>
        <v>0</v>
      </c>
      <c r="FX114" s="6">
        <f t="shared" si="70"/>
        <v>0</v>
      </c>
      <c r="FY114" s="6">
        <f t="shared" si="71"/>
        <v>0</v>
      </c>
      <c r="FZ114" s="6">
        <f t="shared" si="72"/>
        <v>0</v>
      </c>
    </row>
    <row r="115" spans="173:182" x14ac:dyDescent="0.25">
      <c r="FQ115" s="6">
        <f t="shared" si="63"/>
        <v>0</v>
      </c>
      <c r="FR115" s="6">
        <f t="shared" si="64"/>
        <v>0</v>
      </c>
      <c r="FS115" s="6">
        <f t="shared" si="65"/>
        <v>0</v>
      </c>
      <c r="FT115" s="6">
        <f t="shared" si="66"/>
        <v>0</v>
      </c>
      <c r="FU115" s="6">
        <f t="shared" si="67"/>
        <v>0</v>
      </c>
      <c r="FV115" s="6">
        <f t="shared" si="68"/>
        <v>0</v>
      </c>
      <c r="FW115" s="6">
        <f t="shared" si="69"/>
        <v>0</v>
      </c>
      <c r="FX115" s="6">
        <f t="shared" si="70"/>
        <v>0</v>
      </c>
      <c r="FY115" s="6">
        <f t="shared" si="71"/>
        <v>0</v>
      </c>
      <c r="FZ115" s="6">
        <f t="shared" si="72"/>
        <v>0</v>
      </c>
    </row>
    <row r="116" spans="173:182" x14ac:dyDescent="0.25">
      <c r="FQ116" s="6">
        <f t="shared" si="63"/>
        <v>0</v>
      </c>
      <c r="FR116" s="6">
        <f t="shared" si="64"/>
        <v>0</v>
      </c>
      <c r="FS116" s="6">
        <f t="shared" si="65"/>
        <v>0</v>
      </c>
      <c r="FT116" s="6">
        <f t="shared" si="66"/>
        <v>0</v>
      </c>
      <c r="FU116" s="6">
        <f t="shared" si="67"/>
        <v>0</v>
      </c>
      <c r="FV116" s="6">
        <f t="shared" si="68"/>
        <v>0</v>
      </c>
      <c r="FW116" s="6">
        <f t="shared" si="69"/>
        <v>0</v>
      </c>
      <c r="FX116" s="6">
        <f t="shared" si="70"/>
        <v>0</v>
      </c>
      <c r="FY116" s="6">
        <f t="shared" si="71"/>
        <v>0</v>
      </c>
      <c r="FZ116" s="6">
        <f t="shared" si="72"/>
        <v>0</v>
      </c>
    </row>
    <row r="117" spans="173:182" x14ac:dyDescent="0.25">
      <c r="FQ117" s="6">
        <f t="shared" si="63"/>
        <v>0</v>
      </c>
      <c r="FR117" s="6">
        <f t="shared" si="64"/>
        <v>0</v>
      </c>
      <c r="FS117" s="6">
        <f t="shared" si="65"/>
        <v>0</v>
      </c>
      <c r="FT117" s="6">
        <f t="shared" si="66"/>
        <v>0</v>
      </c>
      <c r="FU117" s="6">
        <f t="shared" si="67"/>
        <v>0</v>
      </c>
      <c r="FV117" s="6">
        <f t="shared" si="68"/>
        <v>0</v>
      </c>
      <c r="FW117" s="6">
        <f t="shared" si="69"/>
        <v>0</v>
      </c>
      <c r="FX117" s="6">
        <f t="shared" si="70"/>
        <v>0</v>
      </c>
      <c r="FY117" s="6">
        <f t="shared" si="71"/>
        <v>0</v>
      </c>
      <c r="FZ117" s="6">
        <f t="shared" si="72"/>
        <v>0</v>
      </c>
    </row>
    <row r="118" spans="173:182" x14ac:dyDescent="0.25">
      <c r="FQ118" s="6">
        <f t="shared" si="63"/>
        <v>0</v>
      </c>
      <c r="FR118" s="6">
        <f t="shared" si="64"/>
        <v>0</v>
      </c>
      <c r="FS118" s="6">
        <f t="shared" si="65"/>
        <v>0</v>
      </c>
      <c r="FT118" s="6">
        <f t="shared" si="66"/>
        <v>0</v>
      </c>
      <c r="FU118" s="6">
        <f t="shared" si="67"/>
        <v>0</v>
      </c>
      <c r="FV118" s="6">
        <f t="shared" si="68"/>
        <v>0</v>
      </c>
      <c r="FW118" s="6">
        <f t="shared" si="69"/>
        <v>0</v>
      </c>
      <c r="FX118" s="6">
        <f t="shared" si="70"/>
        <v>0</v>
      </c>
      <c r="FY118" s="6">
        <f t="shared" si="71"/>
        <v>0</v>
      </c>
      <c r="FZ118" s="6">
        <f t="shared" si="72"/>
        <v>0</v>
      </c>
    </row>
    <row r="119" spans="173:182" x14ac:dyDescent="0.25">
      <c r="FQ119" s="6">
        <f t="shared" si="63"/>
        <v>0</v>
      </c>
      <c r="FR119" s="6">
        <f t="shared" si="64"/>
        <v>0</v>
      </c>
      <c r="FS119" s="6">
        <f t="shared" si="65"/>
        <v>0</v>
      </c>
      <c r="FT119" s="6">
        <f t="shared" si="66"/>
        <v>0</v>
      </c>
      <c r="FU119" s="6">
        <f t="shared" si="67"/>
        <v>0</v>
      </c>
      <c r="FV119" s="6">
        <f t="shared" si="68"/>
        <v>0</v>
      </c>
      <c r="FW119" s="6">
        <f t="shared" si="69"/>
        <v>0</v>
      </c>
      <c r="FX119" s="6">
        <f t="shared" si="70"/>
        <v>0</v>
      </c>
      <c r="FY119" s="6">
        <f t="shared" si="71"/>
        <v>0</v>
      </c>
      <c r="FZ119" s="6">
        <f t="shared" si="72"/>
        <v>0</v>
      </c>
    </row>
    <row r="120" spans="173:182" x14ac:dyDescent="0.25">
      <c r="FQ120" s="6">
        <f t="shared" si="63"/>
        <v>0</v>
      </c>
      <c r="FR120" s="6">
        <f t="shared" si="64"/>
        <v>0</v>
      </c>
      <c r="FS120" s="6">
        <f t="shared" si="65"/>
        <v>0</v>
      </c>
      <c r="FT120" s="6">
        <f t="shared" si="66"/>
        <v>0</v>
      </c>
      <c r="FU120" s="6">
        <f t="shared" si="67"/>
        <v>0</v>
      </c>
      <c r="FV120" s="6">
        <f t="shared" si="68"/>
        <v>0</v>
      </c>
      <c r="FW120" s="6">
        <f t="shared" si="69"/>
        <v>0</v>
      </c>
      <c r="FX120" s="6">
        <f t="shared" si="70"/>
        <v>0</v>
      </c>
      <c r="FY120" s="6">
        <f t="shared" si="71"/>
        <v>0</v>
      </c>
      <c r="FZ120" s="6">
        <f t="shared" si="72"/>
        <v>0</v>
      </c>
    </row>
    <row r="121" spans="173:182" x14ac:dyDescent="0.25">
      <c r="FQ121" s="6">
        <f t="shared" si="63"/>
        <v>0</v>
      </c>
      <c r="FR121" s="6">
        <f t="shared" si="64"/>
        <v>0</v>
      </c>
      <c r="FS121" s="6">
        <f t="shared" si="65"/>
        <v>0</v>
      </c>
      <c r="FT121" s="6">
        <f t="shared" si="66"/>
        <v>0</v>
      </c>
      <c r="FU121" s="6">
        <f t="shared" si="67"/>
        <v>0</v>
      </c>
      <c r="FV121" s="6">
        <f t="shared" si="68"/>
        <v>0</v>
      </c>
      <c r="FW121" s="6">
        <f t="shared" si="69"/>
        <v>0</v>
      </c>
      <c r="FX121" s="6">
        <f t="shared" si="70"/>
        <v>0</v>
      </c>
      <c r="FY121" s="6">
        <f t="shared" si="71"/>
        <v>0</v>
      </c>
      <c r="FZ121" s="6">
        <f t="shared" si="72"/>
        <v>0</v>
      </c>
    </row>
    <row r="122" spans="173:182" x14ac:dyDescent="0.25">
      <c r="FQ122" s="6">
        <f t="shared" si="63"/>
        <v>0</v>
      </c>
      <c r="FR122" s="6">
        <f t="shared" si="64"/>
        <v>0</v>
      </c>
      <c r="FS122" s="6">
        <f t="shared" si="65"/>
        <v>0</v>
      </c>
      <c r="FT122" s="6">
        <f t="shared" si="66"/>
        <v>0</v>
      </c>
      <c r="FU122" s="6">
        <f t="shared" si="67"/>
        <v>0</v>
      </c>
      <c r="FV122" s="6">
        <f t="shared" si="68"/>
        <v>0</v>
      </c>
      <c r="FW122" s="6">
        <f t="shared" si="69"/>
        <v>0</v>
      </c>
      <c r="FX122" s="6">
        <f t="shared" si="70"/>
        <v>0</v>
      </c>
      <c r="FY122" s="6">
        <f t="shared" si="71"/>
        <v>0</v>
      </c>
      <c r="FZ122" s="6">
        <f t="shared" si="72"/>
        <v>0</v>
      </c>
    </row>
    <row r="123" spans="173:182" x14ac:dyDescent="0.25">
      <c r="FQ123" s="6">
        <f t="shared" si="63"/>
        <v>0</v>
      </c>
      <c r="FR123" s="6">
        <f t="shared" si="64"/>
        <v>0</v>
      </c>
      <c r="FS123" s="6">
        <f t="shared" si="65"/>
        <v>0</v>
      </c>
      <c r="FT123" s="6">
        <f t="shared" si="66"/>
        <v>0</v>
      </c>
      <c r="FU123" s="6">
        <f t="shared" si="67"/>
        <v>0</v>
      </c>
      <c r="FV123" s="6">
        <f t="shared" si="68"/>
        <v>0</v>
      </c>
      <c r="FW123" s="6">
        <f t="shared" si="69"/>
        <v>0</v>
      </c>
      <c r="FX123" s="6">
        <f t="shared" si="70"/>
        <v>0</v>
      </c>
      <c r="FY123" s="6">
        <f t="shared" si="71"/>
        <v>0</v>
      </c>
      <c r="FZ123" s="6">
        <f t="shared" si="72"/>
        <v>0</v>
      </c>
    </row>
    <row r="124" spans="173:182" x14ac:dyDescent="0.25">
      <c r="FQ124" s="6">
        <f t="shared" si="63"/>
        <v>0</v>
      </c>
      <c r="FR124" s="6">
        <f t="shared" si="64"/>
        <v>0</v>
      </c>
      <c r="FS124" s="6">
        <f t="shared" si="65"/>
        <v>0</v>
      </c>
      <c r="FT124" s="6">
        <f t="shared" si="66"/>
        <v>0</v>
      </c>
      <c r="FU124" s="6">
        <f t="shared" si="67"/>
        <v>0</v>
      </c>
      <c r="FV124" s="6">
        <f t="shared" si="68"/>
        <v>0</v>
      </c>
      <c r="FW124" s="6">
        <f t="shared" si="69"/>
        <v>0</v>
      </c>
      <c r="FX124" s="6">
        <f t="shared" si="70"/>
        <v>0</v>
      </c>
      <c r="FY124" s="6">
        <f t="shared" si="71"/>
        <v>0</v>
      </c>
      <c r="FZ124" s="6">
        <f t="shared" si="72"/>
        <v>0</v>
      </c>
    </row>
    <row r="125" spans="173:182" x14ac:dyDescent="0.25">
      <c r="FQ125" s="6">
        <f t="shared" si="63"/>
        <v>0</v>
      </c>
      <c r="FR125" s="6">
        <f t="shared" si="64"/>
        <v>0</v>
      </c>
      <c r="FS125" s="6">
        <f t="shared" si="65"/>
        <v>0</v>
      </c>
      <c r="FT125" s="6">
        <f t="shared" si="66"/>
        <v>0</v>
      </c>
      <c r="FU125" s="6">
        <f t="shared" si="67"/>
        <v>0</v>
      </c>
      <c r="FV125" s="6">
        <f t="shared" si="68"/>
        <v>0</v>
      </c>
      <c r="FW125" s="6">
        <f t="shared" si="69"/>
        <v>0</v>
      </c>
      <c r="FX125" s="6">
        <f t="shared" si="70"/>
        <v>0</v>
      </c>
      <c r="FY125" s="6">
        <f t="shared" si="71"/>
        <v>0</v>
      </c>
      <c r="FZ125" s="6">
        <f t="shared" si="72"/>
        <v>0</v>
      </c>
    </row>
    <row r="126" spans="173:182" x14ac:dyDescent="0.25">
      <c r="FQ126" s="6">
        <f t="shared" si="63"/>
        <v>0</v>
      </c>
      <c r="FR126" s="6">
        <f t="shared" si="64"/>
        <v>0</v>
      </c>
      <c r="FS126" s="6">
        <f t="shared" si="65"/>
        <v>0</v>
      </c>
      <c r="FT126" s="6">
        <f t="shared" si="66"/>
        <v>0</v>
      </c>
      <c r="FU126" s="6">
        <f t="shared" si="67"/>
        <v>0</v>
      </c>
      <c r="FV126" s="6">
        <f t="shared" si="68"/>
        <v>0</v>
      </c>
      <c r="FW126" s="6">
        <f t="shared" si="69"/>
        <v>0</v>
      </c>
      <c r="FX126" s="6">
        <f t="shared" si="70"/>
        <v>0</v>
      </c>
      <c r="FY126" s="6">
        <f t="shared" si="71"/>
        <v>0</v>
      </c>
      <c r="FZ126" s="6">
        <f t="shared" si="72"/>
        <v>0</v>
      </c>
    </row>
    <row r="127" spans="173:182" x14ac:dyDescent="0.25">
      <c r="FQ127" s="6">
        <f t="shared" si="63"/>
        <v>0</v>
      </c>
      <c r="FR127" s="6">
        <f t="shared" si="64"/>
        <v>0</v>
      </c>
      <c r="FS127" s="6">
        <f t="shared" si="65"/>
        <v>0</v>
      </c>
      <c r="FT127" s="6">
        <f t="shared" si="66"/>
        <v>0</v>
      </c>
      <c r="FU127" s="6">
        <f t="shared" si="67"/>
        <v>0</v>
      </c>
      <c r="FV127" s="6">
        <f t="shared" si="68"/>
        <v>0</v>
      </c>
      <c r="FW127" s="6">
        <f t="shared" si="69"/>
        <v>0</v>
      </c>
      <c r="FX127" s="6">
        <f t="shared" si="70"/>
        <v>0</v>
      </c>
      <c r="FY127" s="6">
        <f t="shared" si="71"/>
        <v>0</v>
      </c>
      <c r="FZ127" s="6">
        <f t="shared" si="72"/>
        <v>0</v>
      </c>
    </row>
    <row r="128" spans="173:182" x14ac:dyDescent="0.25">
      <c r="FQ128" s="6">
        <f t="shared" si="63"/>
        <v>0</v>
      </c>
      <c r="FR128" s="6">
        <f t="shared" si="64"/>
        <v>0</v>
      </c>
      <c r="FS128" s="6">
        <f t="shared" si="65"/>
        <v>0</v>
      </c>
      <c r="FT128" s="6">
        <f t="shared" si="66"/>
        <v>0</v>
      </c>
      <c r="FU128" s="6">
        <f t="shared" si="67"/>
        <v>0</v>
      </c>
      <c r="FV128" s="6">
        <f t="shared" si="68"/>
        <v>0</v>
      </c>
      <c r="FW128" s="6">
        <f t="shared" si="69"/>
        <v>0</v>
      </c>
      <c r="FX128" s="6">
        <f t="shared" si="70"/>
        <v>0</v>
      </c>
      <c r="FY128" s="6">
        <f t="shared" si="71"/>
        <v>0</v>
      </c>
      <c r="FZ128" s="6">
        <f t="shared" si="72"/>
        <v>0</v>
      </c>
    </row>
    <row r="129" spans="173:182" x14ac:dyDescent="0.25">
      <c r="FQ129" s="6">
        <f t="shared" si="63"/>
        <v>0</v>
      </c>
      <c r="FR129" s="6">
        <f t="shared" si="64"/>
        <v>0</v>
      </c>
      <c r="FS129" s="6">
        <f t="shared" si="65"/>
        <v>0</v>
      </c>
      <c r="FT129" s="6">
        <f t="shared" si="66"/>
        <v>0</v>
      </c>
      <c r="FU129" s="6">
        <f t="shared" si="67"/>
        <v>0</v>
      </c>
      <c r="FV129" s="6">
        <f t="shared" si="68"/>
        <v>0</v>
      </c>
      <c r="FW129" s="6">
        <f t="shared" si="69"/>
        <v>0</v>
      </c>
      <c r="FX129" s="6">
        <f t="shared" si="70"/>
        <v>0</v>
      </c>
      <c r="FY129" s="6">
        <f t="shared" si="71"/>
        <v>0</v>
      </c>
      <c r="FZ129" s="6">
        <f t="shared" si="72"/>
        <v>0</v>
      </c>
    </row>
    <row r="130" spans="173:182" x14ac:dyDescent="0.25">
      <c r="FQ130" s="6">
        <f t="shared" si="63"/>
        <v>0</v>
      </c>
      <c r="FR130" s="6">
        <f t="shared" si="64"/>
        <v>0</v>
      </c>
      <c r="FS130" s="6">
        <f t="shared" si="65"/>
        <v>0</v>
      </c>
      <c r="FT130" s="6">
        <f t="shared" si="66"/>
        <v>0</v>
      </c>
      <c r="FU130" s="6">
        <f t="shared" si="67"/>
        <v>0</v>
      </c>
      <c r="FV130" s="6">
        <f t="shared" si="68"/>
        <v>0</v>
      </c>
      <c r="FW130" s="6">
        <f t="shared" si="69"/>
        <v>0</v>
      </c>
      <c r="FX130" s="6">
        <f t="shared" si="70"/>
        <v>0</v>
      </c>
      <c r="FY130" s="6">
        <f t="shared" si="71"/>
        <v>0</v>
      </c>
      <c r="FZ130" s="6">
        <f t="shared" si="72"/>
        <v>0</v>
      </c>
    </row>
    <row r="131" spans="173:182" x14ac:dyDescent="0.25">
      <c r="FQ131" s="6">
        <f t="shared" si="63"/>
        <v>0</v>
      </c>
      <c r="FR131" s="6">
        <f t="shared" si="64"/>
        <v>0</v>
      </c>
      <c r="FS131" s="6">
        <f t="shared" si="65"/>
        <v>0</v>
      </c>
      <c r="FT131" s="6">
        <f t="shared" si="66"/>
        <v>0</v>
      </c>
      <c r="FU131" s="6">
        <f t="shared" si="67"/>
        <v>0</v>
      </c>
      <c r="FV131" s="6">
        <f t="shared" si="68"/>
        <v>0</v>
      </c>
      <c r="FW131" s="6">
        <f t="shared" si="69"/>
        <v>0</v>
      </c>
      <c r="FX131" s="6">
        <f t="shared" si="70"/>
        <v>0</v>
      </c>
      <c r="FY131" s="6">
        <f t="shared" si="71"/>
        <v>0</v>
      </c>
      <c r="FZ131" s="6">
        <f t="shared" si="72"/>
        <v>0</v>
      </c>
    </row>
    <row r="132" spans="173:182" x14ac:dyDescent="0.25">
      <c r="FQ132" s="6">
        <f t="shared" ref="FQ132:FQ150" si="73">COUNTIF(C132:FA132,"sz")/2</f>
        <v>0</v>
      </c>
      <c r="FR132" s="6">
        <f t="shared" ref="FR132:FR150" si="74">COUNTIF(C132:FA132,"b")/2</f>
        <v>0</v>
      </c>
      <c r="FS132" s="6">
        <f t="shared" ref="FS132:FS150" si="75">COUNTIF(C132:FA132,"fn")/2</f>
        <v>0</v>
      </c>
      <c r="FT132" s="6">
        <f t="shared" ref="FT132:FT150" si="76">COUNTIF(C132:FA132,"igl")/2</f>
        <v>0</v>
      </c>
      <c r="FU132" s="6">
        <f t="shared" ref="FU132:FU150" si="77">COUNTIF(C132:FA132,"int")/2</f>
        <v>0</v>
      </c>
      <c r="FV132" s="6">
        <f t="shared" ref="FV132:FV150" si="78">COUNTIF(C132:FA132,"ift")/2</f>
        <v>0</v>
      </c>
      <c r="FW132" s="6">
        <f t="shared" ref="FW132:FW150" si="79">COUNTIF(C132:FA132,"á")/2</f>
        <v>0</v>
      </c>
      <c r="FX132" s="6">
        <f t="shared" ref="FX132:FX150" si="80">COUNTIF(C132:FA132,"fel")/2</f>
        <v>0</v>
      </c>
      <c r="FY132" s="6">
        <f t="shared" ref="FY132:FY150" si="81">COUNTIF(C132:FA132,"asz")/2</f>
        <v>0</v>
      </c>
      <c r="FZ132" s="6">
        <f t="shared" ref="FZ132:FZ150" si="82">COUNTIF(C132:FA132,"rsz")/2</f>
        <v>0</v>
      </c>
    </row>
    <row r="133" spans="173:182" x14ac:dyDescent="0.25">
      <c r="FQ133" s="6">
        <f t="shared" si="73"/>
        <v>0</v>
      </c>
      <c r="FR133" s="6">
        <f t="shared" si="74"/>
        <v>0</v>
      </c>
      <c r="FS133" s="6">
        <f t="shared" si="75"/>
        <v>0</v>
      </c>
      <c r="FT133" s="6">
        <f t="shared" si="76"/>
        <v>0</v>
      </c>
      <c r="FU133" s="6">
        <f t="shared" si="77"/>
        <v>0</v>
      </c>
      <c r="FV133" s="6">
        <f t="shared" si="78"/>
        <v>0</v>
      </c>
      <c r="FW133" s="6">
        <f t="shared" si="79"/>
        <v>0</v>
      </c>
      <c r="FX133" s="6">
        <f t="shared" si="80"/>
        <v>0</v>
      </c>
      <c r="FY133" s="6">
        <f t="shared" si="81"/>
        <v>0</v>
      </c>
      <c r="FZ133" s="6">
        <f t="shared" si="82"/>
        <v>0</v>
      </c>
    </row>
    <row r="134" spans="173:182" x14ac:dyDescent="0.25">
      <c r="FQ134" s="6">
        <f t="shared" si="73"/>
        <v>0</v>
      </c>
      <c r="FR134" s="6">
        <f t="shared" si="74"/>
        <v>0</v>
      </c>
      <c r="FS134" s="6">
        <f t="shared" si="75"/>
        <v>0</v>
      </c>
      <c r="FT134" s="6">
        <f t="shared" si="76"/>
        <v>0</v>
      </c>
      <c r="FU134" s="6">
        <f t="shared" si="77"/>
        <v>0</v>
      </c>
      <c r="FV134" s="6">
        <f t="shared" si="78"/>
        <v>0</v>
      </c>
      <c r="FW134" s="6">
        <f t="shared" si="79"/>
        <v>0</v>
      </c>
      <c r="FX134" s="6">
        <f t="shared" si="80"/>
        <v>0</v>
      </c>
      <c r="FY134" s="6">
        <f t="shared" si="81"/>
        <v>0</v>
      </c>
      <c r="FZ134" s="6">
        <f t="shared" si="82"/>
        <v>0</v>
      </c>
    </row>
    <row r="135" spans="173:182" x14ac:dyDescent="0.25">
      <c r="FQ135" s="6">
        <f t="shared" si="73"/>
        <v>0</v>
      </c>
      <c r="FR135" s="6">
        <f t="shared" si="74"/>
        <v>0</v>
      </c>
      <c r="FS135" s="6">
        <f t="shared" si="75"/>
        <v>0</v>
      </c>
      <c r="FT135" s="6">
        <f t="shared" si="76"/>
        <v>0</v>
      </c>
      <c r="FU135" s="6">
        <f t="shared" si="77"/>
        <v>0</v>
      </c>
      <c r="FV135" s="6">
        <f t="shared" si="78"/>
        <v>0</v>
      </c>
      <c r="FW135" s="6">
        <f t="shared" si="79"/>
        <v>0</v>
      </c>
      <c r="FX135" s="6">
        <f t="shared" si="80"/>
        <v>0</v>
      </c>
      <c r="FY135" s="6">
        <f t="shared" si="81"/>
        <v>0</v>
      </c>
      <c r="FZ135" s="6">
        <f t="shared" si="82"/>
        <v>0</v>
      </c>
    </row>
    <row r="136" spans="173:182" x14ac:dyDescent="0.25">
      <c r="FQ136" s="6">
        <f t="shared" si="73"/>
        <v>0</v>
      </c>
      <c r="FR136" s="6">
        <f t="shared" si="74"/>
        <v>0</v>
      </c>
      <c r="FS136" s="6">
        <f t="shared" si="75"/>
        <v>0</v>
      </c>
      <c r="FT136" s="6">
        <f t="shared" si="76"/>
        <v>0</v>
      </c>
      <c r="FU136" s="6">
        <f t="shared" si="77"/>
        <v>0</v>
      </c>
      <c r="FV136" s="6">
        <f t="shared" si="78"/>
        <v>0</v>
      </c>
      <c r="FW136" s="6">
        <f t="shared" si="79"/>
        <v>0</v>
      </c>
      <c r="FX136" s="6">
        <f t="shared" si="80"/>
        <v>0</v>
      </c>
      <c r="FY136" s="6">
        <f t="shared" si="81"/>
        <v>0</v>
      </c>
      <c r="FZ136" s="6">
        <f t="shared" si="82"/>
        <v>0</v>
      </c>
    </row>
    <row r="137" spans="173:182" x14ac:dyDescent="0.25">
      <c r="FQ137" s="6">
        <f t="shared" si="73"/>
        <v>0</v>
      </c>
      <c r="FR137" s="6">
        <f t="shared" si="74"/>
        <v>0</v>
      </c>
      <c r="FS137" s="6">
        <f t="shared" si="75"/>
        <v>0</v>
      </c>
      <c r="FT137" s="6">
        <f t="shared" si="76"/>
        <v>0</v>
      </c>
      <c r="FU137" s="6">
        <f t="shared" si="77"/>
        <v>0</v>
      </c>
      <c r="FV137" s="6">
        <f t="shared" si="78"/>
        <v>0</v>
      </c>
      <c r="FW137" s="6">
        <f t="shared" si="79"/>
        <v>0</v>
      </c>
      <c r="FX137" s="6">
        <f t="shared" si="80"/>
        <v>0</v>
      </c>
      <c r="FY137" s="6">
        <f t="shared" si="81"/>
        <v>0</v>
      </c>
      <c r="FZ137" s="6">
        <f t="shared" si="82"/>
        <v>0</v>
      </c>
    </row>
    <row r="138" spans="173:182" x14ac:dyDescent="0.25">
      <c r="FQ138" s="6">
        <f t="shared" si="73"/>
        <v>0</v>
      </c>
      <c r="FR138" s="6">
        <f t="shared" si="74"/>
        <v>0</v>
      </c>
      <c r="FS138" s="6">
        <f t="shared" si="75"/>
        <v>0</v>
      </c>
      <c r="FT138" s="6">
        <f t="shared" si="76"/>
        <v>0</v>
      </c>
      <c r="FU138" s="6">
        <f t="shared" si="77"/>
        <v>0</v>
      </c>
      <c r="FV138" s="6">
        <f t="shared" si="78"/>
        <v>0</v>
      </c>
      <c r="FW138" s="6">
        <f t="shared" si="79"/>
        <v>0</v>
      </c>
      <c r="FX138" s="6">
        <f t="shared" si="80"/>
        <v>0</v>
      </c>
      <c r="FY138" s="6">
        <f t="shared" si="81"/>
        <v>0</v>
      </c>
      <c r="FZ138" s="6">
        <f t="shared" si="82"/>
        <v>0</v>
      </c>
    </row>
    <row r="139" spans="173:182" x14ac:dyDescent="0.25">
      <c r="FQ139" s="6">
        <f t="shared" si="73"/>
        <v>0</v>
      </c>
      <c r="FR139" s="6">
        <f t="shared" si="74"/>
        <v>0</v>
      </c>
      <c r="FS139" s="6">
        <f t="shared" si="75"/>
        <v>0</v>
      </c>
      <c r="FT139" s="6">
        <f t="shared" si="76"/>
        <v>0</v>
      </c>
      <c r="FU139" s="6">
        <f t="shared" si="77"/>
        <v>0</v>
      </c>
      <c r="FV139" s="6">
        <f t="shared" si="78"/>
        <v>0</v>
      </c>
      <c r="FW139" s="6">
        <f t="shared" si="79"/>
        <v>0</v>
      </c>
      <c r="FX139" s="6">
        <f t="shared" si="80"/>
        <v>0</v>
      </c>
      <c r="FY139" s="6">
        <f t="shared" si="81"/>
        <v>0</v>
      </c>
      <c r="FZ139" s="6">
        <f t="shared" si="82"/>
        <v>0</v>
      </c>
    </row>
    <row r="140" spans="173:182" x14ac:dyDescent="0.25">
      <c r="FQ140" s="6">
        <f t="shared" si="73"/>
        <v>0</v>
      </c>
      <c r="FR140" s="6">
        <f t="shared" si="74"/>
        <v>0</v>
      </c>
      <c r="FS140" s="6">
        <f t="shared" si="75"/>
        <v>0</v>
      </c>
      <c r="FT140" s="6">
        <f t="shared" si="76"/>
        <v>0</v>
      </c>
      <c r="FU140" s="6">
        <f t="shared" si="77"/>
        <v>0</v>
      </c>
      <c r="FV140" s="6">
        <f t="shared" si="78"/>
        <v>0</v>
      </c>
      <c r="FW140" s="6">
        <f t="shared" si="79"/>
        <v>0</v>
      </c>
      <c r="FX140" s="6">
        <f t="shared" si="80"/>
        <v>0</v>
      </c>
      <c r="FY140" s="6">
        <f t="shared" si="81"/>
        <v>0</v>
      </c>
      <c r="FZ140" s="6">
        <f t="shared" si="82"/>
        <v>0</v>
      </c>
    </row>
    <row r="141" spans="173:182" x14ac:dyDescent="0.25">
      <c r="FQ141" s="6">
        <f t="shared" si="73"/>
        <v>0</v>
      </c>
      <c r="FR141" s="6">
        <f t="shared" si="74"/>
        <v>0</v>
      </c>
      <c r="FS141" s="6">
        <f t="shared" si="75"/>
        <v>0</v>
      </c>
      <c r="FT141" s="6">
        <f t="shared" si="76"/>
        <v>0</v>
      </c>
      <c r="FU141" s="6">
        <f t="shared" si="77"/>
        <v>0</v>
      </c>
      <c r="FV141" s="6">
        <f t="shared" si="78"/>
        <v>0</v>
      </c>
      <c r="FW141" s="6">
        <f t="shared" si="79"/>
        <v>0</v>
      </c>
      <c r="FX141" s="6">
        <f t="shared" si="80"/>
        <v>0</v>
      </c>
      <c r="FY141" s="6">
        <f t="shared" si="81"/>
        <v>0</v>
      </c>
      <c r="FZ141" s="6">
        <f t="shared" si="82"/>
        <v>0</v>
      </c>
    </row>
    <row r="142" spans="173:182" x14ac:dyDescent="0.25">
      <c r="FQ142" s="6">
        <f t="shared" si="73"/>
        <v>0</v>
      </c>
      <c r="FR142" s="6">
        <f t="shared" si="74"/>
        <v>0</v>
      </c>
      <c r="FS142" s="6">
        <f t="shared" si="75"/>
        <v>0</v>
      </c>
      <c r="FT142" s="6">
        <f t="shared" si="76"/>
        <v>0</v>
      </c>
      <c r="FU142" s="6">
        <f t="shared" si="77"/>
        <v>0</v>
      </c>
      <c r="FV142" s="6">
        <f t="shared" si="78"/>
        <v>0</v>
      </c>
      <c r="FW142" s="6">
        <f t="shared" si="79"/>
        <v>0</v>
      </c>
      <c r="FX142" s="6">
        <f t="shared" si="80"/>
        <v>0</v>
      </c>
      <c r="FY142" s="6">
        <f t="shared" si="81"/>
        <v>0</v>
      </c>
      <c r="FZ142" s="6">
        <f t="shared" si="82"/>
        <v>0</v>
      </c>
    </row>
    <row r="143" spans="173:182" x14ac:dyDescent="0.25">
      <c r="FQ143" s="6">
        <f t="shared" si="73"/>
        <v>0</v>
      </c>
      <c r="FR143" s="6">
        <f t="shared" si="74"/>
        <v>0</v>
      </c>
      <c r="FS143" s="6">
        <f t="shared" si="75"/>
        <v>0</v>
      </c>
      <c r="FT143" s="6">
        <f t="shared" si="76"/>
        <v>0</v>
      </c>
      <c r="FU143" s="6">
        <f t="shared" si="77"/>
        <v>0</v>
      </c>
      <c r="FV143" s="6">
        <f t="shared" si="78"/>
        <v>0</v>
      </c>
      <c r="FW143" s="6">
        <f t="shared" si="79"/>
        <v>0</v>
      </c>
      <c r="FX143" s="6">
        <f t="shared" si="80"/>
        <v>0</v>
      </c>
      <c r="FY143" s="6">
        <f t="shared" si="81"/>
        <v>0</v>
      </c>
      <c r="FZ143" s="6">
        <f t="shared" si="82"/>
        <v>0</v>
      </c>
    </row>
    <row r="144" spans="173:182" x14ac:dyDescent="0.25">
      <c r="FQ144" s="6">
        <f t="shared" si="73"/>
        <v>0</v>
      </c>
      <c r="FR144" s="6">
        <f t="shared" si="74"/>
        <v>0</v>
      </c>
      <c r="FS144" s="6">
        <f t="shared" si="75"/>
        <v>0</v>
      </c>
      <c r="FT144" s="6">
        <f t="shared" si="76"/>
        <v>0</v>
      </c>
      <c r="FU144" s="6">
        <f t="shared" si="77"/>
        <v>0</v>
      </c>
      <c r="FV144" s="6">
        <f t="shared" si="78"/>
        <v>0</v>
      </c>
      <c r="FW144" s="6">
        <f t="shared" si="79"/>
        <v>0</v>
      </c>
      <c r="FX144" s="6">
        <f t="shared" si="80"/>
        <v>0</v>
      </c>
      <c r="FY144" s="6">
        <f t="shared" si="81"/>
        <v>0</v>
      </c>
      <c r="FZ144" s="6">
        <f t="shared" si="82"/>
        <v>0</v>
      </c>
    </row>
    <row r="145" spans="173:182" x14ac:dyDescent="0.25">
      <c r="FQ145" s="6">
        <f t="shared" si="73"/>
        <v>0</v>
      </c>
      <c r="FR145" s="6">
        <f t="shared" si="74"/>
        <v>0</v>
      </c>
      <c r="FS145" s="6">
        <f t="shared" si="75"/>
        <v>0</v>
      </c>
      <c r="FT145" s="6">
        <f t="shared" si="76"/>
        <v>0</v>
      </c>
      <c r="FU145" s="6">
        <f t="shared" si="77"/>
        <v>0</v>
      </c>
      <c r="FV145" s="6">
        <f t="shared" si="78"/>
        <v>0</v>
      </c>
      <c r="FW145" s="6">
        <f t="shared" si="79"/>
        <v>0</v>
      </c>
      <c r="FX145" s="6">
        <f t="shared" si="80"/>
        <v>0</v>
      </c>
      <c r="FY145" s="6">
        <f t="shared" si="81"/>
        <v>0</v>
      </c>
      <c r="FZ145" s="6">
        <f t="shared" si="82"/>
        <v>0</v>
      </c>
    </row>
    <row r="146" spans="173:182" x14ac:dyDescent="0.25">
      <c r="FQ146" s="6">
        <f t="shared" si="73"/>
        <v>0</v>
      </c>
      <c r="FR146" s="6">
        <f t="shared" si="74"/>
        <v>0</v>
      </c>
      <c r="FS146" s="6">
        <f t="shared" si="75"/>
        <v>0</v>
      </c>
      <c r="FT146" s="6">
        <f t="shared" si="76"/>
        <v>0</v>
      </c>
      <c r="FU146" s="6">
        <f t="shared" si="77"/>
        <v>0</v>
      </c>
      <c r="FV146" s="6">
        <f t="shared" si="78"/>
        <v>0</v>
      </c>
      <c r="FW146" s="6">
        <f t="shared" si="79"/>
        <v>0</v>
      </c>
      <c r="FX146" s="6">
        <f t="shared" si="80"/>
        <v>0</v>
      </c>
      <c r="FY146" s="6">
        <f t="shared" si="81"/>
        <v>0</v>
      </c>
      <c r="FZ146" s="6">
        <f t="shared" si="82"/>
        <v>0</v>
      </c>
    </row>
    <row r="147" spans="173:182" x14ac:dyDescent="0.25">
      <c r="FQ147" s="6">
        <f t="shared" si="73"/>
        <v>0</v>
      </c>
      <c r="FR147" s="6">
        <f t="shared" si="74"/>
        <v>0</v>
      </c>
      <c r="FS147" s="6">
        <f t="shared" si="75"/>
        <v>0</v>
      </c>
      <c r="FT147" s="6">
        <f t="shared" si="76"/>
        <v>0</v>
      </c>
      <c r="FU147" s="6">
        <f t="shared" si="77"/>
        <v>0</v>
      </c>
      <c r="FV147" s="6">
        <f t="shared" si="78"/>
        <v>0</v>
      </c>
      <c r="FW147" s="6">
        <f t="shared" si="79"/>
        <v>0</v>
      </c>
      <c r="FX147" s="6">
        <f t="shared" si="80"/>
        <v>0</v>
      </c>
      <c r="FY147" s="6">
        <f t="shared" si="81"/>
        <v>0</v>
      </c>
      <c r="FZ147" s="6">
        <f t="shared" si="82"/>
        <v>0</v>
      </c>
    </row>
    <row r="148" spans="173:182" x14ac:dyDescent="0.25">
      <c r="FQ148" s="6">
        <f t="shared" si="73"/>
        <v>0</v>
      </c>
      <c r="FR148" s="6">
        <f t="shared" si="74"/>
        <v>0</v>
      </c>
      <c r="FS148" s="6">
        <f t="shared" si="75"/>
        <v>0</v>
      </c>
      <c r="FT148" s="6">
        <f t="shared" si="76"/>
        <v>0</v>
      </c>
      <c r="FU148" s="6">
        <f t="shared" si="77"/>
        <v>0</v>
      </c>
      <c r="FV148" s="6">
        <f t="shared" si="78"/>
        <v>0</v>
      </c>
      <c r="FW148" s="6">
        <f t="shared" si="79"/>
        <v>0</v>
      </c>
      <c r="FX148" s="6">
        <f t="shared" si="80"/>
        <v>0</v>
      </c>
      <c r="FY148" s="6">
        <f t="shared" si="81"/>
        <v>0</v>
      </c>
      <c r="FZ148" s="6">
        <f t="shared" si="82"/>
        <v>0</v>
      </c>
    </row>
    <row r="149" spans="173:182" x14ac:dyDescent="0.25">
      <c r="FQ149" s="6">
        <f t="shared" si="73"/>
        <v>0</v>
      </c>
      <c r="FR149" s="6">
        <f t="shared" si="74"/>
        <v>0</v>
      </c>
      <c r="FS149" s="6">
        <f t="shared" si="75"/>
        <v>0</v>
      </c>
      <c r="FT149" s="6">
        <f t="shared" si="76"/>
        <v>0</v>
      </c>
      <c r="FU149" s="6">
        <f t="shared" si="77"/>
        <v>0</v>
      </c>
      <c r="FV149" s="6">
        <f t="shared" si="78"/>
        <v>0</v>
      </c>
      <c r="FW149" s="6">
        <f t="shared" si="79"/>
        <v>0</v>
      </c>
      <c r="FX149" s="6">
        <f t="shared" si="80"/>
        <v>0</v>
      </c>
      <c r="FY149" s="6">
        <f t="shared" si="81"/>
        <v>0</v>
      </c>
      <c r="FZ149" s="6">
        <f t="shared" si="82"/>
        <v>0</v>
      </c>
    </row>
    <row r="150" spans="173:182" x14ac:dyDescent="0.25">
      <c r="FQ150" s="6">
        <f t="shared" si="73"/>
        <v>0</v>
      </c>
      <c r="FR150" s="6">
        <f t="shared" si="74"/>
        <v>0</v>
      </c>
      <c r="FS150" s="6">
        <f t="shared" si="75"/>
        <v>0</v>
      </c>
      <c r="FT150" s="6">
        <f t="shared" si="76"/>
        <v>0</v>
      </c>
      <c r="FU150" s="6">
        <f t="shared" si="77"/>
        <v>0</v>
      </c>
      <c r="FV150" s="6">
        <f t="shared" si="78"/>
        <v>0</v>
      </c>
      <c r="FW150" s="6">
        <f t="shared" si="79"/>
        <v>0</v>
      </c>
      <c r="FX150" s="6">
        <f t="shared" si="80"/>
        <v>0</v>
      </c>
      <c r="FY150" s="6">
        <f t="shared" si="81"/>
        <v>0</v>
      </c>
      <c r="FZ150" s="6">
        <f t="shared" si="82"/>
        <v>0</v>
      </c>
    </row>
  </sheetData>
  <sheetProtection algorithmName="SHA-512" hashValue="UrSdd0BkHEgyru/OSM9nb1TWJluCa+vEYWoW27AWsTnyB7bb++LmpBlHI9rJZMVd1/RItDJK7GxMfET4vLa+7g==" saltValue="igL8d2pUKDhLfnM8EKiFmA==" spinCount="100000" sheet="1" objects="1" scenarios="1" formatCells="0" formatColumns="0" formatRows="0" insertRows="0" autoFilter="0"/>
  <dataValidations count="3">
    <dataValidation type="list" allowBlank="1" showErrorMessage="1" error="Hibás adat!" sqref="C4:C11 EW4:EW11 ER4:ER11 EM4:EM11 EH4:EH11 EC4:EC11 DX4:DX11 DS4:DS11 DN4:DN11 DI4:DI11 DD4:DD11 CY4:CY11 CT4:CT11 CO4:CO11 CJ4:CJ11 CE4:CE11 BZ4:BZ11 BU4:BU11 BP4:BP11 BK4:BK11 BF4:BF11 BA4:BA11 AV4:AV11 AQ4:AQ11 AL4:AL11 AG4:AG11 AB4:AB11 W4:W11 R4:R11 M4:M11 H4:H11" xr:uid="{62245E7E-A2AB-43DA-BAC0-F2A5C37B48C1}">
      <formula1>"1,2,3,4,5,6,7,8,9,10,11,12,13,14,15,16,17,18,19,20,21,22,23,24,sz,b,fn,igl,int,ift,á,fel,asz,rsz,,,,,,,,,,,,,,,,,,"</formula1>
    </dataValidation>
    <dataValidation type="list" allowBlank="1" showErrorMessage="1" error="Hibás adat!" sqref="D4:D11 EZ4:EZ11 EX4:EX11 EU4:EU11 ES4:ES11 EP4:EP11 EN4:EN11 EK4:EK11 EI4:EI11 EF4:EF11 ED4:ED11 EA4:EA11 DY4:DY11 DV4:DV11 DT4:DT11 DQ4:DQ11 DO4:DO11 DL4:DL11 DJ4:DJ11 DG4:DG11 DE4:DE11 DB4:DB11 CZ4:CZ11 CW4:CW11 CU4:CU11 CR4:CR11 CP4:CP11 CM4:CM11 CK4:CK11 CH4:CH11 CF4:CF11 CC4:CC11 CA4:CA11 BX4:BX11 BV4:BV11 BS4:BS11 BQ4:BQ11 BN4:BN11 BL4:BL11 BI4:BI11 BG4:BG11 BD4:BD11 BB4:BB11 AY4:AY11 AW4:AW11 AT4:AT11 AR4:AR11 AO4:AO11 AM4:AM11 AJ4:AJ11 AH4:AH11 AE4:AE11 AC4:AC11 Z4:Z11 X4:X11 U4:U11 S4:S11 P4:P11 N4:N11 K4:K11 I4:I11 F4:F11" xr:uid="{899F4AB6-8D19-404D-AAA0-9F37385FBCAE}">
      <formula1>"0,1,2,3,4,5,6,7,8,9,10,11,12,13,14,15,16,17,18,19,20,21,22,23,24,25,26,27,28,29,30,31,32,33,34,35,36,37,38,39,40,41,42,43,44,45,46,47,48,49,50,51,52,53,54,55,56,57,58,59"</formula1>
    </dataValidation>
    <dataValidation type="list" allowBlank="1" showErrorMessage="1" error="Hibás adat!" sqref="E4:E11 EY4:EY11 ET4:ET11 EO4:EO11 EJ4:EJ11 EE4:EE11 DZ4:DZ11 DU4:DU11 DP4:DP11 DK4:DK11 DF4:DF11 DA4:DA11 CV4:CV11 CQ4:CQ11 CL4:CL11 CG4:CG11 CB4:CB11 BW4:BW11 BR4:BR11 BM4:BM11 BH4:BH11 BC4:BC11 AX4:AX11 AS4:AS11 AN4:AN11 AI4:AI11 AD4:AD11 Y4:Y11 T4:T11 O4:O11 J4:J11" xr:uid="{D89BF1C0-80BA-4A06-91E7-E1AC5ED4F1A8}">
      <formula1>"0,1,2,3,4,5,6,7,8,9,10,11,12,13,14,15,16,17,18,19,20,21,22,23,24"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C731-A2D4-4414-8F69-7C26D6B044CB}">
  <dimension ref="B1:U9"/>
  <sheetViews>
    <sheetView tabSelected="1" topLeftCell="B1" workbookViewId="0">
      <selection activeCell="O9" sqref="O9"/>
    </sheetView>
  </sheetViews>
  <sheetFormatPr defaultRowHeight="15" x14ac:dyDescent="0.25"/>
  <cols>
    <col min="1" max="1" width="0" hidden="1" customWidth="1"/>
    <col min="2" max="2" width="11.7109375" customWidth="1"/>
    <col min="3" max="3" width="8.7109375" bestFit="1" customWidth="1"/>
    <col min="4" max="4" width="17.85546875" bestFit="1" customWidth="1"/>
    <col min="5" max="5" width="10.85546875" customWidth="1"/>
    <col min="6" max="6" width="11.7109375" customWidth="1"/>
    <col min="7" max="7" width="15.7109375" customWidth="1"/>
    <col min="8" max="8" width="8.7109375" bestFit="1" customWidth="1"/>
    <col min="9" max="9" width="9.140625" customWidth="1"/>
    <col min="10" max="10" width="29" bestFit="1" customWidth="1"/>
    <col min="11" max="11" width="10.85546875" customWidth="1"/>
    <col min="12" max="12" width="11.140625" customWidth="1"/>
    <col min="13" max="13" width="2" bestFit="1" customWidth="1"/>
    <col min="14" max="14" width="2.42578125" bestFit="1" customWidth="1"/>
    <col min="15" max="15" width="4.7109375" bestFit="1" customWidth="1"/>
    <col min="17" max="17" width="5" bestFit="1" customWidth="1"/>
    <col min="18" max="18" width="2" bestFit="1" customWidth="1"/>
    <col min="20" max="21" width="10.140625" bestFit="1" customWidth="1"/>
  </cols>
  <sheetData>
    <row r="1" spans="2:21" ht="35.25" thickBot="1" x14ac:dyDescent="0.3">
      <c r="B1" s="10" t="s">
        <v>1</v>
      </c>
      <c r="C1" s="11" t="s">
        <v>33</v>
      </c>
      <c r="D1" s="11" t="s">
        <v>0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  <c r="J1" s="11" t="s">
        <v>39</v>
      </c>
      <c r="K1" s="11" t="s">
        <v>40</v>
      </c>
      <c r="L1" s="12" t="s">
        <v>41</v>
      </c>
      <c r="Q1" s="8">
        <v>2024</v>
      </c>
      <c r="R1" s="8"/>
      <c r="T1" s="9">
        <f>DATE(Q1,R1,1)</f>
        <v>45261</v>
      </c>
      <c r="U1" s="9">
        <f>EOMONTH(T1,0)</f>
        <v>45291</v>
      </c>
    </row>
    <row r="2" spans="2:21" x14ac:dyDescent="0.25">
      <c r="B2" s="13"/>
      <c r="C2" s="14"/>
      <c r="D2" s="14" t="s">
        <v>32</v>
      </c>
      <c r="E2" s="15">
        <v>45027</v>
      </c>
      <c r="F2" s="16"/>
      <c r="G2" s="17"/>
      <c r="H2" s="15"/>
      <c r="I2" s="16"/>
      <c r="J2" s="14" t="s">
        <v>42</v>
      </c>
      <c r="K2" s="14" t="s">
        <v>43</v>
      </c>
      <c r="L2" s="18" t="s">
        <v>44</v>
      </c>
      <c r="M2">
        <f t="shared" ref="M2:M9" si="0">COUNTIF(B:B,B2)</f>
        <v>0</v>
      </c>
      <c r="N2" t="str">
        <f t="shared" ref="N2:N9" si="1">IF(L2="12",8,L2)</f>
        <v xml:space="preserve">8 </v>
      </c>
      <c r="O2">
        <f>(NETWORKDAYS.INTL(IF(E2&lt;$T$1,$T$1,E2),IF(OR(F2="",F2&gt;=$U$1),$U$1,F2),,Kerethez!$A$2:$A$14)*N2)+IF($R$1=Kerethez!$F$2,IF(IF(E2&lt;=Kerethez!$D$2,1,0)=IF(F2="",1,IF(F2&gt;=Kerethez!$D$2,1,0)),IF(E2&lt;=Kerethez!$D$2,1,0),0)+IF(IF(E2&lt;=Kerethez!$E$2,-1,0)=IF(F2="",-1,IF(F2&gt;=Kerethez!$E$2,-1,0)),IF(E2&lt;=Kerethez!$E$2,-1,0),0),IF($R$1=Kerethez!$F$3,(IF(IF(E2&lt;=Kerethez!$D$3,1,0)=IF(F2="",1,IF(F2&gt;=Kerethez!$D$3,1,0)),IF(E2&lt;=Kerethez!$D$3,1,0),0)+IF(IF(E2&lt;=Kerethez!$D$4,1,0)=IF(F2="",1,IF(F2&gt;=Kerethez!$D$4,1,0)),IF(E2&lt;=Kerethez!$D$4,1,0),0))+(IF(IF(E2&lt;=Kerethez!$E$3,-1,0)=IF(F2="",-1,IF(F2&gt;=Kerethez!$E$3,-1,0)),IF(E2&lt;=Kerethez!$E$2,-1,0),0)+IF(IF(E2&lt;=Kerethez!$E$4,-1,0)=IF(F2="",-1,IF(F2&gt;=Kerethez!$E$4,-1,0)),IF(E2&lt;=Kerethez!$E$4,-1,0),0)),0))</f>
        <v>168</v>
      </c>
    </row>
    <row r="3" spans="2:21" x14ac:dyDescent="0.25">
      <c r="B3" s="20"/>
      <c r="C3" s="21"/>
      <c r="D3" s="21" t="s">
        <v>49</v>
      </c>
      <c r="E3" s="22">
        <v>44614</v>
      </c>
      <c r="F3" s="23"/>
      <c r="G3" s="24"/>
      <c r="H3" s="22"/>
      <c r="I3" s="23"/>
      <c r="J3" s="21" t="s">
        <v>42</v>
      </c>
      <c r="K3" s="21" t="s">
        <v>43</v>
      </c>
      <c r="L3" s="25" t="s">
        <v>44</v>
      </c>
      <c r="M3">
        <f t="shared" si="0"/>
        <v>0</v>
      </c>
      <c r="N3" t="str">
        <f t="shared" si="1"/>
        <v xml:space="preserve">8 </v>
      </c>
      <c r="O3">
        <f>(NETWORKDAYS.INTL(IF(E3&lt;$T$1,$T$1,E3),IF(OR(F3="",F3&gt;=$U$1),$U$1,F3),,Kerethez!$A$2:$A$14)*N3)+IF($R$1=Kerethez!$F$2,IF(IF(E3&lt;=Kerethez!$D$2,1,0)=IF(F3="",1,IF(F3&gt;=Kerethez!$D$2,1,0)),IF(E3&lt;=Kerethez!$D$2,1,0),0)+IF(IF(E3&lt;=Kerethez!$E$2,-1,0)=IF(F3="",-1,IF(F3&gt;=Kerethez!$E$2,-1,0)),IF(E3&lt;=Kerethez!$E$2,-1,0),0),IF($R$1=Kerethez!$F$3,(IF(IF(E3&lt;=Kerethez!$D$3,1,0)=IF(F3="",1,IF(F3&gt;=Kerethez!$D$3,1,0)),IF(E3&lt;=Kerethez!$D$3,1,0),0)+IF(IF(E3&lt;=Kerethez!$D$4,1,0)=IF(F3="",1,IF(F3&gt;=Kerethez!$D$4,1,0)),IF(E3&lt;=Kerethez!$D$4,1,0),0))+(IF(IF(E3&lt;=Kerethez!$E$3,-1,0)=IF(F3="",-1,IF(F3&gt;=Kerethez!$E$3,-1,0)),IF(E3&lt;=Kerethez!$E$2,-1,0),0)+IF(IF(E3&lt;=Kerethez!$E$4,-1,0)=IF(F3="",-1,IF(F3&gt;=Kerethez!$E$4,-1,0)),IF(E3&lt;=Kerethez!$E$4,-1,0),0)),0))</f>
        <v>168</v>
      </c>
    </row>
    <row r="4" spans="2:21" x14ac:dyDescent="0.25">
      <c r="B4" s="20"/>
      <c r="C4" s="21"/>
      <c r="D4" s="21" t="s">
        <v>50</v>
      </c>
      <c r="E4" s="22">
        <v>43571</v>
      </c>
      <c r="F4" s="23"/>
      <c r="G4" s="24"/>
      <c r="H4" s="22"/>
      <c r="I4" s="23"/>
      <c r="J4" s="21" t="s">
        <v>51</v>
      </c>
      <c r="K4" s="21" t="s">
        <v>43</v>
      </c>
      <c r="L4" s="25" t="s">
        <v>44</v>
      </c>
      <c r="M4">
        <f t="shared" si="0"/>
        <v>0</v>
      </c>
      <c r="N4" t="str">
        <f t="shared" si="1"/>
        <v xml:space="preserve">8 </v>
      </c>
      <c r="O4">
        <f>(NETWORKDAYS.INTL(IF(E4&lt;$T$1,$T$1,E4),IF(OR(F4="",F4&gt;=$U$1),$U$1,F4),,Kerethez!$A$2:$A$14)*N4)+IF($R$1=Kerethez!$F$2,IF(IF(E4&lt;=Kerethez!$D$2,1,0)=IF(F4="",1,IF(F4&gt;=Kerethez!$D$2,1,0)),IF(E4&lt;=Kerethez!$D$2,1,0),0)+IF(IF(E4&lt;=Kerethez!$E$2,-1,0)=IF(F4="",-1,IF(F4&gt;=Kerethez!$E$2,-1,0)),IF(E4&lt;=Kerethez!$E$2,-1,0),0),IF($R$1=Kerethez!$F$3,(IF(IF(E4&lt;=Kerethez!$D$3,1,0)=IF(F4="",1,IF(F4&gt;=Kerethez!$D$3,1,0)),IF(E4&lt;=Kerethez!$D$3,1,0),0)+IF(IF(E4&lt;=Kerethez!$D$4,1,0)=IF(F4="",1,IF(F4&gt;=Kerethez!$D$4,1,0)),IF(E4&lt;=Kerethez!$D$4,1,0),0))+(IF(IF(E4&lt;=Kerethez!$E$3,-1,0)=IF(F4="",-1,IF(F4&gt;=Kerethez!$E$3,-1,0)),IF(E4&lt;=Kerethez!$E$2,-1,0),0)+IF(IF(E4&lt;=Kerethez!$E$4,-1,0)=IF(F4="",-1,IF(F4&gt;=Kerethez!$E$4,-1,0)),IF(E4&lt;=Kerethez!$E$4,-1,0),0)),0))</f>
        <v>168</v>
      </c>
    </row>
    <row r="5" spans="2:21" x14ac:dyDescent="0.25">
      <c r="B5" s="20"/>
      <c r="C5" s="21"/>
      <c r="D5" s="21" t="s">
        <v>52</v>
      </c>
      <c r="E5" s="22">
        <v>45078</v>
      </c>
      <c r="F5" s="23"/>
      <c r="G5" s="24"/>
      <c r="H5" s="22"/>
      <c r="I5" s="23"/>
      <c r="J5" s="21" t="s">
        <v>42</v>
      </c>
      <c r="K5" s="21" t="s">
        <v>43</v>
      </c>
      <c r="L5" s="25" t="s">
        <v>44</v>
      </c>
      <c r="M5">
        <f t="shared" si="0"/>
        <v>0</v>
      </c>
      <c r="N5" t="str">
        <f t="shared" si="1"/>
        <v xml:space="preserve">8 </v>
      </c>
      <c r="O5">
        <f>(NETWORKDAYS.INTL(IF(E5&lt;$T$1,$T$1,E5),IF(OR(F5="",F5&gt;=$U$1),$U$1,F5),,Kerethez!$A$2:$A$14)*N5)+IF($R$1=Kerethez!$F$2,IF(IF(E5&lt;=Kerethez!$D$2,1,0)=IF(F5="",1,IF(F5&gt;=Kerethez!$D$2,1,0)),IF(E5&lt;=Kerethez!$D$2,1,0),0)+IF(IF(E5&lt;=Kerethez!$E$2,-1,0)=IF(F5="",-1,IF(F5&gt;=Kerethez!$E$2,-1,0)),IF(E5&lt;=Kerethez!$E$2,-1,0),0),IF($R$1=Kerethez!$F$3,(IF(IF(E5&lt;=Kerethez!$D$3,1,0)=IF(F5="",1,IF(F5&gt;=Kerethez!$D$3,1,0)),IF(E5&lt;=Kerethez!$D$3,1,0),0)+IF(IF(E5&lt;=Kerethez!$D$4,1,0)=IF(F5="",1,IF(F5&gt;=Kerethez!$D$4,1,0)),IF(E5&lt;=Kerethez!$D$4,1,0),0))+(IF(IF(E5&lt;=Kerethez!$E$3,-1,0)=IF(F5="",-1,IF(F5&gt;=Kerethez!$E$3,-1,0)),IF(E5&lt;=Kerethez!$E$2,-1,0),0)+IF(IF(E5&lt;=Kerethez!$E$4,-1,0)=IF(F5="",-1,IF(F5&gt;=Kerethez!$E$4,-1,0)),IF(E5&lt;=Kerethez!$E$4,-1,0),0)),0))</f>
        <v>168</v>
      </c>
    </row>
    <row r="6" spans="2:21" x14ac:dyDescent="0.25">
      <c r="B6" s="20"/>
      <c r="C6" s="21"/>
      <c r="D6" s="21" t="s">
        <v>53</v>
      </c>
      <c r="E6" s="22">
        <v>44753</v>
      </c>
      <c r="F6" s="23"/>
      <c r="G6" s="24"/>
      <c r="H6" s="22"/>
      <c r="I6" s="23"/>
      <c r="J6" s="21" t="s">
        <v>42</v>
      </c>
      <c r="K6" s="21" t="s">
        <v>43</v>
      </c>
      <c r="L6" s="25" t="s">
        <v>54</v>
      </c>
      <c r="M6">
        <f t="shared" si="0"/>
        <v>0</v>
      </c>
      <c r="N6" t="str">
        <f t="shared" si="1"/>
        <v xml:space="preserve">6 </v>
      </c>
      <c r="O6">
        <f>(NETWORKDAYS.INTL(IF(E6&lt;$T$1,$T$1,E6),IF(OR(F6="",F6&gt;=$U$1),$U$1,F6),,Kerethez!$A$2:$A$14)*N6)+IF($R$1=Kerethez!$F$2,IF(IF(E6&lt;=Kerethez!$D$2,1,0)=IF(F6="",1,IF(F6&gt;=Kerethez!$D$2,1,0)),IF(E6&lt;=Kerethez!$D$2,1,0),0)+IF(IF(E6&lt;=Kerethez!$E$2,-1,0)=IF(F6="",-1,IF(F6&gt;=Kerethez!$E$2,-1,0)),IF(E6&lt;=Kerethez!$E$2,-1,0),0),IF($R$1=Kerethez!$F$3,(IF(IF(E6&lt;=Kerethez!$D$3,1,0)=IF(F6="",1,IF(F6&gt;=Kerethez!$D$3,1,0)),IF(E6&lt;=Kerethez!$D$3,1,0),0)+IF(IF(E6&lt;=Kerethez!$D$4,1,0)=IF(F6="",1,IF(F6&gt;=Kerethez!$D$4,1,0)),IF(E6&lt;=Kerethez!$D$4,1,0),0))+(IF(IF(E6&lt;=Kerethez!$E$3,-1,0)=IF(F6="",-1,IF(F6&gt;=Kerethez!$E$3,-1,0)),IF(E6&lt;=Kerethez!$E$2,-1,0),0)+IF(IF(E6&lt;=Kerethez!$E$4,-1,0)=IF(F6="",-1,IF(F6&gt;=Kerethez!$E$4,-1,0)),IF(E6&lt;=Kerethez!$E$4,-1,0),0)),0))</f>
        <v>126</v>
      </c>
    </row>
    <row r="7" spans="2:21" x14ac:dyDescent="0.25">
      <c r="B7" s="20"/>
      <c r="C7" s="21"/>
      <c r="D7" s="21" t="s">
        <v>55</v>
      </c>
      <c r="E7" s="22">
        <v>43858</v>
      </c>
      <c r="F7" s="23"/>
      <c r="G7" s="24"/>
      <c r="H7" s="22"/>
      <c r="I7" s="23"/>
      <c r="J7" s="21" t="s">
        <v>56</v>
      </c>
      <c r="K7" s="21" t="s">
        <v>43</v>
      </c>
      <c r="L7" s="25" t="s">
        <v>44</v>
      </c>
      <c r="M7">
        <f t="shared" si="0"/>
        <v>0</v>
      </c>
      <c r="N7" t="str">
        <f t="shared" si="1"/>
        <v xml:space="preserve">8 </v>
      </c>
      <c r="O7">
        <f>(NETWORKDAYS.INTL(IF(E7&lt;$T$1,$T$1,E7),IF(OR(F7="",F7&gt;=$U$1),$U$1,F7),,Kerethez!$A$2:$A$14)*N7)+IF($R$1=Kerethez!$F$2,IF(IF(E7&lt;=Kerethez!$D$2,1,0)=IF(F7="",1,IF(F7&gt;=Kerethez!$D$2,1,0)),IF(E7&lt;=Kerethez!$D$2,1,0),0)+IF(IF(E7&lt;=Kerethez!$E$2,-1,0)=IF(F7="",-1,IF(F7&gt;=Kerethez!$E$2,-1,0)),IF(E7&lt;=Kerethez!$E$2,-1,0),0),IF($R$1=Kerethez!$F$3,(IF(IF(E7&lt;=Kerethez!$D$3,1,0)=IF(F7="",1,IF(F7&gt;=Kerethez!$D$3,1,0)),IF(E7&lt;=Kerethez!$D$3,1,0),0)+IF(IF(E7&lt;=Kerethez!$D$4,1,0)=IF(F7="",1,IF(F7&gt;=Kerethez!$D$4,1,0)),IF(E7&lt;=Kerethez!$D$4,1,0),0))+(IF(IF(E7&lt;=Kerethez!$E$3,-1,0)=IF(F7="",-1,IF(F7&gt;=Kerethez!$E$3,-1,0)),IF(E7&lt;=Kerethez!$E$2,-1,0),0)+IF(IF(E7&lt;=Kerethez!$E$4,-1,0)=IF(F7="",-1,IF(F7&gt;=Kerethez!$E$4,-1,0)),IF(E7&lt;=Kerethez!$E$4,-1,0),0)),0))</f>
        <v>168</v>
      </c>
    </row>
    <row r="8" spans="2:21" x14ac:dyDescent="0.25">
      <c r="B8" s="26"/>
      <c r="C8" s="27"/>
      <c r="D8" s="27" t="s">
        <v>57</v>
      </c>
      <c r="E8" s="28">
        <v>43608</v>
      </c>
      <c r="F8" s="29"/>
      <c r="G8" s="30"/>
      <c r="H8" s="28"/>
      <c r="I8" s="29"/>
      <c r="J8" s="27" t="s">
        <v>58</v>
      </c>
      <c r="K8" s="27" t="s">
        <v>43</v>
      </c>
      <c r="L8" s="31" t="s">
        <v>44</v>
      </c>
      <c r="M8">
        <f t="shared" si="0"/>
        <v>0</v>
      </c>
      <c r="N8" t="str">
        <f t="shared" si="1"/>
        <v xml:space="preserve">8 </v>
      </c>
      <c r="O8">
        <f>(NETWORKDAYS.INTL(IF(E8&lt;$T$1,$T$1,E8),IF(OR(F8="",F8&gt;=$U$1),$U$1,F8),,Kerethez!$A$2:$A$14)*N8)+IF($R$1=Kerethez!$F$2,IF(IF(E8&lt;=Kerethez!$D$2,1,0)=IF(F8="",1,IF(F8&gt;=Kerethez!$D$2,1,0)),IF(E8&lt;=Kerethez!$D$2,1,0),0)+IF(IF(E8&lt;=Kerethez!$E$2,-1,0)=IF(F8="",-1,IF(F8&gt;=Kerethez!$E$2,-1,0)),IF(E8&lt;=Kerethez!$E$2,-1,0),0),IF($R$1=Kerethez!$F$3,(IF(IF(E8&lt;=Kerethez!$D$3,1,0)=IF(F8="",1,IF(F8&gt;=Kerethez!$D$3,1,0)),IF(E8&lt;=Kerethez!$D$3,1,0),0)+IF(IF(E8&lt;=Kerethez!$D$4,1,0)=IF(F8="",1,IF(F8&gt;=Kerethez!$D$4,1,0)),IF(E8&lt;=Kerethez!$D$4,1,0),0))+(IF(IF(E8&lt;=Kerethez!$E$3,-1,0)=IF(F8="",-1,IF(F8&gt;=Kerethez!$E$3,-1,0)),IF(E8&lt;=Kerethez!$E$2,-1,0),0)+IF(IF(E8&lt;=Kerethez!$E$4,-1,0)=IF(F8="",-1,IF(F8&gt;=Kerethez!$E$4,-1,0)),IF(E8&lt;=Kerethez!$E$4,-1,0),0)),0))</f>
        <v>168</v>
      </c>
    </row>
    <row r="9" spans="2:21" ht="15.75" thickBot="1" x14ac:dyDescent="0.3">
      <c r="B9" s="32"/>
      <c r="C9" s="33"/>
      <c r="D9" s="33" t="s">
        <v>59</v>
      </c>
      <c r="E9" s="34">
        <v>45383</v>
      </c>
      <c r="F9" s="35"/>
      <c r="G9" s="36"/>
      <c r="H9" s="34"/>
      <c r="I9" s="37"/>
      <c r="J9" s="33" t="s">
        <v>60</v>
      </c>
      <c r="K9" s="33" t="s">
        <v>43</v>
      </c>
      <c r="L9" s="38" t="s">
        <v>44</v>
      </c>
      <c r="M9">
        <f t="shared" si="0"/>
        <v>0</v>
      </c>
      <c r="N9" t="str">
        <f t="shared" si="1"/>
        <v xml:space="preserve">8 </v>
      </c>
      <c r="O9">
        <f>(NETWORKDAYS.INTL(IF(E9&lt;$T$1,$T$1,E9),IF(OR(F9="",F9&gt;=$U$1),$U$1,F9),,Kerethez!$A$2:$A$14)*N9)+IF($R$1=Kerethez!$F$2,IF(IF(E9&lt;=Kerethez!$D$2,1,0)=IF(F9="",1,IF(F9&gt;=Kerethez!$D$2,1,0)),IF(E9&lt;=Kerethez!$D$2,1,0),0)+IF(IF(E9&lt;=Kerethez!$E$2,-1,0)=IF(F9="",-1,IF(F9&gt;=Kerethez!$E$2,-1,0)),IF(E9&lt;=Kerethez!$E$2,-1,0),0),IF($R$1=Kerethez!$F$3,(IF(IF(E9&lt;=Kerethez!$D$3,1,0)=IF(F9="",1,IF(F9&gt;=Kerethez!$D$3,1,0)),IF(E9&lt;=Kerethez!$D$3,1,0),0)+IF(IF(E9&lt;=Kerethez!$D$4,1,0)=IF(F9="",1,IF(F9&gt;=Kerethez!$D$4,1,0)),IF(E9&lt;=Kerethez!$D$4,1,0),0))+(IF(IF(E9&lt;=Kerethez!$E$3,-1,0)=IF(F9="",-1,IF(F9&gt;=Kerethez!$E$3,-1,0)),IF(E9&lt;=Kerethez!$E$2,-1,0),0)+IF(IF(E9&lt;=Kerethez!$E$4,-1,0)=IF(F9="",-1,IF(F9&gt;=Kerethez!$E$4,-1,0)),IF(E9&lt;=Kerethez!$E$4,-1,0),0)),0))</f>
        <v>-496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C2ECD-731B-4D41-8F0B-CDE456E97671}">
  <dimension ref="A1:F14"/>
  <sheetViews>
    <sheetView workbookViewId="0">
      <selection activeCell="C37" sqref="C37"/>
    </sheetView>
  </sheetViews>
  <sheetFormatPr defaultRowHeight="15" x14ac:dyDescent="0.25"/>
  <cols>
    <col min="4" max="4" width="11.7109375" customWidth="1"/>
    <col min="5" max="5" width="10" customWidth="1"/>
    <col min="6" max="6" width="9.85546875" customWidth="1"/>
  </cols>
  <sheetData>
    <row r="1" spans="1:6" x14ac:dyDescent="0.25">
      <c r="A1" t="s">
        <v>45</v>
      </c>
      <c r="D1" t="s">
        <v>46</v>
      </c>
      <c r="E1" t="s">
        <v>47</v>
      </c>
      <c r="F1" t="s">
        <v>48</v>
      </c>
    </row>
    <row r="2" spans="1:6" x14ac:dyDescent="0.25">
      <c r="A2" s="19">
        <v>45292</v>
      </c>
      <c r="D2" s="19">
        <v>45507</v>
      </c>
      <c r="E2" s="19">
        <v>45523</v>
      </c>
    </row>
    <row r="3" spans="1:6" x14ac:dyDescent="0.25">
      <c r="A3" s="19">
        <v>45366</v>
      </c>
      <c r="D3" s="19">
        <v>45633</v>
      </c>
      <c r="E3" s="19">
        <v>45650</v>
      </c>
    </row>
    <row r="4" spans="1:6" x14ac:dyDescent="0.25">
      <c r="A4" s="19">
        <v>45380</v>
      </c>
      <c r="D4" s="19">
        <v>45640</v>
      </c>
      <c r="E4" s="19">
        <v>45653</v>
      </c>
    </row>
    <row r="5" spans="1:6" x14ac:dyDescent="0.25">
      <c r="A5" s="19">
        <v>45383</v>
      </c>
    </row>
    <row r="6" spans="1:6" x14ac:dyDescent="0.25">
      <c r="A6" s="19">
        <v>45413</v>
      </c>
    </row>
    <row r="7" spans="1:6" x14ac:dyDescent="0.25">
      <c r="A7" s="19">
        <v>45432</v>
      </c>
    </row>
    <row r="8" spans="1:6" x14ac:dyDescent="0.25">
      <c r="A8" s="19">
        <v>45523</v>
      </c>
    </row>
    <row r="9" spans="1:6" x14ac:dyDescent="0.25">
      <c r="A9" s="19">
        <v>45524</v>
      </c>
    </row>
    <row r="10" spans="1:6" x14ac:dyDescent="0.25">
      <c r="A10" s="19">
        <v>45588</v>
      </c>
    </row>
    <row r="11" spans="1:6" x14ac:dyDescent="0.25">
      <c r="A11" s="19">
        <v>45597</v>
      </c>
    </row>
    <row r="12" spans="1:6" x14ac:dyDescent="0.25">
      <c r="A12" s="19">
        <v>45650</v>
      </c>
    </row>
    <row r="13" spans="1:6" x14ac:dyDescent="0.25">
      <c r="A13" s="19">
        <v>45653</v>
      </c>
    </row>
    <row r="14" spans="1:6" x14ac:dyDescent="0.25">
      <c r="A14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F2790-C43C-46E7-8AFF-67A4DBCFE196}">
  <dimension ref="A1:B13"/>
  <sheetViews>
    <sheetView workbookViewId="0">
      <selection sqref="A1:B11"/>
    </sheetView>
  </sheetViews>
  <sheetFormatPr defaultRowHeight="15" x14ac:dyDescent="0.25"/>
  <cols>
    <col min="1" max="1" width="9.28515625" bestFit="1" customWidth="1"/>
    <col min="2" max="2" width="26.285156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s="5" t="s">
        <v>11</v>
      </c>
      <c r="B2" s="5" t="s">
        <v>12</v>
      </c>
    </row>
    <row r="3" spans="1:2" x14ac:dyDescent="0.25">
      <c r="A3" s="5" t="s">
        <v>13</v>
      </c>
      <c r="B3" s="5" t="s">
        <v>14</v>
      </c>
    </row>
    <row r="4" spans="1:2" x14ac:dyDescent="0.25">
      <c r="A4" s="5" t="s">
        <v>15</v>
      </c>
      <c r="B4" s="5" t="s">
        <v>16</v>
      </c>
    </row>
    <row r="5" spans="1:2" x14ac:dyDescent="0.25">
      <c r="A5" s="5" t="s">
        <v>17</v>
      </c>
      <c r="B5" s="5" t="s">
        <v>18</v>
      </c>
    </row>
    <row r="6" spans="1:2" x14ac:dyDescent="0.25">
      <c r="A6" s="5" t="s">
        <v>19</v>
      </c>
      <c r="B6" s="5" t="s">
        <v>20</v>
      </c>
    </row>
    <row r="7" spans="1:2" x14ac:dyDescent="0.25">
      <c r="A7" s="5" t="s">
        <v>21</v>
      </c>
      <c r="B7" s="5" t="s">
        <v>22</v>
      </c>
    </row>
    <row r="8" spans="1:2" x14ac:dyDescent="0.25">
      <c r="A8" s="5" t="s">
        <v>23</v>
      </c>
      <c r="B8" s="5" t="s">
        <v>24</v>
      </c>
    </row>
    <row r="9" spans="1:2" x14ac:dyDescent="0.25">
      <c r="A9" s="5" t="s">
        <v>25</v>
      </c>
      <c r="B9" s="5" t="s">
        <v>26</v>
      </c>
    </row>
    <row r="10" spans="1:2" x14ac:dyDescent="0.25">
      <c r="A10" s="5" t="s">
        <v>27</v>
      </c>
      <c r="B10" s="5" t="s">
        <v>28</v>
      </c>
    </row>
    <row r="11" spans="1:2" x14ac:dyDescent="0.25">
      <c r="A11" s="5" t="s">
        <v>29</v>
      </c>
      <c r="B11" s="5" t="s">
        <v>30</v>
      </c>
    </row>
    <row r="12" spans="1:2" x14ac:dyDescent="0.25">
      <c r="A12" t="s">
        <v>31</v>
      </c>
    </row>
    <row r="13" spans="1:2" x14ac:dyDescent="0.25">
      <c r="A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Alap</vt:lpstr>
      <vt:lpstr>Állomány</vt:lpstr>
      <vt:lpstr>Kerethez</vt:lpstr>
      <vt:lpstr>Jelölések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Tensor Tech jelenléti 2024.05</dc:title>
  <dc:subject>Tensor Tech jelenléti 2024.05</dc:subject>
  <dc:creator>Gyarmati Csaba</dc:creator>
  <cp:lastModifiedBy>NTAK CallCenter</cp:lastModifiedBy>
  <dcterms:created xsi:type="dcterms:W3CDTF">2024-05-24T13:17:49Z</dcterms:created>
  <dcterms:modified xsi:type="dcterms:W3CDTF">2024-05-27T08:55:09Z</dcterms:modified>
</cp:coreProperties>
</file>