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90" windowHeight="187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<sst xmlns="http://schemas.openxmlformats.org/spreadsheetml/2006/main" count="18" uniqueCount="16">
  <si>
    <t>已知条件</t>
  </si>
  <si>
    <t>B常数</t>
  </si>
  <si>
    <t>R值</t>
  </si>
  <si>
    <t>计算公式：Rt =R*EXP(B*(1/T1-1/T2)</t>
  </si>
  <si>
    <t>说明：1、Rt 是热敏电阻在T1温度下的阻值；        </t>
  </si>
  <si>
    <t>          2、R是热敏电阻在T2常温下的标称阻值；   </t>
  </si>
  <si>
    <t>          3、B值是热敏电阻的重要参数； </t>
  </si>
  <si>
    <t>          4、EXP是e的n次方；                              </t>
  </si>
  <si>
    <t>          5、这里T1和T2指的是K度即开尔文温度，K度=273.15(绝对温度)+摄氏度；</t>
  </si>
  <si>
    <t>T</t>
  </si>
  <si>
    <t>R</t>
  </si>
  <si>
    <t>ADC</t>
  </si>
  <si>
    <t>T2</t>
  </si>
  <si>
    <t>ADC T24 =&gt; T25</t>
  </si>
  <si>
    <t>ADC T-30 =&gt; T-29</t>
  </si>
  <si>
    <t>ADC T49 =&gt; T50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</si>
</sst>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8"/>
  <sheetViews>
    <sheetView tabSelected="1" topLeftCell="A61" workbookViewId="0">
      <selection activeCell="H100" sqref="H100"/>
    </sheetView>
  </sheetViews>
  <sheetFormatPr defaultColWidth="9" defaultRowHeight="14" outlineLevelCol="7"/>
  <cols>
    <col min="2" max="2" width="17.5454545454545"/>
    <col min="3" max="3" width="12.8181818181818"/>
    <col min="4" max="4" width="8.54545454545454" customWidth="1"/>
    <col min="5" max="5" width="26.3636363636364" customWidth="1"/>
    <col min="6" max="6" width="17.5454545454545"/>
    <col min="8" max="8" width="17.5454545454545"/>
  </cols>
  <sheetData>
    <row r="1" ht="18" customHeight="1" spans="1:3">
      <c r="A1" t="s">
        <v>0</v>
      </c>
      <c r="B1" t="s">
        <v>1</v>
      </c>
      <c r="C1">
        <v>3950</v>
      </c>
    </row>
    <row r="2" spans="2:3">
      <c r="B2" t="s">
        <v>2</v>
      </c>
      <c r="C2">
        <v>10</v>
      </c>
    </row>
    <row r="3" ht="16.5" customHeight="1" spans="1:1">
      <c r="A3" t="s">
        <v>3</v>
      </c>
    </row>
    <row r="4" ht="15" customHeight="1" spans="1:1">
      <c r="A4" t="s">
        <v>4</v>
      </c>
    </row>
    <row r="5" ht="15" customHeight="1" spans="1:1">
      <c r="A5" t="s">
        <v>5</v>
      </c>
    </row>
    <row r="6" ht="15" customHeight="1" spans="1:1">
      <c r="A6" t="s">
        <v>6</v>
      </c>
    </row>
    <row r="7" ht="15" customHeight="1" spans="1:1">
      <c r="A7" t="s">
        <v>7</v>
      </c>
    </row>
    <row r="8" ht="30.75" customHeight="1" spans="1:1">
      <c r="A8" t="s">
        <v>8</v>
      </c>
    </row>
    <row r="9" spans="1:6">
      <c r="A9" t="s">
        <v>9</v>
      </c>
      <c r="B9" t="s">
        <v>10</v>
      </c>
      <c r="C9" t="s">
        <v>11</v>
      </c>
      <c r="D9" t="s">
        <v>12</v>
      </c>
      <c r="E9" t="s">
        <v>10</v>
      </c>
      <c r="F9" t="s">
        <v>11</v>
      </c>
    </row>
    <row r="10" spans="1:6">
      <c r="A10">
        <v>-30</v>
      </c>
      <c r="B10">
        <f>10*EXP(3950/(A10+273.15)-3950/(25+273.15))</f>
        <v>200.203902446685</v>
      </c>
      <c r="C10">
        <f t="shared" ref="C10:C31" si="0">ROUND(4096*10/(B10+10),0)</f>
        <v>195</v>
      </c>
      <c r="D10">
        <v>20.1</v>
      </c>
      <c r="E10">
        <f>10*EXP(3950/(D10+273.15)-3950/(25+273.15))</f>
        <v>12.4778602807788</v>
      </c>
      <c r="F10">
        <f>ROUND(4096*10/(E10+10),0)</f>
        <v>1822</v>
      </c>
    </row>
    <row r="11" spans="1:6">
      <c r="A11">
        <v>-29</v>
      </c>
      <c r="B11">
        <f t="shared" ref="B11:B42" si="1">10*EXP(3950/(A11+273.15)-3950/(25+273.15))</f>
        <v>187.316353714364</v>
      </c>
      <c r="C11">
        <f t="shared" si="0"/>
        <v>208</v>
      </c>
      <c r="D11">
        <v>20.2</v>
      </c>
      <c r="E11">
        <f t="shared" ref="E11:E42" si="2">10*EXP(3950/(D11+273.15)-3950/(25+273.15))</f>
        <v>12.4206970971325</v>
      </c>
      <c r="F11">
        <f t="shared" ref="F11:F42" si="3">ROUND(4096*10/(E11+10),0)</f>
        <v>1827</v>
      </c>
    </row>
    <row r="12" spans="1:6">
      <c r="A12">
        <v>-28</v>
      </c>
      <c r="B12">
        <f t="shared" si="1"/>
        <v>175.353565179452</v>
      </c>
      <c r="C12">
        <f t="shared" si="0"/>
        <v>221</v>
      </c>
      <c r="D12">
        <v>20.3</v>
      </c>
      <c r="E12">
        <f t="shared" si="2"/>
        <v>12.3638344796939</v>
      </c>
      <c r="F12">
        <f t="shared" si="3"/>
        <v>1832</v>
      </c>
    </row>
    <row r="13" spans="1:6">
      <c r="A13">
        <v>-27</v>
      </c>
      <c r="B13">
        <f t="shared" si="1"/>
        <v>164.242815037761</v>
      </c>
      <c r="C13">
        <f t="shared" si="0"/>
        <v>235</v>
      </c>
      <c r="D13">
        <v>20.4</v>
      </c>
      <c r="E13">
        <f t="shared" si="2"/>
        <v>12.3072706580092</v>
      </c>
      <c r="F13">
        <f t="shared" si="3"/>
        <v>1836</v>
      </c>
    </row>
    <row r="14" spans="1:6">
      <c r="A14">
        <v>-26</v>
      </c>
      <c r="B14">
        <f t="shared" si="1"/>
        <v>153.917573534464</v>
      </c>
      <c r="C14">
        <f t="shared" si="0"/>
        <v>250</v>
      </c>
      <c r="D14">
        <v>20.5</v>
      </c>
      <c r="E14">
        <f t="shared" si="2"/>
        <v>12.2510038731197</v>
      </c>
      <c r="F14">
        <f t="shared" si="3"/>
        <v>1841</v>
      </c>
    </row>
    <row r="15" spans="1:6">
      <c r="A15">
        <v>-25</v>
      </c>
      <c r="B15">
        <f t="shared" si="1"/>
        <v>144.316937268097</v>
      </c>
      <c r="C15">
        <f t="shared" si="0"/>
        <v>265</v>
      </c>
      <c r="D15">
        <v>20.6</v>
      </c>
      <c r="E15">
        <f t="shared" si="2"/>
        <v>12.1950323774798</v>
      </c>
      <c r="F15">
        <f t="shared" si="3"/>
        <v>1845</v>
      </c>
    </row>
    <row r="16" spans="1:6">
      <c r="A16">
        <v>-24</v>
      </c>
      <c r="B16">
        <f t="shared" si="1"/>
        <v>135.385118550205</v>
      </c>
      <c r="C16">
        <f t="shared" si="0"/>
        <v>282</v>
      </c>
      <c r="D16">
        <v>20.7</v>
      </c>
      <c r="E16">
        <f t="shared" si="2"/>
        <v>12.1393544348766</v>
      </c>
      <c r="F16">
        <f t="shared" si="3"/>
        <v>1850</v>
      </c>
    </row>
    <row r="17" spans="1:6">
      <c r="A17">
        <v>-23</v>
      </c>
      <c r="B17">
        <f t="shared" si="1"/>
        <v>127.070984145555</v>
      </c>
      <c r="C17">
        <f t="shared" si="0"/>
        <v>299</v>
      </c>
      <c r="D17">
        <v>20.8</v>
      </c>
      <c r="E17">
        <f t="shared" si="2"/>
        <v>12.0839683203502</v>
      </c>
      <c r="F17">
        <f t="shared" si="3"/>
        <v>1855</v>
      </c>
    </row>
    <row r="18" spans="1:6">
      <c r="A18">
        <v>-22</v>
      </c>
      <c r="B18">
        <f t="shared" si="1"/>
        <v>119.327638334412</v>
      </c>
      <c r="C18">
        <f t="shared" si="0"/>
        <v>317</v>
      </c>
      <c r="D18">
        <v>20.9</v>
      </c>
      <c r="E18">
        <f t="shared" si="2"/>
        <v>12.0288723201136</v>
      </c>
      <c r="F18">
        <f t="shared" si="3"/>
        <v>1859</v>
      </c>
    </row>
    <row r="19" spans="1:6">
      <c r="A19">
        <v>-21</v>
      </c>
      <c r="B19">
        <f t="shared" si="1"/>
        <v>112.112045784681</v>
      </c>
      <c r="C19">
        <f t="shared" si="0"/>
        <v>335</v>
      </c>
      <c r="D19">
        <v>21</v>
      </c>
      <c r="E19">
        <f t="shared" si="2"/>
        <v>11.9740647314743</v>
      </c>
      <c r="F19">
        <f t="shared" si="3"/>
        <v>1864</v>
      </c>
    </row>
    <row r="20" spans="1:6">
      <c r="A20">
        <v>-20</v>
      </c>
      <c r="B20">
        <f t="shared" si="1"/>
        <v>105.384690206038</v>
      </c>
      <c r="C20">
        <f t="shared" si="0"/>
        <v>355</v>
      </c>
      <c r="D20">
        <v>21.1</v>
      </c>
      <c r="E20">
        <f t="shared" si="2"/>
        <v>11.9195438627559</v>
      </c>
      <c r="F20">
        <f t="shared" si="3"/>
        <v>1869</v>
      </c>
    </row>
    <row r="21" spans="1:6">
      <c r="A21">
        <v>-19</v>
      </c>
      <c r="B21">
        <f t="shared" si="1"/>
        <v>99.1092651879334</v>
      </c>
      <c r="C21">
        <f t="shared" si="0"/>
        <v>375</v>
      </c>
      <c r="D21">
        <v>21.2</v>
      </c>
      <c r="E21">
        <f t="shared" si="2"/>
        <v>11.8653080332204</v>
      </c>
      <c r="F21">
        <f t="shared" si="3"/>
        <v>1873</v>
      </c>
    </row>
    <row r="22" spans="1:6">
      <c r="A22">
        <v>-18</v>
      </c>
      <c r="B22">
        <f t="shared" si="1"/>
        <v>93.2523940049376</v>
      </c>
      <c r="C22">
        <f t="shared" si="0"/>
        <v>397</v>
      </c>
      <c r="D22">
        <v>21.3</v>
      </c>
      <c r="E22">
        <f t="shared" si="2"/>
        <v>11.8113555729915</v>
      </c>
      <c r="F22">
        <f t="shared" si="3"/>
        <v>1878</v>
      </c>
    </row>
    <row r="23" spans="1:6">
      <c r="A23">
        <v>-17</v>
      </c>
      <c r="B23">
        <f t="shared" si="1"/>
        <v>87.7833755119913</v>
      </c>
      <c r="C23">
        <f t="shared" si="0"/>
        <v>419</v>
      </c>
      <c r="D23">
        <v>21.4</v>
      </c>
      <c r="E23">
        <f t="shared" si="2"/>
        <v>11.7576848229777</v>
      </c>
      <c r="F23">
        <f t="shared" si="3"/>
        <v>1883</v>
      </c>
    </row>
    <row r="24" spans="1:6">
      <c r="A24">
        <v>-16</v>
      </c>
      <c r="B24">
        <f t="shared" si="1"/>
        <v>82.6739535536572</v>
      </c>
      <c r="C24">
        <f t="shared" si="0"/>
        <v>442</v>
      </c>
      <c r="D24">
        <v>21.5</v>
      </c>
      <c r="E24">
        <f t="shared" si="2"/>
        <v>11.7042941347967</v>
      </c>
      <c r="F24">
        <f t="shared" si="3"/>
        <v>1887</v>
      </c>
    </row>
    <row r="25" spans="1:6">
      <c r="A25">
        <v>-15</v>
      </c>
      <c r="B25">
        <f t="shared" si="1"/>
        <v>77.8981075798084</v>
      </c>
      <c r="C25">
        <f t="shared" si="0"/>
        <v>466</v>
      </c>
      <c r="D25">
        <v>21.6</v>
      </c>
      <c r="E25">
        <f t="shared" si="2"/>
        <v>11.6511818706997</v>
      </c>
      <c r="F25">
        <f t="shared" si="3"/>
        <v>1892</v>
      </c>
    </row>
    <row r="26" spans="1:6">
      <c r="A26">
        <v>-14</v>
      </c>
      <c r="B26">
        <f t="shared" si="1"/>
        <v>73.4318623991602</v>
      </c>
      <c r="C26">
        <f t="shared" si="0"/>
        <v>491</v>
      </c>
      <c r="D26">
        <v>21.7</v>
      </c>
      <c r="E26">
        <f t="shared" si="2"/>
        <v>11.5983464034973</v>
      </c>
      <c r="F26">
        <f t="shared" si="3"/>
        <v>1896</v>
      </c>
    </row>
    <row r="27" spans="1:6">
      <c r="A27">
        <v>-13</v>
      </c>
      <c r="B27">
        <f t="shared" si="1"/>
        <v>69.2531152150089</v>
      </c>
      <c r="C27">
        <f t="shared" si="0"/>
        <v>517</v>
      </c>
      <c r="D27">
        <v>21.8</v>
      </c>
      <c r="E27">
        <f t="shared" si="2"/>
        <v>11.5457861164847</v>
      </c>
      <c r="F27">
        <f t="shared" si="3"/>
        <v>1901</v>
      </c>
    </row>
    <row r="28" spans="1:6">
      <c r="A28">
        <v>-12</v>
      </c>
      <c r="B28">
        <f t="shared" si="1"/>
        <v>65.3414782774631</v>
      </c>
      <c r="C28">
        <f t="shared" si="0"/>
        <v>544</v>
      </c>
      <c r="D28">
        <v>21.9</v>
      </c>
      <c r="E28">
        <f t="shared" si="2"/>
        <v>11.4934994033687</v>
      </c>
      <c r="F28">
        <f t="shared" si="3"/>
        <v>1906</v>
      </c>
    </row>
    <row r="29" spans="1:6">
      <c r="A29">
        <v>-11</v>
      </c>
      <c r="B29">
        <f t="shared" si="1"/>
        <v>61.678135655943</v>
      </c>
      <c r="C29">
        <f t="shared" si="0"/>
        <v>571</v>
      </c>
      <c r="D29">
        <v>22</v>
      </c>
      <c r="E29">
        <f t="shared" si="2"/>
        <v>11.4414846681939</v>
      </c>
      <c r="F29">
        <f t="shared" si="3"/>
        <v>1910</v>
      </c>
    </row>
    <row r="30" spans="1:6">
      <c r="A30">
        <v>-10</v>
      </c>
      <c r="B30">
        <f t="shared" si="1"/>
        <v>58.2457127870788</v>
      </c>
      <c r="C30">
        <f t="shared" si="0"/>
        <v>600</v>
      </c>
      <c r="D30">
        <v>22.1</v>
      </c>
      <c r="E30">
        <f t="shared" si="2"/>
        <v>11.3897403252709</v>
      </c>
      <c r="F30">
        <f t="shared" si="3"/>
        <v>1915</v>
      </c>
    </row>
    <row r="31" spans="1:6">
      <c r="A31">
        <v>-9</v>
      </c>
      <c r="B31">
        <f t="shared" si="1"/>
        <v>55.0281575884001</v>
      </c>
      <c r="C31">
        <f t="shared" si="0"/>
        <v>630</v>
      </c>
      <c r="D31">
        <v>22.2</v>
      </c>
      <c r="E31">
        <f t="shared" si="2"/>
        <v>11.3382647991039</v>
      </c>
      <c r="F31">
        <f t="shared" si="3"/>
        <v>1920</v>
      </c>
    </row>
    <row r="32" spans="1:6">
      <c r="A32">
        <v>-8</v>
      </c>
      <c r="B32">
        <f t="shared" si="1"/>
        <v>52.01063204917</v>
      </c>
      <c r="C32">
        <f>ROUND(4096*10/(B32+10),0)</f>
        <v>661</v>
      </c>
      <c r="D32">
        <v>22.3</v>
      </c>
      <c r="E32">
        <f t="shared" si="2"/>
        <v>11.2870565243198</v>
      </c>
      <c r="F32">
        <f t="shared" si="3"/>
        <v>1924</v>
      </c>
    </row>
    <row r="33" spans="1:6">
      <c r="A33">
        <v>-7</v>
      </c>
      <c r="B33">
        <f t="shared" si="1"/>
        <v>49.1794133179459</v>
      </c>
      <c r="C33">
        <f t="shared" ref="C33:C64" si="4">ROUND(4096*10/(B33+10),0)</f>
        <v>692</v>
      </c>
      <c r="D33">
        <v>22.4</v>
      </c>
      <c r="E33">
        <f t="shared" si="2"/>
        <v>11.2361139455965</v>
      </c>
      <c r="F33">
        <f t="shared" si="3"/>
        <v>1929</v>
      </c>
    </row>
    <row r="34" spans="1:6">
      <c r="A34">
        <v>-6</v>
      </c>
      <c r="B34">
        <f t="shared" si="1"/>
        <v>46.5218034033754</v>
      </c>
      <c r="C34">
        <f t="shared" si="4"/>
        <v>725</v>
      </c>
      <c r="D34">
        <v>22.5</v>
      </c>
      <c r="E34">
        <f t="shared" si="2"/>
        <v>11.1854355175935</v>
      </c>
      <c r="F34">
        <f t="shared" si="3"/>
        <v>1933</v>
      </c>
    </row>
    <row r="35" spans="1:6">
      <c r="A35">
        <v>-5</v>
      </c>
      <c r="B35">
        <f t="shared" si="1"/>
        <v>44.0260466915716</v>
      </c>
      <c r="C35">
        <f t="shared" si="4"/>
        <v>758</v>
      </c>
      <c r="D35">
        <v>22.6</v>
      </c>
      <c r="E35">
        <f t="shared" si="2"/>
        <v>11.1350197048815</v>
      </c>
      <c r="F35">
        <f t="shared" si="3"/>
        <v>1938</v>
      </c>
    </row>
    <row r="36" spans="1:6">
      <c r="A36">
        <v>-4</v>
      </c>
      <c r="B36">
        <f t="shared" si="1"/>
        <v>41.6812545612749</v>
      </c>
      <c r="C36">
        <f t="shared" si="4"/>
        <v>793</v>
      </c>
      <c r="D36">
        <v>22.7</v>
      </c>
      <c r="E36">
        <f t="shared" si="2"/>
        <v>11.0848649818733</v>
      </c>
      <c r="F36">
        <f t="shared" si="3"/>
        <v>1943</v>
      </c>
    </row>
    <row r="37" spans="1:6">
      <c r="A37">
        <v>-3</v>
      </c>
      <c r="B37">
        <f t="shared" si="1"/>
        <v>39.4773364478643</v>
      </c>
      <c r="C37">
        <f t="shared" si="4"/>
        <v>828</v>
      </c>
      <c r="D37">
        <v>22.8</v>
      </c>
      <c r="E37">
        <f t="shared" si="2"/>
        <v>11.0349698327552</v>
      </c>
      <c r="F37">
        <f t="shared" si="3"/>
        <v>1947</v>
      </c>
    </row>
    <row r="38" spans="1:6">
      <c r="A38">
        <v>-2</v>
      </c>
      <c r="B38">
        <f t="shared" si="1"/>
        <v>37.4049367699892</v>
      </c>
      <c r="C38">
        <f t="shared" si="4"/>
        <v>864</v>
      </c>
      <c r="D38">
        <v>22.9</v>
      </c>
      <c r="E38">
        <f t="shared" si="2"/>
        <v>10.9853327514184</v>
      </c>
      <c r="F38">
        <f t="shared" si="3"/>
        <v>1952</v>
      </c>
    </row>
    <row r="39" spans="1:6">
      <c r="A39">
        <v>-1</v>
      </c>
      <c r="B39">
        <f t="shared" si="1"/>
        <v>35.4553771889309</v>
      </c>
      <c r="C39">
        <f t="shared" si="4"/>
        <v>901</v>
      </c>
      <c r="D39">
        <v>23</v>
      </c>
      <c r="E39">
        <f t="shared" si="2"/>
        <v>10.9359522413918</v>
      </c>
      <c r="F39">
        <f t="shared" si="3"/>
        <v>1956</v>
      </c>
    </row>
    <row r="40" spans="1:6">
      <c r="A40">
        <v>0</v>
      </c>
      <c r="B40">
        <f t="shared" si="1"/>
        <v>33.6206037214357</v>
      </c>
      <c r="C40">
        <f t="shared" si="4"/>
        <v>939</v>
      </c>
      <c r="D40">
        <v>23.1</v>
      </c>
      <c r="E40">
        <f t="shared" si="2"/>
        <v>10.8868268157744</v>
      </c>
      <c r="F40">
        <f t="shared" si="3"/>
        <v>1961</v>
      </c>
    </row>
    <row r="41" spans="1:6">
      <c r="A41">
        <v>1</v>
      </c>
      <c r="B41">
        <f t="shared" si="1"/>
        <v>31.8931382723054</v>
      </c>
      <c r="C41">
        <f t="shared" si="4"/>
        <v>978</v>
      </c>
      <c r="D41">
        <v>23.2</v>
      </c>
      <c r="E41">
        <f t="shared" si="2"/>
        <v>10.8379549971686</v>
      </c>
      <c r="F41">
        <f t="shared" si="3"/>
        <v>1966</v>
      </c>
    </row>
    <row r="42" spans="1:6">
      <c r="A42">
        <v>2</v>
      </c>
      <c r="B42">
        <f t="shared" si="1"/>
        <v>30.266034194018</v>
      </c>
      <c r="C42">
        <f t="shared" si="4"/>
        <v>1017</v>
      </c>
      <c r="D42">
        <v>23.3</v>
      </c>
      <c r="E42">
        <f t="shared" si="2"/>
        <v>10.7893353176144</v>
      </c>
      <c r="F42">
        <f t="shared" si="3"/>
        <v>1970</v>
      </c>
    </row>
    <row r="43" spans="1:6">
      <c r="A43">
        <v>3</v>
      </c>
      <c r="B43">
        <f t="shared" ref="B43:B74" si="5">10*EXP(3950/(A43+273.15)-3950/(25+273.15))</f>
        <v>28.7328355175606</v>
      </c>
      <c r="C43">
        <f t="shared" si="4"/>
        <v>1058</v>
      </c>
      <c r="D43">
        <v>23.4</v>
      </c>
      <c r="E43">
        <f t="shared" ref="E43:E74" si="6">10*EXP(3950/(D43+273.15)-3950/(25+273.15))</f>
        <v>10.7409663185231</v>
      </c>
      <c r="F43">
        <f t="shared" ref="F43:F74" si="7">ROUND(4096*10/(E43+10),0)</f>
        <v>1975</v>
      </c>
    </row>
    <row r="44" spans="1:6">
      <c r="A44">
        <v>4</v>
      </c>
      <c r="B44">
        <f t="shared" si="5"/>
        <v>27.2875395319117</v>
      </c>
      <c r="C44">
        <f t="shared" si="4"/>
        <v>1098</v>
      </c>
      <c r="D44">
        <v>23.5</v>
      </c>
      <c r="E44">
        <f t="shared" si="6"/>
        <v>10.6928465506127</v>
      </c>
      <c r="F44">
        <f t="shared" si="7"/>
        <v>1979</v>
      </c>
    </row>
    <row r="45" spans="1:6">
      <c r="A45">
        <v>5</v>
      </c>
      <c r="B45">
        <f t="shared" si="5"/>
        <v>25.9245624195935</v>
      </c>
      <c r="C45">
        <f t="shared" si="4"/>
        <v>1140</v>
      </c>
      <c r="D45">
        <v>23.6</v>
      </c>
      <c r="E45">
        <f t="shared" si="6"/>
        <v>10.6449745738428</v>
      </c>
      <c r="F45">
        <f t="shared" si="7"/>
        <v>1984</v>
      </c>
    </row>
    <row r="46" spans="1:6">
      <c r="A46">
        <v>6</v>
      </c>
      <c r="B46">
        <f t="shared" si="5"/>
        <v>24.6387076827622</v>
      </c>
      <c r="C46">
        <f t="shared" si="4"/>
        <v>1182</v>
      </c>
      <c r="D46">
        <v>23.7</v>
      </c>
      <c r="E46">
        <f t="shared" si="6"/>
        <v>10.5973489573504</v>
      </c>
      <c r="F46">
        <f t="shared" si="7"/>
        <v>1989</v>
      </c>
    </row>
    <row r="47" spans="1:6">
      <c r="A47">
        <v>7</v>
      </c>
      <c r="B47">
        <f t="shared" si="5"/>
        <v>23.4251371187197</v>
      </c>
      <c r="C47">
        <f t="shared" si="4"/>
        <v>1225</v>
      </c>
      <c r="D47">
        <v>23.8</v>
      </c>
      <c r="E47">
        <f t="shared" si="6"/>
        <v>10.5499682793866</v>
      </c>
      <c r="F47">
        <f t="shared" si="7"/>
        <v>1993</v>
      </c>
    </row>
    <row r="48" spans="1:6">
      <c r="A48">
        <v>8</v>
      </c>
      <c r="B48">
        <f t="shared" si="5"/>
        <v>22.2793441257767</v>
      </c>
      <c r="C48">
        <f t="shared" si="4"/>
        <v>1269</v>
      </c>
      <c r="D48">
        <v>23.9</v>
      </c>
      <c r="E48">
        <f t="shared" si="6"/>
        <v>10.5028311272524</v>
      </c>
      <c r="F48">
        <f t="shared" si="7"/>
        <v>1998</v>
      </c>
    </row>
    <row r="49" spans="1:6">
      <c r="A49">
        <v>9</v>
      </c>
      <c r="B49">
        <f t="shared" si="5"/>
        <v>21.1971291403242</v>
      </c>
      <c r="C49">
        <f t="shared" si="4"/>
        <v>1313</v>
      </c>
      <c r="D49">
        <v>24</v>
      </c>
      <c r="E49">
        <f t="shared" si="6"/>
        <v>10.4559360972371</v>
      </c>
      <c r="F49">
        <f t="shared" si="7"/>
        <v>2002</v>
      </c>
    </row>
    <row r="50" spans="1:6">
      <c r="A50">
        <v>10</v>
      </c>
      <c r="B50">
        <f t="shared" si="5"/>
        <v>20.1745770239848</v>
      </c>
      <c r="C50">
        <f t="shared" si="4"/>
        <v>1357</v>
      </c>
      <c r="D50">
        <v>24.1</v>
      </c>
      <c r="E50">
        <f t="shared" si="6"/>
        <v>10.4092817945548</v>
      </c>
      <c r="F50">
        <f t="shared" si="7"/>
        <v>2007</v>
      </c>
    </row>
    <row r="51" spans="1:6">
      <c r="A51">
        <v>11</v>
      </c>
      <c r="B51">
        <f t="shared" si="5"/>
        <v>19.2080362360138</v>
      </c>
      <c r="C51">
        <f t="shared" si="4"/>
        <v>1402</v>
      </c>
      <c r="D51">
        <v>24.2</v>
      </c>
      <c r="E51">
        <f t="shared" si="6"/>
        <v>10.3628668332834</v>
      </c>
      <c r="F51">
        <f t="shared" si="7"/>
        <v>2012</v>
      </c>
    </row>
    <row r="52" spans="1:6">
      <c r="A52">
        <v>12</v>
      </c>
      <c r="B52">
        <f t="shared" si="5"/>
        <v>18.2940996408711</v>
      </c>
      <c r="C52">
        <f t="shared" si="4"/>
        <v>1448</v>
      </c>
      <c r="D52">
        <v>24.3</v>
      </c>
      <c r="E52">
        <f t="shared" si="6"/>
        <v>10.3166898363029</v>
      </c>
      <c r="F52">
        <f t="shared" si="7"/>
        <v>2016</v>
      </c>
    </row>
    <row r="53" spans="1:6">
      <c r="A53">
        <v>13</v>
      </c>
      <c r="B53">
        <f t="shared" si="5"/>
        <v>17.4295868142478</v>
      </c>
      <c r="C53">
        <f t="shared" si="4"/>
        <v>1493</v>
      </c>
      <c r="D53">
        <v>24.4</v>
      </c>
      <c r="E53">
        <f t="shared" si="6"/>
        <v>10.2707494352344</v>
      </c>
      <c r="F53">
        <f t="shared" si="7"/>
        <v>2021</v>
      </c>
    </row>
    <row r="54" spans="1:6">
      <c r="A54">
        <v>14</v>
      </c>
      <c r="B54">
        <f t="shared" si="5"/>
        <v>16.611527722936</v>
      </c>
      <c r="C54">
        <f t="shared" si="4"/>
        <v>1539</v>
      </c>
      <c r="D54">
        <v>24.5</v>
      </c>
      <c r="E54">
        <f t="shared" si="6"/>
        <v>10.2250442703797</v>
      </c>
      <c r="F54">
        <f t="shared" si="7"/>
        <v>2025</v>
      </c>
    </row>
    <row r="55" spans="1:6">
      <c r="A55">
        <v>15</v>
      </c>
      <c r="B55">
        <f t="shared" si="5"/>
        <v>15.8371476649081</v>
      </c>
      <c r="C55">
        <f t="shared" si="4"/>
        <v>1585</v>
      </c>
      <c r="D55">
        <v>24.5999999999999</v>
      </c>
      <c r="E55">
        <f t="shared" si="6"/>
        <v>10.1795729906613</v>
      </c>
      <c r="F55">
        <f t="shared" si="7"/>
        <v>2030</v>
      </c>
    </row>
    <row r="56" spans="1:6">
      <c r="A56">
        <v>16</v>
      </c>
      <c r="B56">
        <f t="shared" si="5"/>
        <v>15.1038533659294</v>
      </c>
      <c r="C56">
        <f t="shared" si="4"/>
        <v>1632</v>
      </c>
      <c r="D56">
        <v>24.6999999999999</v>
      </c>
      <c r="E56">
        <f t="shared" si="6"/>
        <v>10.1343342535628</v>
      </c>
      <c r="F56">
        <f t="shared" si="7"/>
        <v>2034</v>
      </c>
    </row>
    <row r="57" spans="1:6">
      <c r="A57">
        <v>17</v>
      </c>
      <c r="B57">
        <f t="shared" si="5"/>
        <v>14.4092201380628</v>
      </c>
      <c r="C57">
        <f t="shared" si="4"/>
        <v>1678</v>
      </c>
      <c r="D57">
        <v>24.7999999999999</v>
      </c>
      <c r="E57">
        <f t="shared" si="6"/>
        <v>10.0893267250697</v>
      </c>
      <c r="F57">
        <f t="shared" si="7"/>
        <v>2039</v>
      </c>
    </row>
    <row r="58" spans="1:6">
      <c r="A58">
        <v>18</v>
      </c>
      <c r="B58">
        <f t="shared" si="5"/>
        <v>13.7509800136337</v>
      </c>
      <c r="C58">
        <f t="shared" si="4"/>
        <v>1725</v>
      </c>
      <c r="D58">
        <v>24.8999999999999</v>
      </c>
      <c r="E58">
        <f t="shared" si="6"/>
        <v>10.0445490796109</v>
      </c>
      <c r="F58">
        <f t="shared" si="7"/>
        <v>2043</v>
      </c>
    </row>
    <row r="59" spans="1:6">
      <c r="A59">
        <v>19</v>
      </c>
      <c r="B59">
        <f t="shared" si="5"/>
        <v>13.1270107756765</v>
      </c>
      <c r="C59">
        <f t="shared" si="4"/>
        <v>1771</v>
      </c>
      <c r="D59">
        <v>24.9999999999999</v>
      </c>
      <c r="E59">
        <f t="shared" si="6"/>
        <v>10</v>
      </c>
      <c r="F59">
        <f t="shared" si="7"/>
        <v>2048</v>
      </c>
    </row>
    <row r="60" spans="1:6">
      <c r="A60">
        <v>20</v>
      </c>
      <c r="B60">
        <f t="shared" si="5"/>
        <v>12.5353258126628</v>
      </c>
      <c r="C60">
        <f t="shared" si="4"/>
        <v>1818</v>
      </c>
      <c r="D60">
        <v>25.0999999999999</v>
      </c>
      <c r="E60">
        <f t="shared" si="6"/>
        <v>9.95567817737821</v>
      </c>
      <c r="F60">
        <f t="shared" si="7"/>
        <v>2053</v>
      </c>
    </row>
    <row r="61" spans="1:6">
      <c r="A61">
        <v>21</v>
      </c>
      <c r="B61">
        <f t="shared" si="5"/>
        <v>11.9740647314743</v>
      </c>
      <c r="C61">
        <f t="shared" si="4"/>
        <v>1864</v>
      </c>
      <c r="D61">
        <v>25.1999999999999</v>
      </c>
      <c r="E61">
        <f t="shared" si="6"/>
        <v>9.91158231115619</v>
      </c>
      <c r="F61">
        <f t="shared" si="7"/>
        <v>2057</v>
      </c>
    </row>
    <row r="62" spans="1:6">
      <c r="A62">
        <v>22</v>
      </c>
      <c r="B62">
        <f t="shared" si="5"/>
        <v>11.4414846681939</v>
      </c>
      <c r="C62">
        <f t="shared" si="4"/>
        <v>1910</v>
      </c>
      <c r="D62">
        <v>25.2999999999999</v>
      </c>
      <c r="E62">
        <f t="shared" si="6"/>
        <v>9.86771110895766</v>
      </c>
      <c r="F62">
        <f t="shared" si="7"/>
        <v>2062</v>
      </c>
    </row>
    <row r="63" spans="1:8">
      <c r="A63">
        <v>23</v>
      </c>
      <c r="B63">
        <f t="shared" si="5"/>
        <v>10.9359522413918</v>
      </c>
      <c r="C63">
        <f t="shared" si="4"/>
        <v>1956</v>
      </c>
      <c r="D63">
        <v>25.3999999999999</v>
      </c>
      <c r="E63">
        <f t="shared" si="6"/>
        <v>9.82406328656251</v>
      </c>
      <c r="F63">
        <f t="shared" si="7"/>
        <v>2066</v>
      </c>
      <c r="H63" t="s">
        <v>13</v>
      </c>
    </row>
    <row r="64" spans="1:8">
      <c r="A64">
        <v>24</v>
      </c>
      <c r="B64">
        <f t="shared" si="5"/>
        <v>10.4559360972371</v>
      </c>
      <c r="C64">
        <f t="shared" si="4"/>
        <v>2002</v>
      </c>
      <c r="D64">
        <v>25.4999999999999</v>
      </c>
      <c r="E64">
        <f t="shared" si="6"/>
        <v>9.78063756785088</v>
      </c>
      <c r="F64">
        <f t="shared" si="7"/>
        <v>2071</v>
      </c>
      <c r="H64">
        <f>C65-C64</f>
        <v>46</v>
      </c>
    </row>
    <row r="65" spans="1:8">
      <c r="A65">
        <v>25</v>
      </c>
      <c r="B65">
        <f t="shared" si="5"/>
        <v>10</v>
      </c>
      <c r="C65">
        <f t="shared" ref="C65:C90" si="8">ROUND(4096*10/(B65+10),0)</f>
        <v>2048</v>
      </c>
      <c r="D65">
        <v>25.5999999999999</v>
      </c>
      <c r="E65">
        <f t="shared" si="6"/>
        <v>9.73743268474737</v>
      </c>
      <c r="F65">
        <f t="shared" si="7"/>
        <v>2075</v>
      </c>
      <c r="H65" t="s">
        <v>14</v>
      </c>
    </row>
    <row r="66" spans="1:8">
      <c r="A66">
        <v>26</v>
      </c>
      <c r="B66">
        <f t="shared" si="5"/>
        <v>9.56679642537853</v>
      </c>
      <c r="C66">
        <f t="shared" si="8"/>
        <v>2093</v>
      </c>
      <c r="D66">
        <v>25.6999999999999</v>
      </c>
      <c r="E66">
        <f t="shared" si="6"/>
        <v>9.69444737716575</v>
      </c>
      <c r="F66">
        <f t="shared" si="7"/>
        <v>2080</v>
      </c>
      <c r="H66">
        <f>C11-C10</f>
        <v>13</v>
      </c>
    </row>
    <row r="67" spans="1:8">
      <c r="A67">
        <v>27</v>
      </c>
      <c r="B67">
        <f t="shared" si="5"/>
        <v>9.15506061760223</v>
      </c>
      <c r="C67">
        <f t="shared" si="8"/>
        <v>2138</v>
      </c>
      <c r="D67">
        <v>25.7999999999999</v>
      </c>
      <c r="E67">
        <f t="shared" si="6"/>
        <v>9.65168039295415</v>
      </c>
      <c r="F67">
        <f t="shared" si="7"/>
        <v>2084</v>
      </c>
      <c r="H67" t="s">
        <v>15</v>
      </c>
    </row>
    <row r="68" spans="1:8">
      <c r="A68">
        <v>28</v>
      </c>
      <c r="B68">
        <f t="shared" si="5"/>
        <v>8.76360507448723</v>
      </c>
      <c r="C68">
        <f t="shared" si="8"/>
        <v>2183</v>
      </c>
      <c r="D68">
        <v>25.8999999999999</v>
      </c>
      <c r="E68">
        <f t="shared" si="6"/>
        <v>9.60913048784051</v>
      </c>
      <c r="F68">
        <f t="shared" si="7"/>
        <v>2089</v>
      </c>
      <c r="H68">
        <f>C90-C89</f>
        <v>30</v>
      </c>
    </row>
    <row r="69" spans="1:6">
      <c r="A69">
        <v>29</v>
      </c>
      <c r="B69">
        <f t="shared" si="5"/>
        <v>8.39131442755024</v>
      </c>
      <c r="C69">
        <f t="shared" si="8"/>
        <v>2227</v>
      </c>
      <c r="D69">
        <v>25.9999999999999</v>
      </c>
      <c r="E69">
        <f t="shared" si="6"/>
        <v>9.56679642537854</v>
      </c>
      <c r="F69">
        <f t="shared" si="7"/>
        <v>2093</v>
      </c>
    </row>
    <row r="70" spans="1:6">
      <c r="A70">
        <v>30</v>
      </c>
      <c r="B70">
        <f t="shared" si="5"/>
        <v>8.03714068697314</v>
      </c>
      <c r="C70">
        <f t="shared" si="8"/>
        <v>2271</v>
      </c>
      <c r="D70">
        <v>26.0999999999999</v>
      </c>
      <c r="E70">
        <f t="shared" si="6"/>
        <v>9.52467697689415</v>
      </c>
      <c r="F70">
        <f t="shared" si="7"/>
        <v>2098</v>
      </c>
    </row>
    <row r="71" spans="1:6">
      <c r="A71">
        <v>31</v>
      </c>
      <c r="B71">
        <f t="shared" si="5"/>
        <v>7.70009882366078</v>
      </c>
      <c r="C71">
        <f t="shared" si="8"/>
        <v>2314</v>
      </c>
      <c r="D71">
        <v>26.1999999999999</v>
      </c>
      <c r="E71">
        <f t="shared" si="6"/>
        <v>9.48277092143199</v>
      </c>
      <c r="F71">
        <f t="shared" si="7"/>
        <v>2102</v>
      </c>
    </row>
    <row r="72" spans="1:6">
      <c r="A72">
        <v>32</v>
      </c>
      <c r="B72">
        <f t="shared" si="5"/>
        <v>7.37926266287612</v>
      </c>
      <c r="C72">
        <f t="shared" si="8"/>
        <v>2357</v>
      </c>
      <c r="D72">
        <v>26.2999999999999</v>
      </c>
      <c r="E72">
        <f t="shared" si="6"/>
        <v>9.44107704570274</v>
      </c>
      <c r="F72">
        <f t="shared" si="7"/>
        <v>2107</v>
      </c>
    </row>
    <row r="73" spans="1:6">
      <c r="A73">
        <v>33</v>
      </c>
      <c r="B73">
        <f t="shared" si="5"/>
        <v>7.07376106598709</v>
      </c>
      <c r="C73">
        <f t="shared" si="8"/>
        <v>2399</v>
      </c>
      <c r="D73">
        <v>26.3999999999999</v>
      </c>
      <c r="E73">
        <f t="shared" si="6"/>
        <v>9.39959414403056</v>
      </c>
      <c r="F73">
        <f t="shared" si="7"/>
        <v>2111</v>
      </c>
    </row>
    <row r="74" spans="1:6">
      <c r="A74">
        <v>34</v>
      </c>
      <c r="B74">
        <f t="shared" si="5"/>
        <v>6.78277437873554</v>
      </c>
      <c r="C74">
        <f t="shared" si="8"/>
        <v>2441</v>
      </c>
      <c r="D74">
        <v>26.4999999999999</v>
      </c>
      <c r="E74">
        <f t="shared" si="6"/>
        <v>9.35832101830103</v>
      </c>
      <c r="F74">
        <f t="shared" si="7"/>
        <v>2116</v>
      </c>
    </row>
    <row r="75" spans="1:6">
      <c r="A75">
        <v>35</v>
      </c>
      <c r="B75">
        <f t="shared" ref="B75:B90" si="9">10*EXP(3950/(A75+273.15)-3950/(25+273.15))</f>
        <v>6.50553112615656</v>
      </c>
      <c r="C75">
        <f t="shared" si="8"/>
        <v>2482</v>
      </c>
      <c r="D75">
        <v>26.5999999999999</v>
      </c>
      <c r="E75">
        <f t="shared" ref="E75:E106" si="10">10*EXP(3950/(D75+273.15)-3950/(25+273.15))</f>
        <v>9.31725647790937</v>
      </c>
      <c r="F75">
        <f t="shared" ref="F75:F106" si="11">ROUND(4096*10/(E75+10),0)</f>
        <v>2120</v>
      </c>
    </row>
    <row r="76" spans="1:6">
      <c r="A76">
        <v>36</v>
      </c>
      <c r="B76">
        <f t="shared" si="9"/>
        <v>6.24130493584977</v>
      </c>
      <c r="C76">
        <f t="shared" si="8"/>
        <v>2522</v>
      </c>
      <c r="D76">
        <v>26.6999999999999</v>
      </c>
      <c r="E76">
        <f t="shared" si="10"/>
        <v>9.27639933970923</v>
      </c>
      <c r="F76">
        <f t="shared" si="11"/>
        <v>2125</v>
      </c>
    </row>
    <row r="77" spans="1:6">
      <c r="A77">
        <v>37</v>
      </c>
      <c r="B77">
        <f t="shared" si="9"/>
        <v>5.9894116727455</v>
      </c>
      <c r="C77">
        <f t="shared" si="8"/>
        <v>2562</v>
      </c>
      <c r="D77">
        <v>26.7999999999999</v>
      </c>
      <c r="E77">
        <f t="shared" si="10"/>
        <v>9.23574842796164</v>
      </c>
      <c r="F77">
        <f t="shared" si="11"/>
        <v>2129</v>
      </c>
    </row>
    <row r="78" spans="1:6">
      <c r="A78">
        <v>38</v>
      </c>
      <c r="B78">
        <f t="shared" si="9"/>
        <v>5.74920676983104</v>
      </c>
      <c r="C78">
        <f t="shared" si="8"/>
        <v>2601</v>
      </c>
      <c r="D78">
        <v>26.8999999999999</v>
      </c>
      <c r="E78">
        <f t="shared" si="10"/>
        <v>9.19530257428447</v>
      </c>
      <c r="F78">
        <f t="shared" si="11"/>
        <v>2134</v>
      </c>
    </row>
    <row r="79" spans="1:6">
      <c r="A79">
        <v>39</v>
      </c>
      <c r="B79">
        <f t="shared" si="9"/>
        <v>5.52008274051364</v>
      </c>
      <c r="C79">
        <f t="shared" si="8"/>
        <v>2639</v>
      </c>
      <c r="D79">
        <v>26.9999999999999</v>
      </c>
      <c r="E79">
        <f t="shared" si="10"/>
        <v>9.15506061760228</v>
      </c>
      <c r="F79">
        <f t="shared" si="11"/>
        <v>2138</v>
      </c>
    </row>
    <row r="80" spans="1:6">
      <c r="A80">
        <v>40</v>
      </c>
      <c r="B80">
        <f t="shared" si="9"/>
        <v>5.30146685940967</v>
      </c>
      <c r="C80">
        <f t="shared" si="8"/>
        <v>2677</v>
      </c>
      <c r="D80">
        <v>27.0999999999999</v>
      </c>
      <c r="E80">
        <f t="shared" si="10"/>
        <v>9.11502140409636</v>
      </c>
      <c r="F80">
        <f t="shared" si="11"/>
        <v>2143</v>
      </c>
    </row>
    <row r="81" spans="1:6">
      <c r="A81">
        <v>41</v>
      </c>
      <c r="B81">
        <f t="shared" si="9"/>
        <v>5.09281899936969</v>
      </c>
      <c r="C81">
        <f t="shared" si="8"/>
        <v>2714</v>
      </c>
      <c r="D81">
        <v>27.1999999999999</v>
      </c>
      <c r="E81">
        <f t="shared" si="10"/>
        <v>9.07518378715545</v>
      </c>
      <c r="F81">
        <f t="shared" si="11"/>
        <v>2147</v>
      </c>
    </row>
    <row r="82" spans="1:6">
      <c r="A82">
        <v>42</v>
      </c>
      <c r="B82">
        <f t="shared" si="9"/>
        <v>4.89362961348718</v>
      </c>
      <c r="C82">
        <f t="shared" si="8"/>
        <v>2750</v>
      </c>
      <c r="D82">
        <v>27.2999999999999</v>
      </c>
      <c r="E82">
        <f t="shared" si="10"/>
        <v>9.03554662732651</v>
      </c>
      <c r="F82">
        <f t="shared" si="11"/>
        <v>2152</v>
      </c>
    </row>
    <row r="83" spans="1:6">
      <c r="A83">
        <v>43</v>
      </c>
      <c r="B83">
        <f t="shared" si="9"/>
        <v>4.7034178516995</v>
      </c>
      <c r="C83">
        <f t="shared" si="8"/>
        <v>2786</v>
      </c>
      <c r="D83">
        <v>27.3999999999999</v>
      </c>
      <c r="E83">
        <f t="shared" si="10"/>
        <v>8.99610879226603</v>
      </c>
      <c r="F83">
        <f t="shared" si="11"/>
        <v>2156</v>
      </c>
    </row>
    <row r="84" spans="1:6">
      <c r="A84">
        <v>44</v>
      </c>
      <c r="B84">
        <f t="shared" si="9"/>
        <v>4.52172980238146</v>
      </c>
      <c r="C84">
        <f t="shared" si="8"/>
        <v>2821</v>
      </c>
      <c r="D84">
        <v>27.4999999999999</v>
      </c>
      <c r="E84">
        <f t="shared" si="10"/>
        <v>8.95686915669162</v>
      </c>
      <c r="F84">
        <f t="shared" si="11"/>
        <v>2161</v>
      </c>
    </row>
    <row r="85" spans="1:6">
      <c r="A85">
        <v>45</v>
      </c>
      <c r="B85">
        <f t="shared" si="9"/>
        <v>4.34813685005947</v>
      </c>
      <c r="C85">
        <f t="shared" si="8"/>
        <v>2855</v>
      </c>
      <c r="D85">
        <v>27.5999999999999</v>
      </c>
      <c r="E85">
        <f t="shared" si="10"/>
        <v>8.91782660233405</v>
      </c>
      <c r="F85">
        <f t="shared" si="11"/>
        <v>2165</v>
      </c>
    </row>
    <row r="86" spans="1:6">
      <c r="A86">
        <v>46</v>
      </c>
      <c r="B86">
        <f t="shared" si="9"/>
        <v>4.182234141044</v>
      </c>
      <c r="C86">
        <f t="shared" si="8"/>
        <v>2888</v>
      </c>
      <c r="D86">
        <v>27.6999999999999</v>
      </c>
      <c r="E86">
        <f t="shared" si="10"/>
        <v>8.87898001788957</v>
      </c>
      <c r="F86">
        <f t="shared" si="11"/>
        <v>2170</v>
      </c>
    </row>
    <row r="87" spans="1:6">
      <c r="A87">
        <v>47</v>
      </c>
      <c r="B87">
        <f t="shared" si="9"/>
        <v>4.02363914939353</v>
      </c>
      <c r="C87">
        <f t="shared" si="8"/>
        <v>2921</v>
      </c>
      <c r="D87">
        <v>27.7999999999999</v>
      </c>
      <c r="E87">
        <f t="shared" si="10"/>
        <v>8.8403282989725</v>
      </c>
      <c r="F87">
        <f t="shared" si="11"/>
        <v>2174</v>
      </c>
    </row>
    <row r="88" spans="1:6">
      <c r="A88">
        <v>48</v>
      </c>
      <c r="B88">
        <f t="shared" si="9"/>
        <v>3.8719903361909</v>
      </c>
      <c r="C88">
        <f t="shared" si="8"/>
        <v>2953</v>
      </c>
      <c r="D88">
        <v>27.8999999999999</v>
      </c>
      <c r="E88">
        <f t="shared" si="10"/>
        <v>8.80187034806839</v>
      </c>
      <c r="F88">
        <f t="shared" si="11"/>
        <v>2179</v>
      </c>
    </row>
    <row r="89" spans="1:6">
      <c r="A89">
        <v>49</v>
      </c>
      <c r="B89">
        <f t="shared" si="9"/>
        <v>3.72694589563459</v>
      </c>
      <c r="C89">
        <f t="shared" si="8"/>
        <v>2984</v>
      </c>
      <c r="D89">
        <v>27.9999999999999</v>
      </c>
      <c r="E89">
        <f t="shared" si="10"/>
        <v>8.76360507448726</v>
      </c>
      <c r="F89">
        <f t="shared" si="11"/>
        <v>2183</v>
      </c>
    </row>
    <row r="90" spans="1:6">
      <c r="A90">
        <v>50</v>
      </c>
      <c r="B90">
        <f t="shared" si="9"/>
        <v>3.58818258192908</v>
      </c>
      <c r="C90">
        <f t="shared" si="8"/>
        <v>3014</v>
      </c>
      <c r="D90">
        <v>28.0999999999999</v>
      </c>
      <c r="E90">
        <f t="shared" si="10"/>
        <v>8.72553139431749</v>
      </c>
      <c r="F90">
        <f t="shared" si="11"/>
        <v>2187</v>
      </c>
    </row>
    <row r="91" spans="4:6">
      <c r="D91">
        <v>28.1999999999999</v>
      </c>
      <c r="E91">
        <f t="shared" si="10"/>
        <v>8.68764823037966</v>
      </c>
      <c r="F91">
        <f t="shared" si="11"/>
        <v>2192</v>
      </c>
    </row>
    <row r="92" spans="4:6">
      <c r="D92">
        <v>28.2999999999999</v>
      </c>
      <c r="E92">
        <f t="shared" si="10"/>
        <v>8.64995451218115</v>
      </c>
      <c r="F92">
        <f t="shared" si="11"/>
        <v>2196</v>
      </c>
    </row>
    <row r="93" spans="4:6">
      <c r="D93">
        <v>28.3999999999999</v>
      </c>
      <c r="E93">
        <f t="shared" si="10"/>
        <v>8.61244917587066</v>
      </c>
      <c r="F93">
        <f t="shared" si="11"/>
        <v>2201</v>
      </c>
    </row>
    <row r="94" spans="4:6">
      <c r="D94">
        <v>28.4999999999999</v>
      </c>
      <c r="E94">
        <f t="shared" si="10"/>
        <v>8.57513116419348</v>
      </c>
      <c r="F94">
        <f t="shared" si="11"/>
        <v>2205</v>
      </c>
    </row>
    <row r="95" spans="4:6">
      <c r="D95">
        <v>28.5999999999999</v>
      </c>
      <c r="E95">
        <f t="shared" si="10"/>
        <v>8.53799942644673</v>
      </c>
      <c r="F95">
        <f t="shared" si="11"/>
        <v>2210</v>
      </c>
    </row>
    <row r="96" spans="4:6">
      <c r="D96">
        <v>28.6999999999999</v>
      </c>
      <c r="E96">
        <f t="shared" si="10"/>
        <v>8.50105291843506</v>
      </c>
      <c r="F96">
        <f t="shared" si="11"/>
        <v>2214</v>
      </c>
    </row>
    <row r="97" spans="4:6">
      <c r="D97">
        <v>28.7999999999999</v>
      </c>
      <c r="E97">
        <f t="shared" si="10"/>
        <v>8.46429060242682</v>
      </c>
      <c r="F97">
        <f t="shared" si="11"/>
        <v>2218</v>
      </c>
    </row>
    <row r="98" spans="4:6">
      <c r="D98">
        <v>28.8999999999999</v>
      </c>
      <c r="E98">
        <f t="shared" si="10"/>
        <v>8.42771144711024</v>
      </c>
      <c r="F98">
        <f t="shared" si="11"/>
        <v>2223</v>
      </c>
    </row>
    <row r="99" spans="4:6">
      <c r="D99">
        <v>28.9999999999999</v>
      </c>
      <c r="E99">
        <f t="shared" si="10"/>
        <v>8.3913144275503</v>
      </c>
      <c r="F99">
        <f t="shared" si="11"/>
        <v>2227</v>
      </c>
    </row>
    <row r="100" spans="4:6">
      <c r="D100">
        <v>29.0999999999999</v>
      </c>
      <c r="E100">
        <f t="shared" si="10"/>
        <v>8.35509852514547</v>
      </c>
      <c r="F100">
        <f t="shared" si="11"/>
        <v>2232</v>
      </c>
    </row>
    <row r="101" spans="4:6">
      <c r="D101">
        <v>29.1999999999999</v>
      </c>
      <c r="E101">
        <f t="shared" si="10"/>
        <v>8.3190627275853</v>
      </c>
      <c r="F101">
        <f t="shared" si="11"/>
        <v>2236</v>
      </c>
    </row>
    <row r="102" spans="4:6">
      <c r="D102">
        <v>29.2999999999998</v>
      </c>
      <c r="E102">
        <f t="shared" si="10"/>
        <v>8.28320602880783</v>
      </c>
      <c r="F102">
        <f t="shared" si="11"/>
        <v>2240</v>
      </c>
    </row>
    <row r="103" spans="4:6">
      <c r="D103">
        <v>29.3999999999998</v>
      </c>
      <c r="E103">
        <f t="shared" si="10"/>
        <v>8.24752742895754</v>
      </c>
      <c r="F103">
        <f t="shared" si="11"/>
        <v>2245</v>
      </c>
    </row>
    <row r="104" spans="4:6">
      <c r="D104">
        <v>29.4999999999998</v>
      </c>
      <c r="E104">
        <f t="shared" si="10"/>
        <v>8.21202593434369</v>
      </c>
      <c r="F104">
        <f t="shared" si="11"/>
        <v>2249</v>
      </c>
    </row>
    <row r="105" spans="4:6">
      <c r="D105">
        <v>29.5999999999998</v>
      </c>
      <c r="E105">
        <f t="shared" si="10"/>
        <v>8.17670055739871</v>
      </c>
      <c r="F105">
        <f t="shared" si="11"/>
        <v>2253</v>
      </c>
    </row>
    <row r="106" spans="4:6">
      <c r="D106">
        <v>29.6999999999998</v>
      </c>
      <c r="E106">
        <f t="shared" si="10"/>
        <v>8.14155031663715</v>
      </c>
      <c r="F106">
        <f t="shared" si="11"/>
        <v>2258</v>
      </c>
    </row>
    <row r="107" spans="4:6">
      <c r="D107">
        <v>29.7999999999998</v>
      </c>
      <c r="E107">
        <f>10*EXP(3950/(D107+273.15)-3950/(25+273.15))</f>
        <v>8.10657423661472</v>
      </c>
      <c r="F107">
        <f>ROUND(4096*10/(E107+10),0)</f>
        <v>2262</v>
      </c>
    </row>
    <row r="108" spans="4:6">
      <c r="D108">
        <v>29.8999999999998</v>
      </c>
      <c r="E108">
        <f>10*EXP(3950/(D108+273.15)-3950/(25+273.15))</f>
        <v>8.07177134788781</v>
      </c>
      <c r="F108">
        <f>ROUND(4096*10/(E108+10),0)</f>
        <v>2267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Roj234</cp:lastModifiedBy>
  <dcterms:created xsi:type="dcterms:W3CDTF">2024-09-18T12:41:00Z</dcterms:created>
  <dcterms:modified xsi:type="dcterms:W3CDTF">2024-09-18T13:18:52Z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2052-11.8.2.12055</vt:lpwstr>
  </property>
  <property fmtid="{D5CDD505-2E9C-101B-9397-08002B2CF9AE}" pid="3" name="ICV">
    <vt:lpwstr>A517E6DE027A428A8B672498975166E9</vt:lpwstr>
  </property>
</Properties>
</file>