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3F22CCC5-2508-4478-8F2D-6CCB865E002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ALF YEAR BUDGET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D4" i="1"/>
  <c r="E4" i="1" l="1"/>
  <c r="F4" i="1" l="1"/>
  <c r="G4" i="1" l="1"/>
  <c r="H4" i="1" l="1"/>
  <c r="I4" i="1" l="1"/>
  <c r="I12" i="1"/>
  <c r="I11" i="1"/>
  <c r="I6" i="1"/>
  <c r="I7" i="1"/>
  <c r="I8" i="1"/>
  <c r="I9" i="1"/>
  <c r="I5" i="1"/>
  <c r="I10" i="1"/>
  <c r="H12" i="1"/>
  <c r="H11" i="1"/>
  <c r="H6" i="1"/>
  <c r="H7" i="1"/>
  <c r="H8" i="1"/>
  <c r="H9" i="1"/>
  <c r="H5" i="1"/>
  <c r="H10" i="1"/>
  <c r="G12" i="1"/>
  <c r="G11" i="1"/>
  <c r="G6" i="1"/>
  <c r="G7" i="1"/>
  <c r="G8" i="1"/>
  <c r="G9" i="1"/>
  <c r="G5" i="1"/>
  <c r="G10" i="1"/>
  <c r="F12" i="1"/>
  <c r="F11" i="1"/>
  <c r="F6" i="1"/>
  <c r="F7" i="1"/>
  <c r="F8" i="1"/>
  <c r="F9" i="1"/>
  <c r="F5" i="1"/>
  <c r="F10" i="1"/>
  <c r="E12" i="1"/>
  <c r="E11" i="1"/>
  <c r="E6" i="1"/>
  <c r="E7" i="1"/>
  <c r="E8" i="1"/>
  <c r="E9" i="1"/>
  <c r="E5" i="1"/>
  <c r="E10" i="1"/>
  <c r="D12" i="1"/>
  <c r="D11" i="1"/>
  <c r="D6" i="1"/>
  <c r="D7" i="1"/>
  <c r="D8" i="1"/>
  <c r="D9" i="1"/>
  <c r="D5" i="1"/>
  <c r="D10" i="1"/>
</calcChain>
</file>

<file path=xl/sharedStrings.xml><?xml version="1.0" encoding="utf-8"?>
<sst xmlns="http://schemas.openxmlformats.org/spreadsheetml/2006/main" count="19" uniqueCount="19">
  <si>
    <t>1/2 Year Budget</t>
  </si>
  <si>
    <t>Jan</t>
  </si>
  <si>
    <t>Feb</t>
  </si>
  <si>
    <t>Mar</t>
  </si>
  <si>
    <t>Apr</t>
  </si>
  <si>
    <t>May</t>
  </si>
  <si>
    <t>June</t>
  </si>
  <si>
    <t>Sales</t>
  </si>
  <si>
    <t>Total Expense</t>
  </si>
  <si>
    <t>Net Income</t>
  </si>
  <si>
    <t>Assumption Table</t>
  </si>
  <si>
    <t>Jan Start</t>
  </si>
  <si>
    <t>Rev % Increase</t>
  </si>
  <si>
    <t>Expense 1</t>
  </si>
  <si>
    <t>Expense 2</t>
  </si>
  <si>
    <t>Expense 3</t>
  </si>
  <si>
    <t>Expense 4</t>
  </si>
  <si>
    <t>Expense 5</t>
  </si>
  <si>
    <t>Expense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</si>
</sst>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>
      <alignment horizontal="center"/>
    </xf>
  </cellStyleXfs>
  <cellXfs count="14">
    <xf numFmtId="0" fontId="0" fillId="0" borderId="0" xfId="0"/>
    <xf numFmtId="0" fontId="2" fillId="2" borderId="1" xfId="2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left"/>
    </xf>
    <xf numFmtId="164" fontId="0" fillId="6" borderId="1" xfId="0" applyNumberFormat="1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1" xfId="1" applyNumberFormat="1" applyFont="1" applyBorder="1" applyAlignment="1">
      <alignment horizontal="left"/>
    </xf>
    <xf numFmtId="0" fontId="2" fillId="2" borderId="1" xfId="2" applyAlignment="1">
      <alignment horizontal="left"/>
    </xf>
  </cellXfs>
  <cellStyles count="3">
    <cellStyle name="Normal" xfId="0" builtinId="0"/>
    <cellStyle name="Per cent" xfId="1" builtinId="5"/>
    <cellStyle name="Workshop" xfId="2" xr:uid="{1F945C75-A35B-4EEF-8FC4-BB0D4568045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22"/>
  <sheetViews>
    <sheetView tabSelected="1" workbookViewId="0">
      <selection activeCell="E14" sqref="E14"/>
    </sheetView>
  </sheetViews>
  <sheetFormatPr defaultRowHeight="15"/>
  <cols>
    <col min="3" max="3" width="16.7109375" customWidth="1"/>
    <col min="4" max="4" width="13.85546875" customWidth="1"/>
    <col min="5" max="5" width="17.28515625" customWidth="1"/>
    <col min="6" max="6" width="16.7109375" customWidth="1"/>
    <col min="7" max="7" width="14.85546875" customWidth="1"/>
    <col min="8" max="8" width="19.5703125" customWidth="1"/>
    <col min="9" max="9" width="13.85546875" customWidth="1"/>
  </cols>
  <sheetData>
    <row r="2" spans="3:9" ht="15.75">
      <c r="C2" s="13" t="s">
        <v>0</v>
      </c>
      <c r="D2" s="13"/>
      <c r="E2" s="13"/>
      <c r="F2" s="13"/>
      <c r="G2" s="13"/>
      <c r="H2" s="13"/>
      <c r="I2" s="13"/>
    </row>
    <row r="3" spans="3:9" ht="15.75">
      <c r="C3" s="2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>
      <c r="C4" s="3" t="s">
        <v>7</v>
      </c>
      <c r="D4" s="4">
        <f>D15</f>
        <v>55000</v>
      </c>
      <c r="E4" s="5">
        <f>D4+(D4*$D$17)</f>
        <v>64350</v>
      </c>
      <c r="F4" s="5">
        <f t="shared" ref="F4:I4" si="0">E4+(E4*$D$17)</f>
        <v>75289.5</v>
      </c>
      <c r="G4" s="5">
        <f t="shared" si="0"/>
        <v>88088.714999999997</v>
      </c>
      <c r="H4" s="5">
        <f t="shared" si="0"/>
        <v>103063.79655</v>
      </c>
      <c r="I4" s="5">
        <f t="shared" si="0"/>
        <v>120584.64196350001</v>
      </c>
    </row>
    <row r="5" spans="3:9">
      <c r="C5" s="2" t="str">
        <f>C17</f>
        <v>Expense 1</v>
      </c>
      <c r="D5" s="6">
        <f ca="1">D$5*$D17</f>
        <v>9350</v>
      </c>
      <c r="E5" s="6">
        <f t="shared" ref="E5:I5" ca="1" si="1">E$5*$D17</f>
        <v>9794.125</v>
      </c>
      <c r="F5" s="6">
        <f t="shared" ca="1" si="1"/>
        <v>10259.3459375</v>
      </c>
      <c r="G5" s="6">
        <f t="shared" ca="1" si="1"/>
        <v>10746.664869531251</v>
      </c>
      <c r="H5" s="6">
        <f t="shared" ca="1" si="1"/>
        <v>11257.131450833984</v>
      </c>
      <c r="I5" s="6">
        <f t="shared" ca="1" si="1"/>
        <v>11791.845194748599</v>
      </c>
    </row>
    <row r="6" spans="3:9">
      <c r="C6" s="2" t="str">
        <f t="shared" ref="C6:C10" si="2">C18</f>
        <v>Expense 2</v>
      </c>
      <c r="D6" s="6">
        <f t="shared" ref="D6:I10" ca="1" si="3">D$5*$D18</f>
        <v>11275</v>
      </c>
      <c r="E6" s="6">
        <f t="shared" ca="1" si="3"/>
        <v>11810.5625</v>
      </c>
      <c r="F6" s="6">
        <f t="shared" ca="1" si="3"/>
        <v>12371.56421875</v>
      </c>
      <c r="G6" s="6">
        <f t="shared" ca="1" si="3"/>
        <v>12959.213519140625</v>
      </c>
      <c r="H6" s="6">
        <f t="shared" ca="1" si="3"/>
        <v>13574.776161299804</v>
      </c>
      <c r="I6" s="6">
        <f t="shared" ca="1" si="3"/>
        <v>14219.578028961543</v>
      </c>
    </row>
    <row r="7" spans="3:9">
      <c r="C7" s="2" t="str">
        <f t="shared" si="2"/>
        <v>Expense 3</v>
      </c>
      <c r="D7" s="6">
        <f t="shared" ca="1" si="3"/>
        <v>8250</v>
      </c>
      <c r="E7" s="6">
        <f t="shared" ca="1" si="3"/>
        <v>8641.875</v>
      </c>
      <c r="F7" s="6">
        <f t="shared" ca="1" si="3"/>
        <v>9052.3640624999989</v>
      </c>
      <c r="G7" s="6">
        <f t="shared" ca="1" si="3"/>
        <v>9482.3513554687506</v>
      </c>
      <c r="H7" s="6">
        <f t="shared" ca="1" si="3"/>
        <v>9932.7630448535147</v>
      </c>
      <c r="I7" s="6">
        <f t="shared" ca="1" si="3"/>
        <v>10404.569289484056</v>
      </c>
    </row>
    <row r="8" spans="3:9">
      <c r="C8" s="2" t="str">
        <f t="shared" si="2"/>
        <v>Expense 4</v>
      </c>
      <c r="D8" s="6">
        <f t="shared" ca="1" si="3"/>
        <v>6875</v>
      </c>
      <c r="E8" s="6">
        <f t="shared" ca="1" si="3"/>
        <v>7201.5625</v>
      </c>
      <c r="F8" s="6">
        <f t="shared" ca="1" si="3"/>
        <v>7543.63671875</v>
      </c>
      <c r="G8" s="6">
        <f t="shared" ca="1" si="3"/>
        <v>7901.9594628906252</v>
      </c>
      <c r="H8" s="6">
        <f t="shared" ca="1" si="3"/>
        <v>8277.3025373779292</v>
      </c>
      <c r="I8" s="6">
        <f t="shared" ca="1" si="3"/>
        <v>8670.4744079033808</v>
      </c>
    </row>
    <row r="9" spans="3:9">
      <c r="C9" s="2" t="str">
        <f t="shared" si="2"/>
        <v>Expense 5</v>
      </c>
      <c r="D9" s="6">
        <f t="shared" ca="1" si="3"/>
        <v>3300</v>
      </c>
      <c r="E9" s="6">
        <f t="shared" ca="1" si="3"/>
        <v>3456.75</v>
      </c>
      <c r="F9" s="6">
        <f t="shared" ca="1" si="3"/>
        <v>3620.9456249999998</v>
      </c>
      <c r="G9" s="6">
        <f t="shared" ca="1" si="3"/>
        <v>3792.9405421874999</v>
      </c>
      <c r="H9" s="6">
        <f t="shared" ca="1" si="3"/>
        <v>3973.105217941406</v>
      </c>
      <c r="I9" s="6">
        <f t="shared" ca="1" si="3"/>
        <v>4161.8277157936227</v>
      </c>
    </row>
    <row r="10" spans="3:9">
      <c r="C10" s="2" t="str">
        <f t="shared" si="2"/>
        <v>Expense 6</v>
      </c>
      <c r="D10" s="6">
        <f t="shared" ca="1" si="3"/>
        <v>1375</v>
      </c>
      <c r="E10" s="6">
        <f t="shared" ca="1" si="3"/>
        <v>1440.3125</v>
      </c>
      <c r="F10" s="6">
        <f t="shared" ca="1" si="3"/>
        <v>1508.72734375</v>
      </c>
      <c r="G10" s="6">
        <f t="shared" ca="1" si="3"/>
        <v>1580.3918925781252</v>
      </c>
      <c r="H10" s="6">
        <f t="shared" ca="1" si="3"/>
        <v>1655.4605074755859</v>
      </c>
      <c r="I10" s="6">
        <f t="shared" ca="1" si="3"/>
        <v>1734.0948815806762</v>
      </c>
    </row>
    <row r="11" spans="3:9">
      <c r="C11" s="2" t="s">
        <v>8</v>
      </c>
      <c r="D11" s="7">
        <f ca="1">SUM(D5:D10)</f>
        <v>40425</v>
      </c>
      <c r="E11" s="7">
        <f t="shared" ref="E11:I11" ca="1" si="4">SUM(E5:E10)</f>
        <v>42345.1875</v>
      </c>
      <c r="F11" s="7">
        <f t="shared" ca="1" si="4"/>
        <v>44356.583906249994</v>
      </c>
      <c r="G11" s="7">
        <f t="shared" ca="1" si="4"/>
        <v>46463.521641796877</v>
      </c>
      <c r="H11" s="7">
        <f t="shared" ca="1" si="4"/>
        <v>48670.538919782222</v>
      </c>
      <c r="I11" s="7">
        <f t="shared" ca="1" si="4"/>
        <v>50982.389518471886</v>
      </c>
    </row>
    <row r="12" spans="3:9">
      <c r="C12" s="2" t="s">
        <v>9</v>
      </c>
      <c r="D12" s="8">
        <f ca="1">D4-D11</f>
        <v>14575</v>
      </c>
      <c r="E12" s="8">
        <f t="shared" ref="E12:I12" ca="1" si="5">E4-E11</f>
        <v>15267.3125</v>
      </c>
      <c r="F12" s="8">
        <f t="shared" ca="1" si="5"/>
        <v>15992.509843750006</v>
      </c>
      <c r="G12" s="8">
        <f t="shared" ca="1" si="5"/>
        <v>16752.154061328125</v>
      </c>
      <c r="H12" s="8">
        <f t="shared" ca="1" si="5"/>
        <v>17547.881379241211</v>
      </c>
      <c r="I12" s="8">
        <f t="shared" ca="1" si="5"/>
        <v>18381.40574475516</v>
      </c>
    </row>
    <row r="13" spans="3:9">
      <c r="C13" s="9"/>
      <c r="D13" s="9"/>
      <c r="E13" s="9"/>
      <c r="F13" s="9"/>
      <c r="G13" s="9"/>
      <c r="H13" s="9"/>
      <c r="I13" s="9"/>
    </row>
    <row r="14" spans="3:9" ht="15.75">
      <c r="C14" s="13" t="s">
        <v>10</v>
      </c>
      <c r="D14" s="13"/>
      <c r="E14" s="9"/>
      <c r="F14" s="9"/>
      <c r="G14" s="9"/>
      <c r="H14" s="9"/>
      <c r="I14" s="9"/>
    </row>
    <row r="15" spans="3:9">
      <c r="C15" s="2" t="s">
        <v>11</v>
      </c>
      <c r="D15" s="10">
        <v>55000</v>
      </c>
      <c r="E15" s="9"/>
      <c r="F15" s="11"/>
      <c r="G15" s="3"/>
      <c r="H15" s="9"/>
      <c r="I15" s="9"/>
    </row>
    <row r="16" spans="3:9">
      <c r="C16" s="2" t="s">
        <v>12</v>
      </c>
      <c r="D16" s="12">
        <v>4.7500000000000001E-2</v>
      </c>
      <c r="E16" s="9"/>
      <c r="F16" s="9"/>
      <c r="G16" s="9"/>
      <c r="H16" s="11"/>
      <c r="I16" s="9"/>
    </row>
    <row r="17" spans="3:9">
      <c r="C17" s="2" t="s">
        <v>13</v>
      </c>
      <c r="D17" s="12">
        <v>0.17</v>
      </c>
      <c r="E17" s="9"/>
      <c r="F17" s="9"/>
      <c r="G17" s="9"/>
      <c r="H17" s="9"/>
      <c r="I17" s="9"/>
    </row>
    <row r="18" spans="3:9">
      <c r="C18" s="2" t="s">
        <v>14</v>
      </c>
      <c r="D18" s="12">
        <v>0.20499999999999999</v>
      </c>
      <c r="E18" s="9"/>
      <c r="F18" s="9"/>
      <c r="G18" s="9"/>
      <c r="H18" s="9"/>
      <c r="I18" s="9"/>
    </row>
    <row r="19" spans="3:9">
      <c r="C19" s="2" t="s">
        <v>15</v>
      </c>
      <c r="D19" s="12">
        <v>0.15</v>
      </c>
      <c r="E19" s="9"/>
      <c r="F19" s="9"/>
      <c r="G19" s="9"/>
      <c r="H19" s="9"/>
      <c r="I19" s="9"/>
    </row>
    <row r="20" spans="3:9">
      <c r="C20" s="2" t="s">
        <v>16</v>
      </c>
      <c r="D20" s="12">
        <v>0.125</v>
      </c>
      <c r="E20" s="9"/>
      <c r="F20" s="9"/>
      <c r="G20" s="9"/>
      <c r="H20" s="9"/>
      <c r="I20" s="9"/>
    </row>
    <row r="21" spans="3:9">
      <c r="C21" s="2" t="s">
        <v>17</v>
      </c>
      <c r="D21" s="12">
        <v>0.06</v>
      </c>
      <c r="E21" s="9"/>
      <c r="F21" s="9"/>
      <c r="G21" s="9"/>
      <c r="H21" s="9"/>
      <c r="I21" s="9"/>
    </row>
    <row r="22" spans="3:9">
      <c r="C22" s="2" t="s">
        <v>18</v>
      </c>
      <c r="D22" s="12">
        <v>2.5000000000000001E-2</v>
      </c>
      <c r="E22" s="9"/>
      <c r="F22" s="9"/>
      <c r="G22" s="9"/>
      <c r="H22" s="9"/>
      <c r="I22" s="9"/>
    </row>
  </sheetData>
  <mergeCells count="2">
    <mergeCell ref="C2:I2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2024-10-05T11:33:39Z</dcterms:created>
  <dcterms:modified xsi:type="dcterms:W3CDTF">2024-10-05T11:35:54Z</dcterms:modified>
  <cp:category/>
  <cp:contentStatus/>
</cp:coreProperties>
</file>