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0" windowWidth="17160" windowHeight="13095"/>
  </bookViews>
  <sheets>
    <sheet name="Summary Graph" sheetId="3" r:id="rId1"/>
    <sheet name="RawResults" sheetId="1" r:id="rId2"/>
  </sheets>
  <calcPr calcId="145621"/>
</workbook>
</file>

<file path=xl/calcChain.xml><?xml version="1.0" encoding="utf-8"?>
<calcChain xmlns="http://schemas.openxmlformats.org/spreadsheetml/2006/main">
  <c r="D5" i="3" l="1"/>
  <c r="D6" i="3"/>
  <c r="C5" i="3"/>
  <c r="C6" i="3"/>
  <c r="C4" i="3"/>
  <c r="M21" i="1"/>
  <c r="M20" i="1"/>
  <c r="M14" i="1"/>
  <c r="M13" i="1"/>
  <c r="M12" i="1"/>
  <c r="L6" i="1"/>
  <c r="L7" i="1"/>
  <c r="L8" i="1"/>
  <c r="L12" i="1"/>
  <c r="L13" i="1"/>
  <c r="L14" i="1"/>
  <c r="L15" i="1"/>
  <c r="L19" i="1"/>
  <c r="M19" i="1" s="1"/>
  <c r="D4" i="3" s="1"/>
  <c r="L20" i="1"/>
  <c r="L21" i="1"/>
  <c r="L22" i="1"/>
  <c r="L5" i="1"/>
  <c r="M15" i="1" l="1"/>
  <c r="C7" i="3" s="1"/>
  <c r="M22" i="1"/>
  <c r="D7" i="3" s="1"/>
</calcChain>
</file>

<file path=xl/sharedStrings.xml><?xml version="1.0" encoding="utf-8"?>
<sst xmlns="http://schemas.openxmlformats.org/spreadsheetml/2006/main" count="39" uniqueCount="27">
  <si>
    <t>Request Name</t>
  </si>
  <si>
    <t>Average</t>
  </si>
  <si>
    <t>Min</t>
  </si>
  <si>
    <t>MAX</t>
  </si>
  <si>
    <t>90% Line</t>
  </si>
  <si>
    <t>Error%</t>
  </si>
  <si>
    <t>Throughput(sample/second)</t>
  </si>
  <si>
    <t>Bandwidth(Kb/S)</t>
  </si>
  <si>
    <t>Average Size(bytes)</t>
  </si>
  <si>
    <t>LogIn_server</t>
  </si>
  <si>
    <t>SearchLinkClick</t>
  </si>
  <si>
    <t>Ajax</t>
  </si>
  <si>
    <t>Response Time</t>
  </si>
  <si>
    <t>Summary Report - Test 1</t>
  </si>
  <si>
    <t>Summary Report - Test 2</t>
  </si>
  <si>
    <t>Summary Report - Test 3</t>
  </si>
  <si>
    <t>SelectFromTextBox</t>
  </si>
  <si>
    <t>KPI = 90%RS*Size/Tr</t>
  </si>
  <si>
    <t>Response time in Second</t>
  </si>
  <si>
    <t>Throughput in Hit/Min</t>
  </si>
  <si>
    <t>Size in KB</t>
  </si>
  <si>
    <t>KPI</t>
  </si>
  <si>
    <t>Delta_KPI</t>
  </si>
  <si>
    <t>AssumingThis test 1 as standard</t>
  </si>
  <si>
    <t>Standard KPI</t>
  </si>
  <si>
    <t>Delta_KPI_Test2</t>
  </si>
  <si>
    <t>Delta_KPI_Test3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</si>
</sst>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9">
    <xf numFmtId="0" fontId="0" fillId="0" borderId="0" xfId="0"/>
    <xf numFmtId="0" fontId="16" fillId="0" borderId="0" xfId="0" applyFont="1"/>
    <xf numFmtId="9" fontId="16" fillId="9" borderId="0" xfId="0" applyNumberFormat="1" applyFont="1" applyFill="1"/>
    <xf numFmtId="0" fontId="16" fillId="9" borderId="0" xfId="0" applyFont="1" applyFill="1"/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/>
  </cellXfs>
  <cellStyles count="18"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/>
    <cellStyle name="Note" xfId="15" builtinId="10" hidden="1"/>
    <cellStyle name="Output" xfId="10" builtinId="21" hidde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Graph'!$A$4</c:f>
              <c:strCache>
                <c:ptCount val="1"/>
                <c:pt idx="0">
                  <c:v>LogIn_server</c:v>
                </c:pt>
              </c:strCache>
            </c:strRef>
          </c:tx>
          <c:cat>
            <c:strRef>
              <c:f>'Summary Graph'!$B$3:$D$3</c:f>
              <c:strCache>
                <c:ptCount val="3"/>
                <c:pt idx="0">
                  <c:v>Standard KPI</c:v>
                </c:pt>
                <c:pt idx="1">
                  <c:v>Delta_KPI_Test2</c:v>
                </c:pt>
                <c:pt idx="2">
                  <c:v>Delta_KPI_Test3</c:v>
                </c:pt>
              </c:strCache>
            </c:strRef>
          </c:cat>
          <c:val>
            <c:numRef>
              <c:f>'Summary Graph'!$B$4:$D$4</c:f>
              <c:numCache>
                <c:formatCode>General</c:formatCode>
                <c:ptCount val="3"/>
                <c:pt idx="0">
                  <c:v>0</c:v>
                </c:pt>
                <c:pt idx="1">
                  <c:v>0.15259403426476259</c:v>
                </c:pt>
                <c:pt idx="2">
                  <c:v>0.15801508421120677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Graph'!$A$5</c:f>
              <c:strCache>
                <c:ptCount val="1"/>
                <c:pt idx="0">
                  <c:v>SearchLinkClick</c:v>
                </c:pt>
              </c:strCache>
            </c:strRef>
          </c:tx>
          <c:cat>
            <c:strRef>
              <c:f>'Summary Graph'!$B$3:$D$3</c:f>
              <c:strCache>
                <c:ptCount val="3"/>
                <c:pt idx="0">
                  <c:v>Standard KPI</c:v>
                </c:pt>
                <c:pt idx="1">
                  <c:v>Delta_KPI_Test2</c:v>
                </c:pt>
                <c:pt idx="2">
                  <c:v>Delta_KPI_Test3</c:v>
                </c:pt>
              </c:strCache>
            </c:strRef>
          </c:cat>
          <c:val>
            <c:numRef>
              <c:f>'Summary Graph'!$B$5:$D$5</c:f>
              <c:numCache>
                <c:formatCode>General</c:formatCode>
                <c:ptCount val="3"/>
                <c:pt idx="0">
                  <c:v>0</c:v>
                </c:pt>
                <c:pt idx="1">
                  <c:v>0.7448297071911868</c:v>
                </c:pt>
                <c:pt idx="2">
                  <c:v>0.78634047854421807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Graph'!$A$6</c:f>
              <c:strCache>
                <c:ptCount val="1"/>
                <c:pt idx="0">
                  <c:v>SelectFromTextBox</c:v>
                </c:pt>
              </c:strCache>
            </c:strRef>
          </c:tx>
          <c:cat>
            <c:strRef>
              <c:f>'Summary Graph'!$B$3:$D$3</c:f>
              <c:strCache>
                <c:ptCount val="3"/>
                <c:pt idx="0">
                  <c:v>Standard KPI</c:v>
                </c:pt>
                <c:pt idx="1">
                  <c:v>Delta_KPI_Test2</c:v>
                </c:pt>
                <c:pt idx="2">
                  <c:v>Delta_KPI_Test3</c:v>
                </c:pt>
              </c:strCache>
            </c:strRef>
          </c:cat>
          <c:val>
            <c:numRef>
              <c:f>'Summary Graph'!$B$6:$D$6</c:f>
              <c:numCache>
                <c:formatCode>General</c:formatCode>
                <c:ptCount val="3"/>
                <c:pt idx="0">
                  <c:v>0</c:v>
                </c:pt>
                <c:pt idx="1">
                  <c:v>0.12949962062261108</c:v>
                </c:pt>
                <c:pt idx="2">
                  <c:v>0.13973810268430764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Graph'!$A$7</c:f>
              <c:strCache>
                <c:ptCount val="1"/>
                <c:pt idx="0">
                  <c:v>Ajax</c:v>
                </c:pt>
              </c:strCache>
            </c:strRef>
          </c:tx>
          <c:cat>
            <c:strRef>
              <c:f>'Summary Graph'!$B$3:$D$3</c:f>
              <c:strCache>
                <c:ptCount val="3"/>
                <c:pt idx="0">
                  <c:v>Standard KPI</c:v>
                </c:pt>
                <c:pt idx="1">
                  <c:v>Delta_KPI_Test2</c:v>
                </c:pt>
                <c:pt idx="2">
                  <c:v>Delta_KPI_Test3</c:v>
                </c:pt>
              </c:strCache>
            </c:strRef>
          </c:cat>
          <c:val>
            <c:numRef>
              <c:f>'Summary Graph'!$B$7:$D$7</c:f>
              <c:numCache>
                <c:formatCode>General</c:formatCode>
                <c:ptCount val="3"/>
                <c:pt idx="0">
                  <c:v>0</c:v>
                </c:pt>
                <c:pt idx="1">
                  <c:v>-3.0366088048654705E-2</c:v>
                </c:pt>
                <c:pt idx="2">
                  <c:v>-0.43821919887371102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6432"/>
        <c:axId val="45775488"/>
      </c:lineChart>
      <c:catAx>
        <c:axId val="457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775488"/>
        <c:crosses val="autoZero"/>
        <c:auto val="1"/>
        <c:lblAlgn val="ctr"/>
        <c:lblOffset val="100"/>
        <c:noMultiLvlLbl val="0"/>
      </c:catAx>
      <c:valAx>
        <c:axId val="45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2</xdr:row>
      <xdr:rowOff>85725</xdr:rowOff>
    </xdr:from>
    <xdr:to>
      <xdr:col>16</xdr:col>
      <xdr:colOff>514349</xdr:colOff>
      <xdr:row>29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C26" sqref="C26"/>
    </sheetView>
  </sheetViews>
  <sheetFormatPr defaultRowHeight="15.75" x14ac:dyDescent="0.3"/>
  <cols>
    <col min="1" max="1" width="18.875" customWidth="1"/>
    <col min="2" max="2" width="10.625" bestFit="1" customWidth="1"/>
    <col min="3" max="4" width="13" bestFit="1" customWidth="1"/>
  </cols>
  <sheetData>
    <row r="3" spans="1:4" x14ac:dyDescent="0.3">
      <c r="B3" t="s">
        <v>24</v>
      </c>
      <c r="C3" t="s">
        <v>25</v>
      </c>
      <c r="D3" t="s">
        <v>26</v>
      </c>
    </row>
    <row r="4" spans="1:4" x14ac:dyDescent="0.3">
      <c r="A4" s="4" t="s">
        <v>9</v>
      </c>
      <c r="B4">
        <v>0</v>
      </c>
      <c r="C4">
        <f>RawResults!M12</f>
        <v>0.15259403426476259</v>
      </c>
      <c r="D4">
        <f>RawResults!M19</f>
        <v>0.15801508421120677</v>
      </c>
    </row>
    <row r="5" spans="1:4" x14ac:dyDescent="0.3">
      <c r="A5" s="4" t="s">
        <v>10</v>
      </c>
      <c r="B5">
        <v>0</v>
      </c>
      <c r="C5">
        <f>RawResults!M13</f>
        <v>0.7448297071911868</v>
      </c>
      <c r="D5">
        <f>RawResults!M20</f>
        <v>0.78634047854421807</v>
      </c>
    </row>
    <row r="6" spans="1:4" x14ac:dyDescent="0.3">
      <c r="A6" s="4" t="s">
        <v>16</v>
      </c>
      <c r="B6">
        <v>0</v>
      </c>
      <c r="C6">
        <f>RawResults!M14</f>
        <v>0.12949962062261108</v>
      </c>
      <c r="D6">
        <f>RawResults!M21</f>
        <v>0.13973810268430764</v>
      </c>
    </row>
    <row r="7" spans="1:4" x14ac:dyDescent="0.3">
      <c r="A7" s="4" t="s">
        <v>11</v>
      </c>
      <c r="B7">
        <v>0</v>
      </c>
      <c r="C7">
        <f>RawResults!M15</f>
        <v>-3.0366088048654705E-2</v>
      </c>
      <c r="D7">
        <f>RawResults!M22</f>
        <v>-0.43821919887371102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K26" sqref="K26"/>
    </sheetView>
  </sheetViews>
  <sheetFormatPr defaultRowHeight="15.75" x14ac:dyDescent="0.3"/>
  <cols>
    <col min="1" max="1" width="6" customWidth="1"/>
    <col min="2" max="2" width="27.75" customWidth="1"/>
    <col min="6" max="6" width="8.625" bestFit="1" customWidth="1"/>
    <col min="7" max="7" width="6.375" customWidth="1"/>
    <col min="8" max="8" width="25" bestFit="1" customWidth="1"/>
    <col min="9" max="9" width="15.375" bestFit="1" customWidth="1"/>
    <col min="10" max="10" width="17.75" bestFit="1" customWidth="1"/>
    <col min="12" max="13" width="11.875" bestFit="1" customWidth="1"/>
  </cols>
  <sheetData>
    <row r="2" spans="2:14" x14ac:dyDescent="0.3">
      <c r="C2" s="6" t="s">
        <v>12</v>
      </c>
      <c r="D2" s="6"/>
      <c r="E2" s="6"/>
      <c r="F2" s="6"/>
    </row>
    <row r="3" spans="2:14" x14ac:dyDescent="0.3">
      <c r="C3" s="6" t="s">
        <v>13</v>
      </c>
      <c r="D3" s="6"/>
      <c r="E3" s="6"/>
      <c r="F3" s="6"/>
      <c r="G3" s="6"/>
      <c r="H3" s="6"/>
      <c r="I3" s="6"/>
      <c r="J3" s="6"/>
      <c r="L3" s="8" t="s">
        <v>23</v>
      </c>
      <c r="M3" s="8"/>
      <c r="N3" s="1"/>
    </row>
    <row r="4" spans="2:14" x14ac:dyDescent="0.3">
      <c r="B4" t="s">
        <v>0</v>
      </c>
      <c r="C4" s="1" t="s">
        <v>1</v>
      </c>
      <c r="D4" s="1" t="s">
        <v>2</v>
      </c>
      <c r="E4" s="1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3" t="s">
        <v>8</v>
      </c>
      <c r="L4" s="1" t="s">
        <v>21</v>
      </c>
      <c r="M4" s="1" t="s">
        <v>22</v>
      </c>
    </row>
    <row r="5" spans="2:14" x14ac:dyDescent="0.3">
      <c r="B5" s="4" t="s">
        <v>9</v>
      </c>
      <c r="C5" s="4">
        <v>244</v>
      </c>
      <c r="D5" s="4">
        <v>226</v>
      </c>
      <c r="E5" s="4">
        <v>267</v>
      </c>
      <c r="F5" s="5">
        <v>262</v>
      </c>
      <c r="G5" s="4">
        <v>0</v>
      </c>
      <c r="H5" s="4">
        <v>3.6149107840018499E-2</v>
      </c>
      <c r="I5" s="4">
        <v>0.13791298378799999</v>
      </c>
      <c r="J5" s="5">
        <v>1309.5</v>
      </c>
      <c r="L5">
        <f>(F5/1000)*(J5/1000)/(H5*60)</f>
        <v>0.15818232708000005</v>
      </c>
      <c r="M5">
        <v>0</v>
      </c>
    </row>
    <row r="6" spans="2:14" x14ac:dyDescent="0.3">
      <c r="B6" s="4" t="s">
        <v>10</v>
      </c>
      <c r="C6" s="4">
        <v>897</v>
      </c>
      <c r="D6" s="4">
        <v>222</v>
      </c>
      <c r="E6" s="4">
        <v>297</v>
      </c>
      <c r="F6" s="5">
        <v>560</v>
      </c>
      <c r="G6" s="4">
        <v>0</v>
      </c>
      <c r="H6" s="4">
        <v>3.3689827861824499E-2</v>
      </c>
      <c r="I6" s="4">
        <v>9.5981464172552503E-2</v>
      </c>
      <c r="J6" s="5">
        <v>2917.35</v>
      </c>
      <c r="L6">
        <f t="shared" ref="L6:L22" si="0">(F6/1000)*(J6/1000)/(H6*60)</f>
        <v>0.80821428093000103</v>
      </c>
      <c r="M6">
        <v>0</v>
      </c>
    </row>
    <row r="7" spans="2:14" x14ac:dyDescent="0.3">
      <c r="B7" s="4" t="s">
        <v>16</v>
      </c>
      <c r="C7" s="4">
        <v>566</v>
      </c>
      <c r="D7" s="4">
        <v>291</v>
      </c>
      <c r="E7" s="4">
        <v>371</v>
      </c>
      <c r="F7" s="5">
        <v>340</v>
      </c>
      <c r="G7" s="4">
        <v>0</v>
      </c>
      <c r="H7" s="4">
        <v>3.7849898656896301E-2</v>
      </c>
      <c r="I7" s="4">
        <v>3.5096170678440501E-2</v>
      </c>
      <c r="J7" s="5">
        <v>949.5</v>
      </c>
      <c r="L7">
        <f t="shared" si="0"/>
        <v>0.14215361707500015</v>
      </c>
      <c r="M7">
        <v>0</v>
      </c>
    </row>
    <row r="8" spans="2:14" x14ac:dyDescent="0.3">
      <c r="B8" s="4" t="s">
        <v>11</v>
      </c>
      <c r="C8" s="4">
        <v>432</v>
      </c>
      <c r="D8" s="4">
        <v>129</v>
      </c>
      <c r="E8" s="4">
        <v>2413</v>
      </c>
      <c r="F8" s="5">
        <v>1668</v>
      </c>
      <c r="G8" s="4">
        <v>0</v>
      </c>
      <c r="H8" s="4">
        <v>1.7634257969211</v>
      </c>
      <c r="I8" s="4">
        <v>0.61717210225833996</v>
      </c>
      <c r="J8" s="5">
        <v>878.2</v>
      </c>
      <c r="L8">
        <f t="shared" si="0"/>
        <v>1.3844619967920512E-2</v>
      </c>
      <c r="M8">
        <v>0</v>
      </c>
    </row>
    <row r="9" spans="2:14" x14ac:dyDescent="0.3">
      <c r="B9" s="4"/>
      <c r="C9" s="4"/>
      <c r="D9" s="4"/>
      <c r="E9" s="4"/>
      <c r="F9" s="5"/>
      <c r="G9" s="4"/>
      <c r="H9" s="4"/>
      <c r="I9" s="4"/>
      <c r="J9" s="5"/>
    </row>
    <row r="11" spans="2:14" x14ac:dyDescent="0.3">
      <c r="C11" s="6" t="s">
        <v>14</v>
      </c>
      <c r="D11" s="6"/>
      <c r="E11" s="6"/>
      <c r="F11" s="6"/>
      <c r="G11" s="6"/>
      <c r="H11" s="6"/>
      <c r="I11" s="6"/>
      <c r="J11" s="6"/>
      <c r="M11" s="1"/>
    </row>
    <row r="12" spans="2:14" x14ac:dyDescent="0.3">
      <c r="B12" s="4" t="s">
        <v>9</v>
      </c>
      <c r="C12" s="4">
        <v>222</v>
      </c>
      <c r="D12" s="4">
        <v>229</v>
      </c>
      <c r="E12" s="4">
        <v>257</v>
      </c>
      <c r="F12" s="5">
        <v>242</v>
      </c>
      <c r="G12" s="4">
        <v>0</v>
      </c>
      <c r="H12" s="4">
        <v>0.93614910784001804</v>
      </c>
      <c r="I12" s="4">
        <v>0.13791298378799999</v>
      </c>
      <c r="J12" s="5">
        <v>1297.06</v>
      </c>
      <c r="L12">
        <f t="shared" si="0"/>
        <v>5.5882928152374617E-3</v>
      </c>
      <c r="M12">
        <f>L5-L12</f>
        <v>0.15259403426476259</v>
      </c>
    </row>
    <row r="13" spans="2:14" x14ac:dyDescent="0.3">
      <c r="B13" s="4" t="s">
        <v>10</v>
      </c>
      <c r="C13" s="4">
        <v>195</v>
      </c>
      <c r="D13" s="4">
        <v>222</v>
      </c>
      <c r="E13" s="4">
        <v>297</v>
      </c>
      <c r="F13" s="5">
        <v>435</v>
      </c>
      <c r="G13" s="4">
        <v>0</v>
      </c>
      <c r="H13" s="4">
        <v>0.333689827861824</v>
      </c>
      <c r="I13" s="4">
        <v>9.5981464172552503E-2</v>
      </c>
      <c r="J13" s="5">
        <v>2917.35</v>
      </c>
      <c r="L13">
        <f t="shared" si="0"/>
        <v>6.338457373881419E-2</v>
      </c>
      <c r="M13">
        <f>L6-L13</f>
        <v>0.7448297071911868</v>
      </c>
    </row>
    <row r="14" spans="2:14" x14ac:dyDescent="0.3">
      <c r="B14" s="4" t="s">
        <v>16</v>
      </c>
      <c r="C14" s="4">
        <v>238</v>
      </c>
      <c r="D14" s="4">
        <v>91</v>
      </c>
      <c r="E14" s="4">
        <v>371</v>
      </c>
      <c r="F14" s="5">
        <v>590</v>
      </c>
      <c r="G14" s="4">
        <v>0</v>
      </c>
      <c r="H14" s="4">
        <v>0.73784989865689599</v>
      </c>
      <c r="I14" s="4">
        <v>3.5096170678440501E-2</v>
      </c>
      <c r="J14" s="5">
        <v>949.5</v>
      </c>
      <c r="L14">
        <f t="shared" si="0"/>
        <v>1.2653996452389073E-2</v>
      </c>
      <c r="M14">
        <f>L7-L14</f>
        <v>0.12949962062261108</v>
      </c>
    </row>
    <row r="15" spans="2:14" x14ac:dyDescent="0.3">
      <c r="B15" s="4" t="s">
        <v>11</v>
      </c>
      <c r="C15" s="4">
        <v>659</v>
      </c>
      <c r="D15" s="4">
        <v>129</v>
      </c>
      <c r="E15" s="4">
        <v>2413</v>
      </c>
      <c r="F15" s="5">
        <v>2445</v>
      </c>
      <c r="G15" s="4">
        <v>0</v>
      </c>
      <c r="H15" s="4">
        <v>0.76342579692110002</v>
      </c>
      <c r="I15" s="4">
        <v>0.21717210225833999</v>
      </c>
      <c r="J15" s="5">
        <v>828.26</v>
      </c>
      <c r="L15">
        <f t="shared" si="0"/>
        <v>4.4210708016575215E-2</v>
      </c>
      <c r="M15">
        <f>L8-L15</f>
        <v>-3.0366088048654705E-2</v>
      </c>
    </row>
    <row r="18" spans="2:13" x14ac:dyDescent="0.3">
      <c r="C18" s="6" t="s">
        <v>15</v>
      </c>
      <c r="D18" s="6"/>
      <c r="E18" s="6"/>
      <c r="F18" s="6"/>
      <c r="G18" s="6"/>
      <c r="H18" s="6"/>
      <c r="I18" s="6"/>
      <c r="J18" s="6"/>
    </row>
    <row r="19" spans="2:13" x14ac:dyDescent="0.3">
      <c r="B19" s="4" t="s">
        <v>9</v>
      </c>
      <c r="C19" s="4">
        <v>184</v>
      </c>
      <c r="D19" s="4">
        <v>166</v>
      </c>
      <c r="E19" s="4">
        <v>239</v>
      </c>
      <c r="F19" s="5">
        <v>105</v>
      </c>
      <c r="G19" s="4">
        <v>0</v>
      </c>
      <c r="H19" s="4">
        <v>2.9361491078400102</v>
      </c>
      <c r="I19" s="4">
        <v>0.13791298378799999</v>
      </c>
      <c r="J19" s="5">
        <v>280.60000000000002</v>
      </c>
      <c r="L19">
        <f t="shared" si="0"/>
        <v>1.6724286879328239E-4</v>
      </c>
      <c r="M19">
        <f>L5-L19</f>
        <v>0.15801508421120677</v>
      </c>
    </row>
    <row r="20" spans="2:13" x14ac:dyDescent="0.3">
      <c r="B20" s="4" t="s">
        <v>10</v>
      </c>
      <c r="C20" s="4">
        <v>140</v>
      </c>
      <c r="D20" s="4">
        <v>222</v>
      </c>
      <c r="E20" s="4">
        <v>297</v>
      </c>
      <c r="F20" s="5">
        <v>555</v>
      </c>
      <c r="G20" s="4">
        <v>0</v>
      </c>
      <c r="H20" s="4">
        <v>1.23368982786182</v>
      </c>
      <c r="I20" s="4">
        <v>9.5981464172552503E-2</v>
      </c>
      <c r="J20" s="5">
        <v>2917.35</v>
      </c>
      <c r="L20">
        <f t="shared" si="0"/>
        <v>2.1873802385782921E-2</v>
      </c>
      <c r="M20">
        <f>L6-L20</f>
        <v>0.78634047854421807</v>
      </c>
    </row>
    <row r="21" spans="2:13" x14ac:dyDescent="0.3">
      <c r="B21" s="4" t="s">
        <v>16</v>
      </c>
      <c r="C21" s="4">
        <v>169</v>
      </c>
      <c r="D21" s="4">
        <v>91</v>
      </c>
      <c r="E21" s="4">
        <v>371</v>
      </c>
      <c r="F21" s="5">
        <v>250</v>
      </c>
      <c r="G21" s="4">
        <v>0</v>
      </c>
      <c r="H21" s="4">
        <v>1.6378498986568899</v>
      </c>
      <c r="I21" s="4">
        <v>3.5096170678440501E-2</v>
      </c>
      <c r="J21" s="5">
        <v>949.5</v>
      </c>
      <c r="L21">
        <f t="shared" si="0"/>
        <v>2.415514390692518E-3</v>
      </c>
      <c r="M21">
        <f>L7-L21</f>
        <v>0.13973810268430764</v>
      </c>
    </row>
    <row r="22" spans="2:13" x14ac:dyDescent="0.3">
      <c r="B22" s="4" t="s">
        <v>11</v>
      </c>
      <c r="C22" s="4">
        <v>248</v>
      </c>
      <c r="D22" s="4">
        <v>129</v>
      </c>
      <c r="E22" s="4">
        <v>2413</v>
      </c>
      <c r="F22" s="5">
        <v>2618</v>
      </c>
      <c r="G22" s="4">
        <v>0</v>
      </c>
      <c r="H22" s="4">
        <v>0.17634257969211001</v>
      </c>
      <c r="I22" s="4">
        <v>0.61717210225833996</v>
      </c>
      <c r="J22" s="5">
        <v>1827</v>
      </c>
      <c r="L22">
        <f t="shared" si="0"/>
        <v>0.45206381884163155</v>
      </c>
      <c r="M22">
        <f>L8-L22</f>
        <v>-0.43821919887371102</v>
      </c>
    </row>
    <row r="27" spans="2:13" x14ac:dyDescent="0.3">
      <c r="B27" s="1" t="s">
        <v>17</v>
      </c>
    </row>
    <row r="28" spans="2:13" x14ac:dyDescent="0.3">
      <c r="B28" s="7" t="s">
        <v>18</v>
      </c>
    </row>
    <row r="29" spans="2:13" x14ac:dyDescent="0.3">
      <c r="B29" s="7" t="s">
        <v>20</v>
      </c>
    </row>
    <row r="30" spans="2:13" x14ac:dyDescent="0.3">
      <c r="B30" s="7" t="s">
        <v>19</v>
      </c>
    </row>
  </sheetData>
  <mergeCells count="4">
    <mergeCell ref="C2:F2"/>
    <mergeCell ref="C3:J3"/>
    <mergeCell ref="C18:J18"/>
    <mergeCell ref="C11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Graph</vt:lpstr>
      <vt:lpstr>RawResults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Sarker, Shantonu</dc:creator>
  <cp:lastModifiedBy>Sarker, Shantonu</cp:lastModifiedBy>
  <dcterms:created xsi:type="dcterms:W3CDTF">2015-07-23T12:45:10Z</dcterms:created>
  <dcterms:modified xsi:type="dcterms:W3CDTF">2015-07-23T17:58:51Z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