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jankafol/Desktop/Raziskovanje/Pediatrična klinika/Pediatric FH/"/>
    </mc:Choice>
  </mc:AlternateContent>
  <xr:revisionPtr revIDLastSave="0" documentId="13_ncr:1_{735FC3E9-7271-9147-8503-504B35D44DA4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Sheet2" sheetId="11" r:id="rId1"/>
    <sheet name="ALL_340" sheetId="9" r:id="rId2"/>
  </sheets>
  <definedNames>
    <definedName name="_xlnm._FilterDatabase" localSheetId="1" hidden="1">ALL_340!$A$2:$AI$342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2" i="11"/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AI4" i="9" l="1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I54" i="9"/>
  <c r="AI55" i="9"/>
  <c r="AI56" i="9"/>
  <c r="AI57" i="9"/>
  <c r="AI58" i="9"/>
  <c r="AI59" i="9"/>
  <c r="AI60" i="9"/>
  <c r="AI61" i="9"/>
  <c r="AI62" i="9"/>
  <c r="AI63" i="9"/>
  <c r="AI64" i="9"/>
  <c r="AI65" i="9"/>
  <c r="AI66" i="9"/>
  <c r="AI67" i="9"/>
  <c r="AI68" i="9"/>
  <c r="AI69" i="9"/>
  <c r="AI70" i="9"/>
  <c r="AI71" i="9"/>
  <c r="AI72" i="9"/>
  <c r="AI73" i="9"/>
  <c r="AI74" i="9"/>
  <c r="AI75" i="9"/>
  <c r="AI76" i="9"/>
  <c r="AI77" i="9"/>
  <c r="AI78" i="9"/>
  <c r="AI79" i="9"/>
  <c r="AI80" i="9"/>
  <c r="AI81" i="9"/>
  <c r="AI82" i="9"/>
  <c r="AI83" i="9"/>
  <c r="AI84" i="9"/>
  <c r="AI85" i="9"/>
  <c r="AI86" i="9"/>
  <c r="AI87" i="9"/>
  <c r="AI88" i="9"/>
  <c r="AI89" i="9"/>
  <c r="AI90" i="9"/>
  <c r="AI91" i="9"/>
  <c r="AI92" i="9"/>
  <c r="AI93" i="9"/>
  <c r="AI94" i="9"/>
  <c r="AI95" i="9"/>
  <c r="AI96" i="9"/>
  <c r="AI97" i="9"/>
  <c r="AI98" i="9"/>
  <c r="AI99" i="9"/>
  <c r="AI100" i="9"/>
  <c r="AI101" i="9"/>
  <c r="AI102" i="9"/>
  <c r="AI103" i="9"/>
  <c r="AI104" i="9"/>
  <c r="AI105" i="9"/>
  <c r="AI106" i="9"/>
  <c r="AI107" i="9"/>
  <c r="AI108" i="9"/>
  <c r="AI109" i="9"/>
  <c r="AI110" i="9"/>
  <c r="AI111" i="9"/>
  <c r="AI112" i="9"/>
  <c r="AI113" i="9"/>
  <c r="AI114" i="9"/>
  <c r="AI115" i="9"/>
  <c r="AI116" i="9"/>
  <c r="AI117" i="9"/>
  <c r="AI118" i="9"/>
  <c r="AI119" i="9"/>
  <c r="AI120" i="9"/>
  <c r="AI121" i="9"/>
  <c r="AI122" i="9"/>
  <c r="AI123" i="9"/>
  <c r="AI124" i="9"/>
  <c r="AI125" i="9"/>
  <c r="AI126" i="9"/>
  <c r="AI127" i="9"/>
  <c r="AI128" i="9"/>
  <c r="AI129" i="9"/>
  <c r="AI130" i="9"/>
  <c r="AI131" i="9"/>
  <c r="AI132" i="9"/>
  <c r="AI133" i="9"/>
  <c r="AI134" i="9"/>
  <c r="AI135" i="9"/>
  <c r="AI136" i="9"/>
  <c r="AI137" i="9"/>
  <c r="AI138" i="9"/>
  <c r="AI139" i="9"/>
  <c r="AI140" i="9"/>
  <c r="AI141" i="9"/>
  <c r="AI142" i="9"/>
  <c r="AI143" i="9"/>
  <c r="AI144" i="9"/>
  <c r="AI145" i="9"/>
  <c r="AI146" i="9"/>
  <c r="AI147" i="9"/>
  <c r="AI148" i="9"/>
  <c r="AI149" i="9"/>
  <c r="AI150" i="9"/>
  <c r="AI151" i="9"/>
  <c r="AI152" i="9"/>
  <c r="AI153" i="9"/>
  <c r="AI154" i="9"/>
  <c r="AI155" i="9"/>
  <c r="AI156" i="9"/>
  <c r="AI157" i="9"/>
  <c r="AI158" i="9"/>
  <c r="AI159" i="9"/>
  <c r="AI160" i="9"/>
  <c r="AI161" i="9"/>
  <c r="AI162" i="9"/>
  <c r="AI163" i="9"/>
  <c r="AI164" i="9"/>
  <c r="AI165" i="9"/>
  <c r="AI166" i="9"/>
  <c r="AI167" i="9"/>
  <c r="AI168" i="9"/>
  <c r="AI169" i="9"/>
  <c r="AI170" i="9"/>
  <c r="AI171" i="9"/>
  <c r="AI172" i="9"/>
  <c r="AI173" i="9"/>
  <c r="AI174" i="9"/>
  <c r="AI175" i="9"/>
  <c r="AI176" i="9"/>
  <c r="AI177" i="9"/>
  <c r="AI178" i="9"/>
  <c r="AI179" i="9"/>
  <c r="AI180" i="9"/>
  <c r="AI181" i="9"/>
  <c r="AI182" i="9"/>
  <c r="AI183" i="9"/>
  <c r="AI184" i="9"/>
  <c r="AI185" i="9"/>
  <c r="AI186" i="9"/>
  <c r="AI187" i="9"/>
  <c r="AI188" i="9"/>
  <c r="AI189" i="9"/>
  <c r="AI190" i="9"/>
  <c r="AI191" i="9"/>
  <c r="AI192" i="9"/>
  <c r="AI193" i="9"/>
  <c r="AI194" i="9"/>
  <c r="AI195" i="9"/>
  <c r="AI196" i="9"/>
  <c r="AI197" i="9"/>
  <c r="AI198" i="9"/>
  <c r="AI199" i="9"/>
  <c r="AI200" i="9"/>
  <c r="AI201" i="9"/>
  <c r="AI202" i="9"/>
  <c r="AI203" i="9"/>
  <c r="AI204" i="9"/>
  <c r="AI205" i="9"/>
  <c r="AI206" i="9"/>
  <c r="AI207" i="9"/>
  <c r="AI208" i="9"/>
  <c r="AI209" i="9"/>
  <c r="AI210" i="9"/>
  <c r="AI211" i="9"/>
  <c r="AI212" i="9"/>
  <c r="AI213" i="9"/>
  <c r="AI214" i="9"/>
  <c r="AI215" i="9"/>
  <c r="AI216" i="9"/>
  <c r="AI217" i="9"/>
  <c r="AI218" i="9"/>
  <c r="AI219" i="9"/>
  <c r="AI220" i="9"/>
  <c r="AI221" i="9"/>
  <c r="AI222" i="9"/>
  <c r="AI223" i="9"/>
  <c r="AI224" i="9"/>
  <c r="AI225" i="9"/>
  <c r="AI226" i="9"/>
  <c r="AI227" i="9"/>
  <c r="AI228" i="9"/>
  <c r="AI229" i="9"/>
  <c r="AI230" i="9"/>
  <c r="AI231" i="9"/>
  <c r="AI232" i="9"/>
  <c r="AI233" i="9"/>
  <c r="AI234" i="9"/>
  <c r="AI235" i="9"/>
  <c r="AI236" i="9"/>
  <c r="AI237" i="9"/>
  <c r="AI238" i="9"/>
  <c r="AI239" i="9"/>
  <c r="AI240" i="9"/>
  <c r="AI241" i="9"/>
  <c r="AI242" i="9"/>
  <c r="AI243" i="9"/>
  <c r="AI244" i="9"/>
  <c r="AI245" i="9"/>
  <c r="AI246" i="9"/>
  <c r="AI247" i="9"/>
  <c r="AI248" i="9"/>
  <c r="AI249" i="9"/>
  <c r="AI250" i="9"/>
  <c r="AI251" i="9"/>
  <c r="AI252" i="9"/>
  <c r="AI253" i="9"/>
  <c r="AI254" i="9"/>
  <c r="AI255" i="9"/>
  <c r="AI256" i="9"/>
  <c r="AI257" i="9"/>
  <c r="AI258" i="9"/>
  <c r="AI259" i="9"/>
  <c r="AI260" i="9"/>
  <c r="AI261" i="9"/>
  <c r="AI262" i="9"/>
  <c r="AI263" i="9"/>
  <c r="AI264" i="9"/>
  <c r="AI265" i="9"/>
  <c r="AI266" i="9"/>
  <c r="AI267" i="9"/>
  <c r="AI268" i="9"/>
  <c r="AI269" i="9"/>
  <c r="AI270" i="9"/>
  <c r="AI271" i="9"/>
  <c r="AI272" i="9"/>
  <c r="AI273" i="9"/>
  <c r="AI274" i="9"/>
  <c r="AI275" i="9"/>
  <c r="AI276" i="9"/>
  <c r="AI277" i="9"/>
  <c r="AI278" i="9"/>
  <c r="AI279" i="9"/>
  <c r="AI280" i="9"/>
  <c r="AI281" i="9"/>
  <c r="AI282" i="9"/>
  <c r="AI283" i="9"/>
  <c r="AI284" i="9"/>
  <c r="AI285" i="9"/>
  <c r="AI286" i="9"/>
  <c r="AI287" i="9"/>
  <c r="AI288" i="9"/>
  <c r="AI289" i="9"/>
  <c r="AI290" i="9"/>
  <c r="AI291" i="9"/>
  <c r="AI292" i="9"/>
  <c r="AI293" i="9"/>
  <c r="AI294" i="9"/>
  <c r="AI295" i="9"/>
  <c r="AI296" i="9"/>
  <c r="AI297" i="9"/>
  <c r="AI298" i="9"/>
  <c r="AI299" i="9"/>
  <c r="AI300" i="9"/>
  <c r="AI301" i="9"/>
  <c r="AI302" i="9"/>
  <c r="AI303" i="9"/>
  <c r="AI304" i="9"/>
  <c r="AI305" i="9"/>
  <c r="AI306" i="9"/>
  <c r="AI307" i="9"/>
  <c r="AI308" i="9"/>
  <c r="AI309" i="9"/>
  <c r="AI310" i="9"/>
  <c r="AI311" i="9"/>
  <c r="AI312" i="9"/>
  <c r="AI313" i="9"/>
  <c r="AI314" i="9"/>
  <c r="AI315" i="9"/>
  <c r="AI316" i="9"/>
  <c r="AI317" i="9"/>
  <c r="AI318" i="9"/>
  <c r="AI319" i="9"/>
  <c r="AI320" i="9"/>
  <c r="AI321" i="9"/>
  <c r="AI322" i="9"/>
  <c r="AI323" i="9"/>
  <c r="AI324" i="9"/>
  <c r="AI325" i="9"/>
  <c r="AI326" i="9"/>
  <c r="AI327" i="9"/>
  <c r="AI328" i="9"/>
  <c r="AI329" i="9"/>
  <c r="AI330" i="9"/>
  <c r="AI331" i="9"/>
  <c r="AI332" i="9"/>
  <c r="AI333" i="9"/>
  <c r="AI334" i="9"/>
  <c r="AI335" i="9"/>
  <c r="AI336" i="9"/>
  <c r="AI337" i="9"/>
  <c r="AI338" i="9"/>
  <c r="AI339" i="9"/>
  <c r="AI340" i="9"/>
  <c r="AI341" i="9"/>
  <c r="AI342" i="9"/>
  <c r="AI3" i="9"/>
</calcChain>
</file>

<file path=xl/sharedStrings.xml><?xml version="1.0" encoding="utf-8"?>
<sst xmlns="http://schemas.openxmlformats.org/spreadsheetml/2006/main" count="3296" uniqueCount="430">
  <si>
    <t xml:space="preserve"> ID</t>
  </si>
  <si>
    <t>index/Relative</t>
  </si>
  <si>
    <t>Birth Date</t>
  </si>
  <si>
    <t>Age at diagnosis</t>
  </si>
  <si>
    <t>Gender</t>
  </si>
  <si>
    <r>
      <t xml:space="preserve">BMI </t>
    </r>
    <r>
      <rPr>
        <sz val="10"/>
        <rFont val="Calibri"/>
        <family val="2"/>
      </rPr>
      <t>(kg/m2)</t>
    </r>
  </si>
  <si>
    <r>
      <t xml:space="preserve">Height </t>
    </r>
    <r>
      <rPr>
        <sz val="10"/>
        <rFont val="Calibri"/>
        <family val="2"/>
      </rPr>
      <t>(m)</t>
    </r>
  </si>
  <si>
    <r>
      <t xml:space="preserve">Weight </t>
    </r>
    <r>
      <rPr>
        <sz val="10"/>
        <rFont val="Calibri"/>
        <family val="2"/>
      </rPr>
      <t>(kg)</t>
    </r>
  </si>
  <si>
    <t>Family history</t>
  </si>
  <si>
    <t>Index (personal) history</t>
  </si>
  <si>
    <t>Therapy</t>
  </si>
  <si>
    <t>Therapy_Which</t>
  </si>
  <si>
    <t>Therapy_Dosage</t>
  </si>
  <si>
    <r>
      <t xml:space="preserve">Lipids_LDL (mg/dL) levels for criteria application </t>
    </r>
    <r>
      <rPr>
        <sz val="10"/>
        <rFont val="Calibri"/>
        <family val="2"/>
      </rPr>
      <t>(already corrected - therapeutic)</t>
    </r>
  </si>
  <si>
    <t>Lipids_TG (mg/dL) levels for criteria application</t>
  </si>
  <si>
    <t xml:space="preserve">Modified DLCN </t>
  </si>
  <si>
    <r>
      <t xml:space="preserve">History of premature heart disease: </t>
    </r>
    <r>
      <rPr>
        <sz val="10"/>
        <rFont val="Calibri"/>
        <family val="2"/>
      </rPr>
      <t>AMI, CABG, PCI men aged &lt;55 years, women aged &lt;60 years (0 - no, 1-1st degree, 2-second degree, 3-both)</t>
    </r>
  </si>
  <si>
    <r>
      <t xml:space="preserve">
History of premature vascular disease: </t>
    </r>
    <r>
      <rPr>
        <sz val="10"/>
        <rFont val="Calibri"/>
        <family val="2"/>
      </rPr>
      <t>CVI, PAD men aged &lt;55 years, women aged &lt;60 years (0 - no, 1-1st degree, 2-second degree, 3-both)</t>
    </r>
  </si>
  <si>
    <r>
      <t xml:space="preserve">High cholesterol in family </t>
    </r>
    <r>
      <rPr>
        <sz val="10"/>
        <rFont val="Calibri"/>
        <family val="2"/>
      </rPr>
      <t>(0-no, 1-1st degree; 2-second degree; 3-both)</t>
    </r>
  </si>
  <si>
    <r>
      <t>Arcus cornealis</t>
    </r>
    <r>
      <rPr>
        <sz val="10"/>
        <rFont val="Calibri"/>
        <family val="2"/>
      </rPr>
      <t xml:space="preserve"> 
(0-no, 1-yes)</t>
    </r>
  </si>
  <si>
    <r>
      <t>Tedious xanthoma</t>
    </r>
    <r>
      <rPr>
        <sz val="10"/>
        <rFont val="Calibri"/>
        <family val="2"/>
      </rPr>
      <t xml:space="preserve"> 
(0-no, 1-yes)</t>
    </r>
  </si>
  <si>
    <r>
      <t xml:space="preserve">CVD </t>
    </r>
    <r>
      <rPr>
        <sz val="10"/>
        <rFont val="Calibri"/>
        <family val="2"/>
      </rPr>
      <t>(index case)</t>
    </r>
  </si>
  <si>
    <t>Corneal Arcus</t>
  </si>
  <si>
    <t>Xanthelasma</t>
  </si>
  <si>
    <t>Back of hands</t>
  </si>
  <si>
    <t>Pretibial</t>
  </si>
  <si>
    <t>Elbows</t>
  </si>
  <si>
    <t>Achilles Tendon</t>
  </si>
  <si>
    <t>Lipids2_Therapy</t>
  </si>
  <si>
    <t>Lipids2_Which</t>
  </si>
  <si>
    <t>Lipids2_Dosage</t>
  </si>
  <si>
    <t>DNA analysis (all zero)</t>
  </si>
  <si>
    <t>TOTAL score</t>
  </si>
  <si>
    <t>PT001</t>
  </si>
  <si>
    <t>Index</t>
  </si>
  <si>
    <t>M</t>
  </si>
  <si>
    <t>Y</t>
  </si>
  <si>
    <t>N</t>
  </si>
  <si>
    <t>Resin</t>
  </si>
  <si>
    <t>NK</t>
  </si>
  <si>
    <t>Positive</t>
  </si>
  <si>
    <t>PT002</t>
  </si>
  <si>
    <t>F</t>
  </si>
  <si>
    <t>Statin</t>
  </si>
  <si>
    <t>PT003</t>
  </si>
  <si>
    <t>Negative</t>
  </si>
  <si>
    <t>PT004</t>
  </si>
  <si>
    <t>PT005</t>
  </si>
  <si>
    <t>PT006</t>
  </si>
  <si>
    <t>PT007</t>
  </si>
  <si>
    <t>PT008</t>
  </si>
  <si>
    <t>PT009</t>
  </si>
  <si>
    <t>PT010</t>
  </si>
  <si>
    <t>PT011</t>
  </si>
  <si>
    <t>PT012</t>
  </si>
  <si>
    <t>PT013</t>
  </si>
  <si>
    <t>PT014</t>
  </si>
  <si>
    <t>PT015</t>
  </si>
  <si>
    <t>PT016</t>
  </si>
  <si>
    <t>PT017</t>
  </si>
  <si>
    <t>PT018</t>
  </si>
  <si>
    <t>PT019</t>
  </si>
  <si>
    <t>PT020</t>
  </si>
  <si>
    <t>PT021</t>
  </si>
  <si>
    <t>PT022</t>
  </si>
  <si>
    <t>PT023</t>
  </si>
  <si>
    <t>PT024</t>
  </si>
  <si>
    <t>PT025</t>
  </si>
  <si>
    <t>PT026</t>
  </si>
  <si>
    <t>PT027</t>
  </si>
  <si>
    <t>PT028</t>
  </si>
  <si>
    <t>PT029</t>
  </si>
  <si>
    <t>PT030</t>
  </si>
  <si>
    <t>PT031</t>
  </si>
  <si>
    <t>PT032</t>
  </si>
  <si>
    <t>PT033</t>
  </si>
  <si>
    <t>PT034</t>
  </si>
  <si>
    <t>PT035</t>
  </si>
  <si>
    <t>PT036</t>
  </si>
  <si>
    <t>PT037</t>
  </si>
  <si>
    <t>PT038</t>
  </si>
  <si>
    <t>PT039</t>
  </si>
  <si>
    <t>PT040</t>
  </si>
  <si>
    <t>PT041</t>
  </si>
  <si>
    <t>PT042</t>
  </si>
  <si>
    <t>PT043</t>
  </si>
  <si>
    <t>PT044</t>
  </si>
  <si>
    <t>PT045</t>
  </si>
  <si>
    <t>PT046</t>
  </si>
  <si>
    <t>PT047</t>
  </si>
  <si>
    <t>PT048</t>
  </si>
  <si>
    <t>PT049</t>
  </si>
  <si>
    <t>PT050</t>
  </si>
  <si>
    <t>PT051</t>
  </si>
  <si>
    <t>PT052</t>
  </si>
  <si>
    <t>PT053</t>
  </si>
  <si>
    <t>PT054</t>
  </si>
  <si>
    <t>PT055</t>
  </si>
  <si>
    <t>PT056</t>
  </si>
  <si>
    <t>PT057</t>
  </si>
  <si>
    <t>PT058</t>
  </si>
  <si>
    <t>PT059</t>
  </si>
  <si>
    <t>PT060</t>
  </si>
  <si>
    <t>PT061</t>
  </si>
  <si>
    <t>PT062</t>
  </si>
  <si>
    <t>PT063</t>
  </si>
  <si>
    <t>PT064</t>
  </si>
  <si>
    <t>PT065</t>
  </si>
  <si>
    <t>PT066</t>
  </si>
  <si>
    <t>PT067</t>
  </si>
  <si>
    <t>PT068</t>
  </si>
  <si>
    <t>PT069</t>
  </si>
  <si>
    <t>PT070</t>
  </si>
  <si>
    <t>PT071</t>
  </si>
  <si>
    <t>PT072</t>
  </si>
  <si>
    <t>PT073</t>
  </si>
  <si>
    <t>PT074</t>
  </si>
  <si>
    <t>PT075</t>
  </si>
  <si>
    <t>PT076</t>
  </si>
  <si>
    <t>PT077</t>
  </si>
  <si>
    <t>PT078</t>
  </si>
  <si>
    <t>PT079</t>
  </si>
  <si>
    <t>PT080</t>
  </si>
  <si>
    <t>Statin (NK)</t>
  </si>
  <si>
    <t>PT081</t>
  </si>
  <si>
    <t>PT082</t>
  </si>
  <si>
    <t>PT083</t>
  </si>
  <si>
    <t>PT084</t>
  </si>
  <si>
    <t>PT085</t>
  </si>
  <si>
    <t>PT086</t>
  </si>
  <si>
    <t>PT087</t>
  </si>
  <si>
    <t>PT088</t>
  </si>
  <si>
    <t>PT089</t>
  </si>
  <si>
    <t>PT090</t>
  </si>
  <si>
    <t>PT091</t>
  </si>
  <si>
    <t>Atorvastatin</t>
  </si>
  <si>
    <t>10mg</t>
  </si>
  <si>
    <t>PT092</t>
  </si>
  <si>
    <t>NA</t>
  </si>
  <si>
    <t>PT093</t>
  </si>
  <si>
    <t>PT094</t>
  </si>
  <si>
    <t>PT095</t>
  </si>
  <si>
    <t>PT096</t>
  </si>
  <si>
    <t>PT097</t>
  </si>
  <si>
    <t>PT098</t>
  </si>
  <si>
    <t>PT099</t>
  </si>
  <si>
    <t>PT100</t>
  </si>
  <si>
    <t>PT101</t>
  </si>
  <si>
    <t>PT102</t>
  </si>
  <si>
    <t>PT103</t>
  </si>
  <si>
    <t>PT104</t>
  </si>
  <si>
    <t>PT105</t>
  </si>
  <si>
    <t>PT106</t>
  </si>
  <si>
    <t>PT107</t>
  </si>
  <si>
    <t>PT108</t>
  </si>
  <si>
    <t>PT109</t>
  </si>
  <si>
    <t>PT110</t>
  </si>
  <si>
    <t>PT111</t>
  </si>
  <si>
    <t>PT112</t>
  </si>
  <si>
    <t>PT113</t>
  </si>
  <si>
    <t>PT114</t>
  </si>
  <si>
    <t>Statin + Ezetimibe</t>
  </si>
  <si>
    <t>PT115</t>
  </si>
  <si>
    <t>PT116</t>
  </si>
  <si>
    <t>PT117</t>
  </si>
  <si>
    <t>PT118</t>
  </si>
  <si>
    <t>PT119</t>
  </si>
  <si>
    <t>PT120</t>
  </si>
  <si>
    <t>PT121</t>
  </si>
  <si>
    <t>PT122</t>
  </si>
  <si>
    <t>PT123</t>
  </si>
  <si>
    <t>PT124</t>
  </si>
  <si>
    <t>PT125</t>
  </si>
  <si>
    <t>PT126</t>
  </si>
  <si>
    <t>Rosuvastatin</t>
  </si>
  <si>
    <t>2,5mg</t>
  </si>
  <si>
    <t>PT127</t>
  </si>
  <si>
    <t>PT128</t>
  </si>
  <si>
    <t>PT129</t>
  </si>
  <si>
    <t>PT130</t>
  </si>
  <si>
    <t>PT131</t>
  </si>
  <si>
    <t>PT132</t>
  </si>
  <si>
    <t>PT133</t>
  </si>
  <si>
    <t>PT134</t>
  </si>
  <si>
    <t>PT135</t>
  </si>
  <si>
    <t>PT136</t>
  </si>
  <si>
    <t>PT137</t>
  </si>
  <si>
    <t>PT138</t>
  </si>
  <si>
    <t>PT139</t>
  </si>
  <si>
    <t>PT140</t>
  </si>
  <si>
    <t>PT141</t>
  </si>
  <si>
    <t>PT142</t>
  </si>
  <si>
    <t>PT143</t>
  </si>
  <si>
    <t>PT144</t>
  </si>
  <si>
    <t>PT145</t>
  </si>
  <si>
    <t>PT146</t>
  </si>
  <si>
    <t>PT147</t>
  </si>
  <si>
    <t>PT148</t>
  </si>
  <si>
    <t>PT149</t>
  </si>
  <si>
    <t>PT150</t>
  </si>
  <si>
    <t>PT151</t>
  </si>
  <si>
    <t>PT152</t>
  </si>
  <si>
    <t>PT153</t>
  </si>
  <si>
    <t>PT154</t>
  </si>
  <si>
    <t>PT155</t>
  </si>
  <si>
    <t>PT156</t>
  </si>
  <si>
    <t>PT157</t>
  </si>
  <si>
    <t>PT158</t>
  </si>
  <si>
    <t>PT159</t>
  </si>
  <si>
    <t>PT160</t>
  </si>
  <si>
    <t>PT161</t>
  </si>
  <si>
    <t>PT162</t>
  </si>
  <si>
    <t xml:space="preserve">Y </t>
  </si>
  <si>
    <t>PT163</t>
  </si>
  <si>
    <t>Simvastatin</t>
  </si>
  <si>
    <t>20mg</t>
  </si>
  <si>
    <t>PT164</t>
  </si>
  <si>
    <t>PT165</t>
  </si>
  <si>
    <t>PT166</t>
  </si>
  <si>
    <t>PT167</t>
  </si>
  <si>
    <t>PT168</t>
  </si>
  <si>
    <t>PT169</t>
  </si>
  <si>
    <t>PT170</t>
  </si>
  <si>
    <t>PT171</t>
  </si>
  <si>
    <t>PT172</t>
  </si>
  <si>
    <t>PT173</t>
  </si>
  <si>
    <t>Other</t>
  </si>
  <si>
    <t>PT174</t>
  </si>
  <si>
    <t>PT175</t>
  </si>
  <si>
    <t>PT176</t>
  </si>
  <si>
    <t>PT177</t>
  </si>
  <si>
    <t>PT178</t>
  </si>
  <si>
    <t>PT179</t>
  </si>
  <si>
    <t>PT180</t>
  </si>
  <si>
    <t>PT181</t>
  </si>
  <si>
    <t>PT182</t>
  </si>
  <si>
    <t>PT183</t>
  </si>
  <si>
    <t>PT184</t>
  </si>
  <si>
    <t>PT185</t>
  </si>
  <si>
    <t>PT186</t>
  </si>
  <si>
    <t>PT187</t>
  </si>
  <si>
    <t>PT188</t>
  </si>
  <si>
    <t>PT189</t>
  </si>
  <si>
    <t>PT190</t>
  </si>
  <si>
    <t>Simvastatin + Ezetimibe</t>
  </si>
  <si>
    <t>10mg + 10mg</t>
  </si>
  <si>
    <t>PT191</t>
  </si>
  <si>
    <t>PT192</t>
  </si>
  <si>
    <t>PT193</t>
  </si>
  <si>
    <t>PT194</t>
  </si>
  <si>
    <t>PT195</t>
  </si>
  <si>
    <t>PT196</t>
  </si>
  <si>
    <t>PT197</t>
  </si>
  <si>
    <t>PT198</t>
  </si>
  <si>
    <t>PT199</t>
  </si>
  <si>
    <t>5mg</t>
  </si>
  <si>
    <t>PT200</t>
  </si>
  <si>
    <t>PT201</t>
  </si>
  <si>
    <t>PT202</t>
  </si>
  <si>
    <t>30mg</t>
  </si>
  <si>
    <t>PT203</t>
  </si>
  <si>
    <t>PT204</t>
  </si>
  <si>
    <t>Pravastatin</t>
  </si>
  <si>
    <t>PT205</t>
  </si>
  <si>
    <t>PT206</t>
  </si>
  <si>
    <t>PT207</t>
  </si>
  <si>
    <t>PT208</t>
  </si>
  <si>
    <t>PT209</t>
  </si>
  <si>
    <t>PT210</t>
  </si>
  <si>
    <t>PT211</t>
  </si>
  <si>
    <t>Pravastatin + Other</t>
  </si>
  <si>
    <t>PT212</t>
  </si>
  <si>
    <t>PT213</t>
  </si>
  <si>
    <t>PT214</t>
  </si>
  <si>
    <t>PT215</t>
  </si>
  <si>
    <t>PT216</t>
  </si>
  <si>
    <t>PT217</t>
  </si>
  <si>
    <t>PT218</t>
  </si>
  <si>
    <t>PT219</t>
  </si>
  <si>
    <t>PT220</t>
  </si>
  <si>
    <t>PT221</t>
  </si>
  <si>
    <t>PT222</t>
  </si>
  <si>
    <t>PT223</t>
  </si>
  <si>
    <t>PT224</t>
  </si>
  <si>
    <t>PT225</t>
  </si>
  <si>
    <t>PT226</t>
  </si>
  <si>
    <t>PT227</t>
  </si>
  <si>
    <t>PT228</t>
  </si>
  <si>
    <t>PT229</t>
  </si>
  <si>
    <t>PT230</t>
  </si>
  <si>
    <t>PT231</t>
  </si>
  <si>
    <t>PT232</t>
  </si>
  <si>
    <t>PT233</t>
  </si>
  <si>
    <t>PT234</t>
  </si>
  <si>
    <t>PT235</t>
  </si>
  <si>
    <t>PT236</t>
  </si>
  <si>
    <t>PT237</t>
  </si>
  <si>
    <t>PT238</t>
  </si>
  <si>
    <t>PT239</t>
  </si>
  <si>
    <t>PT240</t>
  </si>
  <si>
    <t>PT241</t>
  </si>
  <si>
    <t>PT242</t>
  </si>
  <si>
    <t>PT243</t>
  </si>
  <si>
    <t>PT244</t>
  </si>
  <si>
    <t>PT245</t>
  </si>
  <si>
    <t>PT246</t>
  </si>
  <si>
    <t>PT247</t>
  </si>
  <si>
    <t>PT248</t>
  </si>
  <si>
    <t>PT249</t>
  </si>
  <si>
    <t>PT250</t>
  </si>
  <si>
    <t>PT251</t>
  </si>
  <si>
    <t>PT252</t>
  </si>
  <si>
    <t>PT253</t>
  </si>
  <si>
    <t>PT254</t>
  </si>
  <si>
    <t>PT255</t>
  </si>
  <si>
    <t>PT256</t>
  </si>
  <si>
    <t>PT257</t>
  </si>
  <si>
    <t>PT258</t>
  </si>
  <si>
    <t>PT259</t>
  </si>
  <si>
    <t>Cholestyramine</t>
  </si>
  <si>
    <t>8g</t>
  </si>
  <si>
    <t>PT260</t>
  </si>
  <si>
    <t>6g</t>
  </si>
  <si>
    <t>PT261</t>
  </si>
  <si>
    <t>PT262</t>
  </si>
  <si>
    <t>PT263</t>
  </si>
  <si>
    <t>PT264</t>
  </si>
  <si>
    <t>PT265</t>
  </si>
  <si>
    <t>PT266</t>
  </si>
  <si>
    <t>PT267</t>
  </si>
  <si>
    <t>PT268</t>
  </si>
  <si>
    <t>PT269</t>
  </si>
  <si>
    <t>PT270</t>
  </si>
  <si>
    <t>Simvastatin + Other</t>
  </si>
  <si>
    <t>PT271</t>
  </si>
  <si>
    <t>PT272</t>
  </si>
  <si>
    <t>PT273</t>
  </si>
  <si>
    <t>PT274</t>
  </si>
  <si>
    <t>PT275</t>
  </si>
  <si>
    <t>PT276</t>
  </si>
  <si>
    <t>PT277</t>
  </si>
  <si>
    <t>PT278</t>
  </si>
  <si>
    <t>PT279</t>
  </si>
  <si>
    <t>PT280</t>
  </si>
  <si>
    <t>PT281</t>
  </si>
  <si>
    <t>PT282</t>
  </si>
  <si>
    <t>PT283</t>
  </si>
  <si>
    <t>PT284</t>
  </si>
  <si>
    <t>PT285</t>
  </si>
  <si>
    <t>PT286</t>
  </si>
  <si>
    <t>PT287</t>
  </si>
  <si>
    <t>PT288</t>
  </si>
  <si>
    <t>PT289</t>
  </si>
  <si>
    <t>PT290</t>
  </si>
  <si>
    <t>PT291</t>
  </si>
  <si>
    <t>PT292</t>
  </si>
  <si>
    <t>PT293</t>
  </si>
  <si>
    <t>PT294</t>
  </si>
  <si>
    <t>PT295</t>
  </si>
  <si>
    <t>PT296</t>
  </si>
  <si>
    <t>PT297</t>
  </si>
  <si>
    <t>PT298</t>
  </si>
  <si>
    <t>PT299</t>
  </si>
  <si>
    <t>PT300</t>
  </si>
  <si>
    <t>PT301</t>
  </si>
  <si>
    <t>PT302</t>
  </si>
  <si>
    <t>PT303</t>
  </si>
  <si>
    <t>PT304</t>
  </si>
  <si>
    <t>PT305</t>
  </si>
  <si>
    <t>PT306</t>
  </si>
  <si>
    <t>PT307</t>
  </si>
  <si>
    <t>PT308</t>
  </si>
  <si>
    <t>PT309</t>
  </si>
  <si>
    <t>PT310</t>
  </si>
  <si>
    <t>PT311</t>
  </si>
  <si>
    <t>PT312</t>
  </si>
  <si>
    <t>PT313</t>
  </si>
  <si>
    <t>PT314</t>
  </si>
  <si>
    <t>PT315</t>
  </si>
  <si>
    <t>PT316</t>
  </si>
  <si>
    <t>PT317</t>
  </si>
  <si>
    <t>PT318</t>
  </si>
  <si>
    <t>PT319</t>
  </si>
  <si>
    <t>PT320</t>
  </si>
  <si>
    <t>PT321</t>
  </si>
  <si>
    <t>PT322</t>
  </si>
  <si>
    <t>PT323</t>
  </si>
  <si>
    <t>PT324</t>
  </si>
  <si>
    <t>PT325</t>
  </si>
  <si>
    <t>PT326</t>
  </si>
  <si>
    <t>PT327</t>
  </si>
  <si>
    <t>40mg</t>
  </si>
  <si>
    <t>PT328</t>
  </si>
  <si>
    <t>PT329</t>
  </si>
  <si>
    <t>PT330</t>
  </si>
  <si>
    <t>PT331</t>
  </si>
  <si>
    <t>PT332</t>
  </si>
  <si>
    <t>PT333</t>
  </si>
  <si>
    <t>Stanol + Phytosterol</t>
  </si>
  <si>
    <t>PT334</t>
  </si>
  <si>
    <t>PT335</t>
  </si>
  <si>
    <t>PT336</t>
  </si>
  <si>
    <t>PT337</t>
  </si>
  <si>
    <t>PT338</t>
  </si>
  <si>
    <t>PT339</t>
  </si>
  <si>
    <t>PT340</t>
  </si>
  <si>
    <r>
      <t>Family history</t>
    </r>
    <r>
      <rPr>
        <sz val="10"/>
        <rFont val="Calibri"/>
        <family val="2"/>
      </rPr>
      <t xml:space="preserve"> </t>
    </r>
  </si>
  <si>
    <t xml:space="preserve">Clinical history </t>
  </si>
  <si>
    <t xml:space="preserve">Physical examination </t>
  </si>
  <si>
    <t xml:space="preserve">Laboratory analysis </t>
  </si>
  <si>
    <t xml:space="preserve">Lipids_HDL (mg/dL) </t>
  </si>
  <si>
    <t>Genetic Result</t>
  </si>
  <si>
    <t>Height (cm</t>
  </si>
  <si>
    <t>Height Z Score</t>
  </si>
  <si>
    <t>Weight Z Score</t>
  </si>
  <si>
    <t>BMI Z Score</t>
  </si>
  <si>
    <t>N/A</t>
  </si>
  <si>
    <t/>
  </si>
  <si>
    <t>LDL</t>
  </si>
  <si>
    <t>HDL</t>
  </si>
  <si>
    <t>TAG</t>
  </si>
  <si>
    <t>History of premature heart disease: AMI, CABG, PCI men aged &lt;55 years, women aged &lt;60 years (0 - no, 1-1st degree, 2-second degree, 3-both)</t>
  </si>
  <si>
    <t>High cholesterol in family (0-no, 1-1st degree; 2-second degree; 3-both)</t>
  </si>
  <si>
    <t>Arcus cornealis 
(0-no, 1-yes)</t>
  </si>
  <si>
    <t>Tedious xanthoma 
(0-no, 1-yes)</t>
  </si>
  <si>
    <t>Gender (F=0, M=1)</t>
  </si>
  <si>
    <t>FH (0-negative, 1-positive)</t>
  </si>
  <si>
    <t>Vascular disease</t>
  </si>
  <si>
    <t>DER</t>
  </si>
  <si>
    <t>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</si>
</sst>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;@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 tint="-0.499984740745262"/>
      <name val="Calibri"/>
      <family val="2"/>
    </font>
    <font>
      <sz val="11"/>
      <color theme="0" tint="-0.499984740745262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 (Body)"/>
    </font>
    <font>
      <b/>
      <sz val="12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6D4F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2" borderId="0">
      <alignment horizontal="center"/>
    </xf>
    <xf numFmtId="0" fontId="7" fillId="0" borderId="0" applyNumberFormat="0" applyFill="0" applyBorder="0" applyAlignment="0" applyProtection="0"/>
    <xf numFmtId="0" fontId="9" fillId="8" borderId="16" applyNumberFormat="0" applyAlignment="0" applyProtection="0"/>
  </cellStyleXfs>
  <cellXfs count="60">
    <xf numFmtId="0" fontId="0" fillId="0" borderId="0" xfId="0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1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5" borderId="13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5" fillId="5" borderId="1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Alignment="1">
      <alignment vertical="center"/>
    </xf>
    <xf numFmtId="0" fontId="8" fillId="7" borderId="0" xfId="2" applyFont="1" applyFill="1" applyAlignment="1">
      <alignment wrapText="1"/>
    </xf>
    <xf numFmtId="1" fontId="10" fillId="0" borderId="0" xfId="3" applyNumberFormat="1" applyFont="1" applyFill="1" applyBorder="1" applyAlignment="1">
      <alignment horizontal="center" vertical="center"/>
    </xf>
    <xf numFmtId="2" fontId="1" fillId="6" borderId="4" xfId="0" applyNumberFormat="1" applyFont="1" applyFill="1" applyBorder="1" applyAlignment="1">
      <alignment horizontal="center" vertical="center" wrapText="1"/>
    </xf>
    <xf numFmtId="2" fontId="1" fillId="6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49" fontId="1" fillId="4" borderId="12" xfId="0" applyNumberFormat="1" applyFont="1" applyFill="1" applyBorder="1" applyAlignment="1">
      <alignment horizontal="center" vertical="center" wrapText="1"/>
    </xf>
    <xf numFmtId="49" fontId="1" fillId="4" borderId="6" xfId="0" applyNumberFormat="1" applyFont="1" applyFill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</cellXfs>
  <cellStyles count="4">
    <cellStyle name="Calculation" xfId="3" builtinId="22"/>
    <cellStyle name="Confirmar" xfId="1" xr:uid="{00000000-0005-0000-0000-000000000000}"/>
    <cellStyle name="Explanatory Text" xfId="2" builtinId="53"/>
    <cellStyle name="Normal" xfId="0" builtinId="0"/>
  </cellStyles>
  <dxfs count="0"/>
  <tableStyles count="0" defaultTableStyle="TableStyleMedium2" defaultPivotStyle="PivotStyleLight16"/>
  <colors>
    <mruColors>
      <color rgb="FFD6D4F6"/>
      <color rgb="FFD1CCF0"/>
      <color rgb="FFFFC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3A65-0AED-E446-9880-04177E1F287C}">
  <dimension ref="A1:O341"/>
  <sheetViews>
    <sheetView tabSelected="1" topLeftCell="A319" zoomScale="95" workbookViewId="0">
      <selection activeCell="N241" sqref="N241"/>
    </sheetView>
  </sheetViews>
  <sheetFormatPr baseColWidth="10" defaultRowHeight="15" x14ac:dyDescent="0.2"/>
  <cols>
    <col min="14" max="14" width="10.83203125" style="29"/>
  </cols>
  <sheetData>
    <row r="1" spans="1:15" ht="17" x14ac:dyDescent="0.2">
      <c r="A1" t="s">
        <v>0</v>
      </c>
      <c r="B1" t="s">
        <v>3</v>
      </c>
      <c r="C1" t="s">
        <v>425</v>
      </c>
      <c r="D1" t="s">
        <v>422</v>
      </c>
      <c r="E1" t="s">
        <v>421</v>
      </c>
      <c r="F1" t="s">
        <v>427</v>
      </c>
      <c r="G1" t="s">
        <v>423</v>
      </c>
      <c r="H1" t="s">
        <v>424</v>
      </c>
      <c r="I1" t="s">
        <v>426</v>
      </c>
      <c r="J1" s="31" t="s">
        <v>428</v>
      </c>
      <c r="K1" t="s">
        <v>419</v>
      </c>
      <c r="L1" t="s">
        <v>418</v>
      </c>
      <c r="M1" t="s">
        <v>420</v>
      </c>
      <c r="N1" s="29" t="s">
        <v>429</v>
      </c>
      <c r="O1" t="s">
        <v>415</v>
      </c>
    </row>
    <row r="2" spans="1:15" x14ac:dyDescent="0.2">
      <c r="A2" t="s">
        <v>33</v>
      </c>
      <c r="B2">
        <v>9</v>
      </c>
      <c r="C2">
        <v>1</v>
      </c>
      <c r="D2">
        <v>3</v>
      </c>
      <c r="E2">
        <v>1</v>
      </c>
      <c r="F2">
        <v>0</v>
      </c>
      <c r="G2">
        <v>0</v>
      </c>
      <c r="H2">
        <v>0</v>
      </c>
      <c r="I2">
        <v>1</v>
      </c>
      <c r="J2">
        <f t="shared" ref="J2:J65" si="0">IF(OR(G2=1,H2=1),1,0)</f>
        <v>0</v>
      </c>
      <c r="K2">
        <v>1.3447116627876907</v>
      </c>
      <c r="L2">
        <v>7.2148952676493403</v>
      </c>
      <c r="M2">
        <v>1.4451845997516091</v>
      </c>
      <c r="N2" s="15">
        <v>83</v>
      </c>
      <c r="O2">
        <v>-1.8086657524108887</v>
      </c>
    </row>
    <row r="3" spans="1:15" x14ac:dyDescent="0.2">
      <c r="A3" t="s">
        <v>41</v>
      </c>
      <c r="B3">
        <v>16</v>
      </c>
      <c r="C3">
        <v>0</v>
      </c>
      <c r="D3">
        <v>3</v>
      </c>
      <c r="E3">
        <v>0</v>
      </c>
      <c r="F3">
        <v>0</v>
      </c>
      <c r="G3">
        <v>0</v>
      </c>
      <c r="H3">
        <v>0</v>
      </c>
      <c r="I3">
        <v>1</v>
      </c>
      <c r="J3">
        <f t="shared" si="0"/>
        <v>0</v>
      </c>
      <c r="K3">
        <v>0.98267390742177396</v>
      </c>
      <c r="L3">
        <v>8.2751486940780961</v>
      </c>
      <c r="M3">
        <v>1.5016371231794063</v>
      </c>
      <c r="N3" s="15">
        <v>594</v>
      </c>
      <c r="O3">
        <v>1.0428826808929443</v>
      </c>
    </row>
    <row r="4" spans="1:15" x14ac:dyDescent="0.2">
      <c r="A4" t="s">
        <v>44</v>
      </c>
      <c r="B4">
        <v>10</v>
      </c>
      <c r="C4">
        <v>0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v>1.4481510214636668</v>
      </c>
      <c r="L4">
        <v>5.0168088957848456</v>
      </c>
      <c r="M4">
        <v>0.76775431861804233</v>
      </c>
      <c r="N4" s="15">
        <v>332</v>
      </c>
      <c r="O4">
        <v>-0.38178917765617371</v>
      </c>
    </row>
    <row r="5" spans="1:15" x14ac:dyDescent="0.2">
      <c r="A5" t="s">
        <v>46</v>
      </c>
      <c r="B5">
        <v>14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f t="shared" si="0"/>
        <v>0</v>
      </c>
      <c r="K5">
        <v>2.0170674941815361</v>
      </c>
      <c r="L5">
        <v>5.4047064908197564</v>
      </c>
      <c r="M5">
        <v>0.7338828045613639</v>
      </c>
      <c r="N5" s="15">
        <v>51</v>
      </c>
      <c r="O5">
        <v>3.1025795936584473</v>
      </c>
    </row>
    <row r="6" spans="1:15" x14ac:dyDescent="0.2">
      <c r="A6" t="s">
        <v>47</v>
      </c>
      <c r="B6">
        <v>12</v>
      </c>
      <c r="C6">
        <v>1</v>
      </c>
      <c r="D6">
        <v>3</v>
      </c>
      <c r="E6">
        <v>1</v>
      </c>
      <c r="F6">
        <v>0</v>
      </c>
      <c r="G6">
        <v>0</v>
      </c>
      <c r="H6">
        <v>0</v>
      </c>
      <c r="I6">
        <v>1</v>
      </c>
      <c r="J6">
        <f t="shared" si="0"/>
        <v>0</v>
      </c>
      <c r="K6">
        <v>1.3964313421256787</v>
      </c>
      <c r="L6">
        <v>4.5771916214119468</v>
      </c>
      <c r="M6">
        <v>0.35000564525234279</v>
      </c>
      <c r="N6" s="15">
        <v>239</v>
      </c>
      <c r="O6">
        <v>-0.57540273666381836</v>
      </c>
    </row>
    <row r="7" spans="1:15" x14ac:dyDescent="0.2">
      <c r="A7" t="s">
        <v>48</v>
      </c>
      <c r="B7">
        <v>5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f t="shared" si="0"/>
        <v>0</v>
      </c>
      <c r="K7">
        <v>0.87923454874579776</v>
      </c>
      <c r="L7">
        <v>5.5598655288337211</v>
      </c>
      <c r="M7">
        <v>1.4790561138082874</v>
      </c>
      <c r="N7" s="15">
        <v>83</v>
      </c>
      <c r="O7">
        <v>0.22449535131454468</v>
      </c>
    </row>
    <row r="8" spans="1:15" x14ac:dyDescent="0.2">
      <c r="A8" t="s">
        <v>49</v>
      </c>
      <c r="B8">
        <v>15</v>
      </c>
      <c r="C8">
        <v>0</v>
      </c>
      <c r="D8">
        <v>2</v>
      </c>
      <c r="E8">
        <v>0</v>
      </c>
      <c r="F8">
        <v>0</v>
      </c>
      <c r="G8">
        <v>0</v>
      </c>
      <c r="H8">
        <v>0</v>
      </c>
      <c r="I8">
        <v>1</v>
      </c>
      <c r="J8">
        <f t="shared" si="0"/>
        <v>0</v>
      </c>
      <c r="K8">
        <v>1.0602534264287562</v>
      </c>
      <c r="L8">
        <v>6.8787173519524174</v>
      </c>
      <c r="M8">
        <v>0.99356441232923121</v>
      </c>
      <c r="N8" s="15">
        <v>16</v>
      </c>
      <c r="O8">
        <v>0.44752427935600281</v>
      </c>
    </row>
    <row r="9" spans="1:15" x14ac:dyDescent="0.2">
      <c r="A9" t="s">
        <v>50</v>
      </c>
      <c r="B9">
        <v>7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v>1.7584690974915955</v>
      </c>
      <c r="L9">
        <v>5.04266873545384</v>
      </c>
      <c r="M9">
        <v>0.63226826239132894</v>
      </c>
      <c r="N9" s="15">
        <v>11</v>
      </c>
      <c r="O9">
        <v>0.67340409755706787</v>
      </c>
    </row>
    <row r="10" spans="1:15" x14ac:dyDescent="0.2">
      <c r="A10" t="s">
        <v>51</v>
      </c>
      <c r="B10">
        <v>14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f t="shared" si="0"/>
        <v>0</v>
      </c>
      <c r="K10">
        <v>1.1895526247737263</v>
      </c>
      <c r="L10">
        <v>7.3959141453322985</v>
      </c>
      <c r="M10">
        <v>1.1742124872981823</v>
      </c>
      <c r="N10" s="15">
        <v>272</v>
      </c>
      <c r="O10" t="s">
        <v>416</v>
      </c>
    </row>
    <row r="11" spans="1:15" x14ac:dyDescent="0.2">
      <c r="A11" t="s">
        <v>52</v>
      </c>
      <c r="B11">
        <v>17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f t="shared" si="0"/>
        <v>0</v>
      </c>
      <c r="K11">
        <v>1.5774502198086371</v>
      </c>
      <c r="L11">
        <v>6.7752779932764415</v>
      </c>
      <c r="M11">
        <v>2.4726205261375185</v>
      </c>
      <c r="N11" s="15">
        <v>49</v>
      </c>
      <c r="O11">
        <v>3.9565389156341553</v>
      </c>
    </row>
    <row r="12" spans="1:15" x14ac:dyDescent="0.2">
      <c r="A12" t="s">
        <v>53</v>
      </c>
      <c r="B12">
        <v>9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  <c r="K12">
        <v>1.8101887768295837</v>
      </c>
      <c r="L12">
        <v>5.2754072924747861</v>
      </c>
      <c r="M12">
        <v>0.80162583267472065</v>
      </c>
      <c r="N12" s="15">
        <v>231</v>
      </c>
      <c r="O12">
        <v>3.2348375767469406E-2</v>
      </c>
    </row>
    <row r="13" spans="1:15" x14ac:dyDescent="0.2">
      <c r="A13" t="s">
        <v>54</v>
      </c>
      <c r="B13">
        <v>11</v>
      </c>
      <c r="C13">
        <v>1</v>
      </c>
      <c r="D13">
        <v>1</v>
      </c>
      <c r="E13">
        <v>0</v>
      </c>
      <c r="F13">
        <v>2</v>
      </c>
      <c r="G13">
        <v>0</v>
      </c>
      <c r="H13">
        <v>0</v>
      </c>
      <c r="I13">
        <v>1</v>
      </c>
      <c r="J13">
        <f t="shared" si="0"/>
        <v>0</v>
      </c>
      <c r="K13">
        <v>1.2671321437807086</v>
      </c>
      <c r="L13">
        <v>7.6027928626842511</v>
      </c>
      <c r="M13">
        <v>1.6822851981483573</v>
      </c>
      <c r="N13" s="15">
        <v>791</v>
      </c>
      <c r="O13">
        <v>0.63128125667572021</v>
      </c>
    </row>
    <row r="14" spans="1:15" x14ac:dyDescent="0.2">
      <c r="A14" t="s">
        <v>55</v>
      </c>
      <c r="B14">
        <v>8</v>
      </c>
      <c r="C14">
        <v>1</v>
      </c>
      <c r="D14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  <c r="K14">
        <v>1.7067494181536074</v>
      </c>
      <c r="L14">
        <v>3.7755365916731316</v>
      </c>
      <c r="M14">
        <v>1.3209890482104552</v>
      </c>
      <c r="N14" s="15">
        <v>372</v>
      </c>
      <c r="O14">
        <v>-1.1780211925506592</v>
      </c>
    </row>
    <row r="15" spans="1:15" x14ac:dyDescent="0.2">
      <c r="A15" t="s">
        <v>56</v>
      </c>
      <c r="B15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  <c r="K15">
        <v>1.3964313421256787</v>
      </c>
      <c r="L15">
        <v>3.568657874321179</v>
      </c>
      <c r="M15">
        <v>1.2645365247826579</v>
      </c>
      <c r="N15" s="15">
        <v>691</v>
      </c>
      <c r="O15">
        <v>0.86259371042251587</v>
      </c>
    </row>
    <row r="16" spans="1:15" x14ac:dyDescent="0.2">
      <c r="A16" t="s">
        <v>57</v>
      </c>
      <c r="B16">
        <v>5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0"/>
        <v>0</v>
      </c>
      <c r="K16">
        <v>1.0861132660977502</v>
      </c>
      <c r="L16">
        <v>4.9133695371088697</v>
      </c>
      <c r="M16">
        <v>0.79033532798916117</v>
      </c>
      <c r="N16" s="15">
        <v>225</v>
      </c>
      <c r="O16">
        <v>1.7665256261825562</v>
      </c>
    </row>
    <row r="17" spans="1:15" x14ac:dyDescent="0.2">
      <c r="A17" t="s">
        <v>58</v>
      </c>
      <c r="B17">
        <v>14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0"/>
        <v>0</v>
      </c>
      <c r="K17">
        <v>1.5774502198086371</v>
      </c>
      <c r="L17">
        <v>4.7323506594259115</v>
      </c>
      <c r="M17">
        <v>0.82420684204583949</v>
      </c>
      <c r="N17" s="15">
        <v>661</v>
      </c>
      <c r="O17">
        <v>0.22607468068599701</v>
      </c>
    </row>
    <row r="18" spans="1:15" x14ac:dyDescent="0.2">
      <c r="A18" t="s">
        <v>59</v>
      </c>
      <c r="B18">
        <v>6</v>
      </c>
      <c r="C18">
        <v>0</v>
      </c>
      <c r="D18">
        <v>1</v>
      </c>
      <c r="E18">
        <v>2</v>
      </c>
      <c r="F18">
        <v>0</v>
      </c>
      <c r="G18">
        <v>0</v>
      </c>
      <c r="H18">
        <v>0</v>
      </c>
      <c r="I18">
        <v>1</v>
      </c>
      <c r="J18">
        <f t="shared" si="0"/>
        <v>0</v>
      </c>
      <c r="K18">
        <v>1.2412723041117144</v>
      </c>
      <c r="L18">
        <v>10.680113783294543</v>
      </c>
      <c r="M18">
        <v>0.90324037484475561</v>
      </c>
      <c r="N18" s="15">
        <v>83</v>
      </c>
      <c r="O18">
        <v>-0.88237357139587402</v>
      </c>
    </row>
    <row r="19" spans="1:15" x14ac:dyDescent="0.2">
      <c r="A19" t="s">
        <v>60</v>
      </c>
      <c r="B19">
        <v>10</v>
      </c>
      <c r="C19">
        <v>0</v>
      </c>
      <c r="D19">
        <v>3</v>
      </c>
      <c r="E19">
        <v>2</v>
      </c>
      <c r="F19">
        <v>0</v>
      </c>
      <c r="G19">
        <v>0</v>
      </c>
      <c r="H19">
        <v>0</v>
      </c>
      <c r="I19">
        <v>1</v>
      </c>
      <c r="J19">
        <f t="shared" si="0"/>
        <v>0</v>
      </c>
      <c r="K19">
        <v>1.7067494181536074</v>
      </c>
      <c r="L19">
        <v>5.7150245668476849</v>
      </c>
      <c r="M19">
        <v>0.99356441232923121</v>
      </c>
      <c r="N19" s="15">
        <v>83</v>
      </c>
      <c r="O19">
        <v>0.22314943373203278</v>
      </c>
    </row>
    <row r="20" spans="1:15" x14ac:dyDescent="0.2">
      <c r="A20" t="s">
        <v>61</v>
      </c>
      <c r="B20">
        <v>9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0"/>
        <v>0</v>
      </c>
      <c r="K20">
        <v>1.2671321437807086</v>
      </c>
      <c r="L20">
        <v>5.0943884147918279</v>
      </c>
      <c r="M20">
        <v>0.44032968273681838</v>
      </c>
      <c r="N20" s="15">
        <v>43</v>
      </c>
      <c r="O20">
        <v>0.84258222579956055</v>
      </c>
    </row>
    <row r="21" spans="1:15" x14ac:dyDescent="0.2">
      <c r="A21" t="s">
        <v>62</v>
      </c>
      <c r="B21">
        <v>6</v>
      </c>
      <c r="C21">
        <v>1</v>
      </c>
      <c r="D21">
        <v>3</v>
      </c>
      <c r="E21">
        <v>1</v>
      </c>
      <c r="F21">
        <v>0</v>
      </c>
      <c r="G21">
        <v>0</v>
      </c>
      <c r="H21">
        <v>0</v>
      </c>
      <c r="I21">
        <v>1</v>
      </c>
      <c r="J21">
        <f t="shared" si="0"/>
        <v>0</v>
      </c>
      <c r="K21">
        <v>1.3964313421256787</v>
      </c>
      <c r="L21">
        <v>7.4217739850012929</v>
      </c>
      <c r="M21">
        <v>1.8177712543750708</v>
      </c>
      <c r="N21" s="15">
        <v>42</v>
      </c>
      <c r="O21">
        <v>-0.64549565315246582</v>
      </c>
    </row>
    <row r="22" spans="1:15" x14ac:dyDescent="0.2">
      <c r="A22" t="s">
        <v>63</v>
      </c>
      <c r="B22">
        <v>14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  <c r="K22">
        <v>1.2671321437807086</v>
      </c>
      <c r="L22">
        <v>4.4996121024049645</v>
      </c>
      <c r="M22">
        <v>0.81291633736028002</v>
      </c>
      <c r="N22" s="15"/>
      <c r="O22">
        <v>-0.77354484796524048</v>
      </c>
    </row>
    <row r="23" spans="1:15" x14ac:dyDescent="0.2">
      <c r="A23" t="s">
        <v>64</v>
      </c>
      <c r="B23">
        <v>10</v>
      </c>
      <c r="C23">
        <v>1</v>
      </c>
      <c r="D23">
        <v>3</v>
      </c>
      <c r="E23">
        <v>0</v>
      </c>
      <c r="F23">
        <v>1</v>
      </c>
      <c r="G23">
        <v>0</v>
      </c>
      <c r="H23">
        <v>0</v>
      </c>
      <c r="I23">
        <v>1</v>
      </c>
      <c r="J23">
        <f t="shared" si="0"/>
        <v>0</v>
      </c>
      <c r="K23">
        <v>1.474010861132661</v>
      </c>
      <c r="L23">
        <v>4.3961727437289886</v>
      </c>
      <c r="M23">
        <v>0.83549734673139897</v>
      </c>
      <c r="N23" s="15">
        <v>416</v>
      </c>
      <c r="O23" t="s">
        <v>416</v>
      </c>
    </row>
    <row r="24" spans="1:15" x14ac:dyDescent="0.2">
      <c r="A24" t="s">
        <v>65</v>
      </c>
      <c r="B24">
        <v>15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f t="shared" si="0"/>
        <v>0</v>
      </c>
      <c r="K24">
        <v>2.4049650892164469</v>
      </c>
      <c r="L24">
        <v>4.758210499094905</v>
      </c>
      <c r="M24">
        <v>0.71130179519024506</v>
      </c>
      <c r="N24" s="15">
        <v>83</v>
      </c>
      <c r="O24" t="s">
        <v>416</v>
      </c>
    </row>
    <row r="25" spans="1:15" x14ac:dyDescent="0.2">
      <c r="A25" t="s">
        <v>66</v>
      </c>
      <c r="B25">
        <v>12</v>
      </c>
      <c r="C25">
        <v>1</v>
      </c>
      <c r="D25">
        <v>3</v>
      </c>
      <c r="E25">
        <v>0</v>
      </c>
      <c r="F25">
        <v>0</v>
      </c>
      <c r="G25">
        <v>0</v>
      </c>
      <c r="H25">
        <v>0</v>
      </c>
      <c r="I25">
        <v>1</v>
      </c>
      <c r="J25">
        <f t="shared" si="0"/>
        <v>0</v>
      </c>
      <c r="K25">
        <v>1.3705715024566847</v>
      </c>
      <c r="L25">
        <v>8.0165502973881555</v>
      </c>
      <c r="M25">
        <v>0.65484927176244778</v>
      </c>
      <c r="N25" s="15">
        <v>282</v>
      </c>
      <c r="O25">
        <v>0.24389602243900299</v>
      </c>
    </row>
    <row r="26" spans="1:15" x14ac:dyDescent="0.2">
      <c r="A26" t="s">
        <v>67</v>
      </c>
      <c r="B26">
        <v>6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0"/>
        <v>0</v>
      </c>
      <c r="K26">
        <v>1.4222911817946728</v>
      </c>
      <c r="L26">
        <v>5.5081458494957332</v>
      </c>
      <c r="M26">
        <v>1.7500282262617139</v>
      </c>
      <c r="N26" s="15">
        <v>44</v>
      </c>
      <c r="O26">
        <v>-0.63066667318344116</v>
      </c>
    </row>
    <row r="27" spans="1:15" x14ac:dyDescent="0.2">
      <c r="A27" t="s">
        <v>68</v>
      </c>
      <c r="B27">
        <v>12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K27">
        <v>1.5257305404706489</v>
      </c>
      <c r="L27">
        <v>4.3961727437289886</v>
      </c>
      <c r="M27">
        <v>1.3548605622671335</v>
      </c>
      <c r="N27" s="15">
        <v>83</v>
      </c>
      <c r="O27">
        <v>1.475777268409729</v>
      </c>
    </row>
    <row r="28" spans="1:15" x14ac:dyDescent="0.2">
      <c r="A28" t="s">
        <v>69</v>
      </c>
      <c r="B28">
        <v>14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0"/>
        <v>0</v>
      </c>
      <c r="K28">
        <v>1.034393586759762</v>
      </c>
      <c r="L28">
        <v>5.1202482544608223</v>
      </c>
      <c r="M28">
        <v>0.84678785141695845</v>
      </c>
      <c r="N28" s="15">
        <v>172</v>
      </c>
      <c r="O28" t="s">
        <v>416</v>
      </c>
    </row>
    <row r="29" spans="1:15" x14ac:dyDescent="0.2">
      <c r="A29" t="s">
        <v>70</v>
      </c>
      <c r="B29">
        <v>14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0"/>
        <v>0</v>
      </c>
      <c r="K29">
        <v>1.5515903801396431</v>
      </c>
      <c r="L29">
        <v>3.7496767520041372</v>
      </c>
      <c r="M29">
        <v>0.65484927176244778</v>
      </c>
      <c r="N29" s="15">
        <v>836</v>
      </c>
      <c r="O29" t="s">
        <v>416</v>
      </c>
    </row>
    <row r="30" spans="1:15" x14ac:dyDescent="0.2">
      <c r="A30" t="s">
        <v>71</v>
      </c>
      <c r="B30">
        <v>8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K30">
        <v>1.3447116627876907</v>
      </c>
      <c r="L30">
        <v>5.0168088957848456</v>
      </c>
      <c r="M30">
        <v>5.2839561928418206</v>
      </c>
      <c r="N30" s="15">
        <v>233</v>
      </c>
      <c r="O30">
        <v>2.604001522064209</v>
      </c>
    </row>
    <row r="31" spans="1:15" x14ac:dyDescent="0.2">
      <c r="A31" t="s">
        <v>72</v>
      </c>
      <c r="B31">
        <v>6</v>
      </c>
      <c r="C31">
        <v>0</v>
      </c>
      <c r="D31">
        <v>3</v>
      </c>
      <c r="E31">
        <v>0</v>
      </c>
      <c r="F31">
        <v>0</v>
      </c>
      <c r="G31">
        <v>0</v>
      </c>
      <c r="H31">
        <v>0</v>
      </c>
      <c r="I31">
        <v>1</v>
      </c>
      <c r="J31">
        <f t="shared" si="0"/>
        <v>0</v>
      </c>
      <c r="K31">
        <v>3.1290405999482802</v>
      </c>
      <c r="L31">
        <v>4.3961727437289886</v>
      </c>
      <c r="M31">
        <v>0.85807835610251781</v>
      </c>
      <c r="N31" s="15">
        <v>73</v>
      </c>
      <c r="O31">
        <v>-0.24889916181564331</v>
      </c>
    </row>
    <row r="32" spans="1:15" x14ac:dyDescent="0.2">
      <c r="A32" t="s">
        <v>73</v>
      </c>
      <c r="B32">
        <v>3</v>
      </c>
      <c r="C32">
        <v>0</v>
      </c>
      <c r="D32">
        <v>2</v>
      </c>
      <c r="E32">
        <v>0</v>
      </c>
      <c r="F32">
        <v>0</v>
      </c>
      <c r="G32">
        <v>0</v>
      </c>
      <c r="H32">
        <v>0</v>
      </c>
      <c r="I32">
        <v>1</v>
      </c>
      <c r="J32">
        <f t="shared" si="0"/>
        <v>0</v>
      </c>
      <c r="K32">
        <v>0.7240755107318334</v>
      </c>
      <c r="L32">
        <v>4.3961727437289886</v>
      </c>
      <c r="M32">
        <v>1.4451845997516091</v>
      </c>
      <c r="N32" s="15">
        <v>97</v>
      </c>
      <c r="O32">
        <v>-0.31572368741035461</v>
      </c>
    </row>
    <row r="33" spans="1:15" x14ac:dyDescent="0.2">
      <c r="A33" t="s">
        <v>74</v>
      </c>
      <c r="B33">
        <v>5</v>
      </c>
      <c r="C33">
        <v>1</v>
      </c>
      <c r="D33">
        <v>3</v>
      </c>
      <c r="E33">
        <v>0</v>
      </c>
      <c r="F33">
        <v>0</v>
      </c>
      <c r="G33">
        <v>0</v>
      </c>
      <c r="H33">
        <v>0</v>
      </c>
      <c r="I33">
        <v>1</v>
      </c>
      <c r="J33">
        <f t="shared" si="0"/>
        <v>0</v>
      </c>
      <c r="K33">
        <v>1.3447116627876907</v>
      </c>
      <c r="L33">
        <v>6.8787173519524174</v>
      </c>
      <c r="M33">
        <v>0.81291633736028002</v>
      </c>
      <c r="N33" s="15">
        <v>55</v>
      </c>
      <c r="O33">
        <v>-0.38374191522598267</v>
      </c>
    </row>
    <row r="34" spans="1:15" x14ac:dyDescent="0.2">
      <c r="A34" t="s">
        <v>75</v>
      </c>
      <c r="B34">
        <v>15</v>
      </c>
      <c r="C34">
        <v>1</v>
      </c>
      <c r="D34">
        <v>3</v>
      </c>
      <c r="E34">
        <v>0</v>
      </c>
      <c r="F34">
        <v>0</v>
      </c>
      <c r="G34">
        <v>0</v>
      </c>
      <c r="H34">
        <v>0</v>
      </c>
      <c r="I34">
        <v>1</v>
      </c>
      <c r="J34">
        <f t="shared" si="0"/>
        <v>0</v>
      </c>
      <c r="K34">
        <v>1.7067494181536074</v>
      </c>
      <c r="L34">
        <v>10.809412981639513</v>
      </c>
      <c r="M34">
        <v>1.0048549170147907</v>
      </c>
      <c r="N34" s="15">
        <v>22</v>
      </c>
      <c r="O34">
        <v>1.1327520608901978</v>
      </c>
    </row>
    <row r="35" spans="1:15" x14ac:dyDescent="0.2">
      <c r="A35" t="s">
        <v>76</v>
      </c>
      <c r="B35">
        <v>8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1</v>
      </c>
      <c r="J35">
        <f t="shared" si="0"/>
        <v>0</v>
      </c>
      <c r="K35">
        <v>1.2412723041117144</v>
      </c>
      <c r="L35">
        <v>4.189294026377036</v>
      </c>
      <c r="M35">
        <v>0.40645816868014001</v>
      </c>
      <c r="N35" s="15">
        <v>151</v>
      </c>
      <c r="O35">
        <v>-0.24784836173057556</v>
      </c>
    </row>
    <row r="36" spans="1:15" x14ac:dyDescent="0.2">
      <c r="A36" t="s">
        <v>77</v>
      </c>
      <c r="B36">
        <v>10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f t="shared" si="0"/>
        <v>0</v>
      </c>
      <c r="K36">
        <v>1.3964313421256787</v>
      </c>
      <c r="L36">
        <v>4.5513317817429533</v>
      </c>
      <c r="M36">
        <v>0.70001129050468558</v>
      </c>
      <c r="N36" s="15">
        <v>98</v>
      </c>
      <c r="O36">
        <v>1.4037953615188599</v>
      </c>
    </row>
    <row r="37" spans="1:15" x14ac:dyDescent="0.2">
      <c r="A37" t="s">
        <v>78</v>
      </c>
      <c r="B37">
        <v>9</v>
      </c>
      <c r="C37">
        <v>1</v>
      </c>
      <c r="D37">
        <v>0</v>
      </c>
      <c r="E37">
        <v>3</v>
      </c>
      <c r="F37">
        <v>0</v>
      </c>
      <c r="G37">
        <v>0</v>
      </c>
      <c r="H37">
        <v>0</v>
      </c>
      <c r="I37">
        <v>1</v>
      </c>
      <c r="J37">
        <f t="shared" si="0"/>
        <v>0</v>
      </c>
      <c r="K37">
        <v>1.8877682958365658</v>
      </c>
      <c r="L37">
        <v>8.0682699767261443</v>
      </c>
      <c r="M37">
        <v>0.71130179519024506</v>
      </c>
      <c r="N37" s="15">
        <v>38</v>
      </c>
      <c r="O37">
        <v>2.2278692722320557</v>
      </c>
    </row>
    <row r="38" spans="1:15" x14ac:dyDescent="0.2">
      <c r="A38" t="s">
        <v>79</v>
      </c>
      <c r="B38">
        <v>12</v>
      </c>
      <c r="C38">
        <v>1</v>
      </c>
      <c r="D38">
        <v>3</v>
      </c>
      <c r="E38">
        <v>0</v>
      </c>
      <c r="F38">
        <v>0</v>
      </c>
      <c r="G38">
        <v>0</v>
      </c>
      <c r="H38">
        <v>0</v>
      </c>
      <c r="I38">
        <v>1</v>
      </c>
      <c r="J38">
        <f t="shared" si="0"/>
        <v>0</v>
      </c>
      <c r="K38">
        <v>1.9912076545125419</v>
      </c>
      <c r="L38">
        <v>6.5425394362554945</v>
      </c>
      <c r="M38">
        <v>0.76775431861804233</v>
      </c>
      <c r="N38" s="15">
        <v>34</v>
      </c>
      <c r="O38">
        <v>1.1493914127349854</v>
      </c>
    </row>
    <row r="39" spans="1:15" x14ac:dyDescent="0.2">
      <c r="A39" t="s">
        <v>80</v>
      </c>
      <c r="B39">
        <v>5</v>
      </c>
      <c r="C39">
        <v>1</v>
      </c>
      <c r="D39">
        <v>3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0"/>
        <v>0</v>
      </c>
      <c r="K39">
        <v>0.93095422808378581</v>
      </c>
      <c r="L39">
        <v>3.9048357900181019</v>
      </c>
      <c r="M39">
        <v>0.94840239358699341</v>
      </c>
      <c r="N39" s="15">
        <v>58</v>
      </c>
      <c r="O39">
        <v>0.87357544898986816</v>
      </c>
    </row>
    <row r="40" spans="1:15" x14ac:dyDescent="0.2">
      <c r="A40" t="s">
        <v>81</v>
      </c>
      <c r="B40">
        <v>5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1</v>
      </c>
      <c r="J40">
        <f t="shared" si="0"/>
        <v>0</v>
      </c>
      <c r="K40">
        <v>1.1636927851047323</v>
      </c>
      <c r="L40">
        <v>9.1543832428238936</v>
      </c>
      <c r="M40">
        <v>0.80162583267472065</v>
      </c>
      <c r="N40" s="15">
        <v>1</v>
      </c>
      <c r="O40">
        <v>0.13824500143527985</v>
      </c>
    </row>
    <row r="41" spans="1:15" x14ac:dyDescent="0.2">
      <c r="A41" t="s">
        <v>82</v>
      </c>
      <c r="B41">
        <v>10</v>
      </c>
      <c r="C41">
        <v>1</v>
      </c>
      <c r="D41">
        <v>1</v>
      </c>
      <c r="E41">
        <v>2</v>
      </c>
      <c r="F41">
        <v>0</v>
      </c>
      <c r="G41">
        <v>0</v>
      </c>
      <c r="H41">
        <v>0</v>
      </c>
      <c r="I41">
        <v>0</v>
      </c>
      <c r="J41">
        <f t="shared" si="0"/>
        <v>0</v>
      </c>
      <c r="K41">
        <v>1.6550297388156192</v>
      </c>
      <c r="L41">
        <v>4.2410137057150248</v>
      </c>
      <c r="M41">
        <v>0.67743028113356674</v>
      </c>
      <c r="N41" s="15">
        <v>24</v>
      </c>
      <c r="O41">
        <v>2.4024155139923096</v>
      </c>
    </row>
    <row r="42" spans="1:15" x14ac:dyDescent="0.2">
      <c r="A42" t="s">
        <v>83</v>
      </c>
      <c r="B42">
        <v>13</v>
      </c>
      <c r="C42">
        <v>0</v>
      </c>
      <c r="D42">
        <v>3</v>
      </c>
      <c r="E42">
        <v>0</v>
      </c>
      <c r="F42">
        <v>0</v>
      </c>
      <c r="G42">
        <v>0</v>
      </c>
      <c r="H42">
        <v>0</v>
      </c>
      <c r="I42">
        <v>0</v>
      </c>
      <c r="J42">
        <f t="shared" si="0"/>
        <v>0</v>
      </c>
      <c r="K42">
        <v>1.6291698991466252</v>
      </c>
      <c r="L42">
        <v>3.6979570726661493</v>
      </c>
      <c r="M42">
        <v>1.9871288246584624</v>
      </c>
      <c r="N42" s="15">
        <v>34</v>
      </c>
      <c r="O42">
        <v>-0.20367206633090973</v>
      </c>
    </row>
    <row r="43" spans="1:15" x14ac:dyDescent="0.2">
      <c r="A43" t="s">
        <v>84</v>
      </c>
      <c r="B43">
        <v>11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1</v>
      </c>
      <c r="J43">
        <f t="shared" si="0"/>
        <v>0</v>
      </c>
      <c r="K43">
        <v>1.474010861132661</v>
      </c>
      <c r="L43">
        <v>4.9133695371088697</v>
      </c>
      <c r="M43">
        <v>0.59839674833465062</v>
      </c>
      <c r="N43" s="15">
        <v>83</v>
      </c>
      <c r="O43">
        <v>-1.0160232782363892</v>
      </c>
    </row>
    <row r="44" spans="1:15" x14ac:dyDescent="0.2">
      <c r="A44" t="s">
        <v>85</v>
      </c>
      <c r="B44">
        <v>16</v>
      </c>
      <c r="C44">
        <v>0</v>
      </c>
      <c r="D44">
        <v>1</v>
      </c>
      <c r="E44">
        <v>2</v>
      </c>
      <c r="F44">
        <v>0</v>
      </c>
      <c r="G44">
        <v>0</v>
      </c>
      <c r="H44">
        <v>0</v>
      </c>
      <c r="I44">
        <v>1</v>
      </c>
      <c r="J44">
        <f t="shared" si="0"/>
        <v>0</v>
      </c>
      <c r="K44">
        <v>1.2412723041117144</v>
      </c>
      <c r="L44">
        <v>6.0253426428756143</v>
      </c>
      <c r="M44">
        <v>0.53065372022129398</v>
      </c>
      <c r="N44" s="15">
        <v>16</v>
      </c>
      <c r="O44">
        <v>2.2797143459320068</v>
      </c>
    </row>
    <row r="45" spans="1:15" x14ac:dyDescent="0.2">
      <c r="A45" t="s">
        <v>86</v>
      </c>
      <c r="B45">
        <v>6</v>
      </c>
      <c r="C45">
        <v>0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0"/>
        <v>0</v>
      </c>
      <c r="K45">
        <v>1.2929919834497026</v>
      </c>
      <c r="L45">
        <v>3.6720972329971553</v>
      </c>
      <c r="M45">
        <v>0.5645252342779723</v>
      </c>
      <c r="N45" s="15">
        <v>61</v>
      </c>
      <c r="O45">
        <v>2.8281070291996002E-2</v>
      </c>
    </row>
    <row r="46" spans="1:15" x14ac:dyDescent="0.2">
      <c r="A46" t="s">
        <v>87</v>
      </c>
      <c r="B46">
        <v>11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f t="shared" si="0"/>
        <v>0</v>
      </c>
      <c r="K46">
        <v>1.6550297388156192</v>
      </c>
      <c r="L46">
        <v>3.7496767520041372</v>
      </c>
      <c r="M46">
        <v>1.2080840013548606</v>
      </c>
      <c r="N46" s="15">
        <v>31</v>
      </c>
      <c r="O46">
        <v>0.2200423926115036</v>
      </c>
    </row>
    <row r="47" spans="1:15" x14ac:dyDescent="0.2">
      <c r="A47" t="s">
        <v>88</v>
      </c>
      <c r="B47">
        <v>6</v>
      </c>
      <c r="C47">
        <v>1</v>
      </c>
      <c r="D47">
        <v>3</v>
      </c>
      <c r="E47">
        <v>0</v>
      </c>
      <c r="F47">
        <v>0</v>
      </c>
      <c r="G47">
        <v>0</v>
      </c>
      <c r="H47">
        <v>0</v>
      </c>
      <c r="I47">
        <v>1</v>
      </c>
      <c r="J47">
        <f t="shared" si="0"/>
        <v>0</v>
      </c>
      <c r="K47">
        <v>1.3705715024566847</v>
      </c>
      <c r="L47">
        <v>5.5857253685027146</v>
      </c>
      <c r="M47">
        <v>2.1000338715140567</v>
      </c>
      <c r="N47" s="15">
        <v>27</v>
      </c>
      <c r="O47">
        <v>1.027305006980896</v>
      </c>
    </row>
    <row r="48" spans="1:15" x14ac:dyDescent="0.2">
      <c r="A48" t="s">
        <v>89</v>
      </c>
      <c r="B48">
        <v>9</v>
      </c>
      <c r="C48">
        <v>1</v>
      </c>
      <c r="D48">
        <v>3</v>
      </c>
      <c r="E48">
        <v>0</v>
      </c>
      <c r="F48">
        <v>0</v>
      </c>
      <c r="G48">
        <v>0</v>
      </c>
      <c r="H48">
        <v>0</v>
      </c>
      <c r="I48">
        <v>1</v>
      </c>
      <c r="J48">
        <f t="shared" si="0"/>
        <v>0</v>
      </c>
      <c r="K48">
        <v>1.3447116627876907</v>
      </c>
      <c r="L48">
        <v>5.2754072924747861</v>
      </c>
      <c r="M48">
        <v>0.4967822061646156</v>
      </c>
      <c r="N48" s="15">
        <v>83</v>
      </c>
      <c r="O48">
        <v>0.65058547258377075</v>
      </c>
    </row>
    <row r="49" spans="1:15" x14ac:dyDescent="0.2">
      <c r="A49" t="s">
        <v>90</v>
      </c>
      <c r="B49">
        <v>10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si="0"/>
        <v>0</v>
      </c>
      <c r="K49">
        <v>1.3447116627876907</v>
      </c>
      <c r="L49">
        <v>4.7840703387638994</v>
      </c>
      <c r="M49">
        <v>1.2645365247826579</v>
      </c>
      <c r="N49" s="15">
        <v>19</v>
      </c>
      <c r="O49">
        <v>-0.20367039740085602</v>
      </c>
    </row>
    <row r="50" spans="1:15" x14ac:dyDescent="0.2">
      <c r="A50" t="s">
        <v>91</v>
      </c>
      <c r="B50">
        <v>4</v>
      </c>
      <c r="C50">
        <v>1</v>
      </c>
      <c r="D50">
        <v>0</v>
      </c>
      <c r="E50">
        <v>2</v>
      </c>
      <c r="F50">
        <v>0</v>
      </c>
      <c r="G50">
        <v>0</v>
      </c>
      <c r="H50">
        <v>0</v>
      </c>
      <c r="I50">
        <v>0</v>
      </c>
      <c r="J50">
        <f t="shared" si="0"/>
        <v>0</v>
      </c>
      <c r="K50">
        <v>1.9136281355055598</v>
      </c>
      <c r="L50">
        <v>4.422032583397983</v>
      </c>
      <c r="M50">
        <v>1.4338940950660495</v>
      </c>
      <c r="N50" s="15">
        <v>1</v>
      </c>
      <c r="O50">
        <v>-1.2548187971115112</v>
      </c>
    </row>
    <row r="51" spans="1:15" x14ac:dyDescent="0.2">
      <c r="A51" t="s">
        <v>92</v>
      </c>
      <c r="B51">
        <v>15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1</v>
      </c>
      <c r="J51">
        <f t="shared" si="0"/>
        <v>0</v>
      </c>
      <c r="K51">
        <v>1.3188518231186965</v>
      </c>
      <c r="L51">
        <v>5.4305663304887508</v>
      </c>
      <c r="M51">
        <v>1.0274359263859096</v>
      </c>
      <c r="N51" s="15">
        <v>133</v>
      </c>
      <c r="O51">
        <v>-0.32364708185195923</v>
      </c>
    </row>
    <row r="52" spans="1:15" x14ac:dyDescent="0.2">
      <c r="A52" t="s">
        <v>93</v>
      </c>
      <c r="B52">
        <v>15</v>
      </c>
      <c r="C52">
        <v>0</v>
      </c>
      <c r="D52">
        <v>3</v>
      </c>
      <c r="E52">
        <v>0</v>
      </c>
      <c r="F52">
        <v>0</v>
      </c>
      <c r="G52">
        <v>0</v>
      </c>
      <c r="H52">
        <v>0</v>
      </c>
      <c r="I52">
        <v>1</v>
      </c>
      <c r="J52">
        <f t="shared" si="0"/>
        <v>0</v>
      </c>
      <c r="K52">
        <v>1.6033100594776313</v>
      </c>
      <c r="L52">
        <v>5.896043444530644</v>
      </c>
      <c r="M52">
        <v>1.4338940950660495</v>
      </c>
      <c r="N52" s="15">
        <v>83</v>
      </c>
      <c r="O52">
        <v>4.6063333749771118E-2</v>
      </c>
    </row>
    <row r="53" spans="1:15" x14ac:dyDescent="0.2">
      <c r="A53" t="s">
        <v>94</v>
      </c>
      <c r="B53">
        <v>9</v>
      </c>
      <c r="C53">
        <v>1</v>
      </c>
      <c r="D53">
        <v>3</v>
      </c>
      <c r="E53">
        <v>0</v>
      </c>
      <c r="F53">
        <v>0</v>
      </c>
      <c r="G53">
        <v>0</v>
      </c>
      <c r="H53">
        <v>0</v>
      </c>
      <c r="I53">
        <v>1</v>
      </c>
      <c r="J53">
        <f t="shared" si="0"/>
        <v>0</v>
      </c>
      <c r="K53">
        <v>1.3447116627876907</v>
      </c>
      <c r="L53">
        <v>6.1546418412205846</v>
      </c>
      <c r="M53">
        <v>0.91453087953031509</v>
      </c>
      <c r="N53" s="15">
        <v>4</v>
      </c>
      <c r="O53">
        <v>-0.52141189575195312</v>
      </c>
    </row>
    <row r="54" spans="1:15" x14ac:dyDescent="0.2">
      <c r="A54" t="s">
        <v>95</v>
      </c>
      <c r="B54">
        <v>5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f t="shared" si="0"/>
        <v>0</v>
      </c>
      <c r="K54">
        <v>1.5257305404706489</v>
      </c>
      <c r="L54">
        <v>5.04266873545384</v>
      </c>
      <c r="M54">
        <v>1.061307440442588</v>
      </c>
      <c r="N54" s="15">
        <v>83</v>
      </c>
      <c r="O54">
        <v>0.38980662822723389</v>
      </c>
    </row>
    <row r="55" spans="1:15" x14ac:dyDescent="0.2">
      <c r="A55" t="s">
        <v>96</v>
      </c>
      <c r="B55">
        <v>8</v>
      </c>
      <c r="C55">
        <v>1</v>
      </c>
      <c r="D55">
        <v>3</v>
      </c>
      <c r="E55">
        <v>0</v>
      </c>
      <c r="F55">
        <v>0</v>
      </c>
      <c r="G55">
        <v>0</v>
      </c>
      <c r="H55">
        <v>0</v>
      </c>
      <c r="I55">
        <v>1</v>
      </c>
      <c r="J55">
        <f t="shared" si="0"/>
        <v>0</v>
      </c>
      <c r="K55">
        <v>1.3705715024566847</v>
      </c>
      <c r="L55">
        <v>5.8184639255236617</v>
      </c>
      <c r="M55">
        <v>0.6096872530202101</v>
      </c>
      <c r="N55" s="15">
        <v>1</v>
      </c>
      <c r="O55">
        <v>-1.1135177612304688</v>
      </c>
    </row>
    <row r="56" spans="1:15" x14ac:dyDescent="0.2">
      <c r="A56" t="s">
        <v>97</v>
      </c>
      <c r="B56">
        <v>12</v>
      </c>
      <c r="C56">
        <v>0</v>
      </c>
      <c r="D56">
        <v>1</v>
      </c>
      <c r="E56">
        <v>2</v>
      </c>
      <c r="F56">
        <v>0</v>
      </c>
      <c r="G56">
        <v>0</v>
      </c>
      <c r="H56">
        <v>0</v>
      </c>
      <c r="I56">
        <v>0</v>
      </c>
      <c r="J56">
        <f t="shared" si="0"/>
        <v>0</v>
      </c>
      <c r="K56">
        <v>3.8531161106801135</v>
      </c>
      <c r="L56">
        <v>3.1549004396172742</v>
      </c>
      <c r="M56">
        <v>0.31613413119566447</v>
      </c>
      <c r="N56" s="15">
        <v>2</v>
      </c>
      <c r="O56">
        <v>1.9974350929260254</v>
      </c>
    </row>
    <row r="57" spans="1:15" x14ac:dyDescent="0.2">
      <c r="A57" t="s">
        <v>98</v>
      </c>
      <c r="B57">
        <v>15</v>
      </c>
      <c r="C57">
        <v>1</v>
      </c>
      <c r="D57">
        <v>3</v>
      </c>
      <c r="E57">
        <v>0</v>
      </c>
      <c r="F57">
        <v>0</v>
      </c>
      <c r="G57">
        <v>0</v>
      </c>
      <c r="H57">
        <v>0</v>
      </c>
      <c r="I57">
        <v>1</v>
      </c>
      <c r="J57">
        <f t="shared" si="0"/>
        <v>0</v>
      </c>
      <c r="K57">
        <v>0.74993535040082748</v>
      </c>
      <c r="L57">
        <v>4.1634341867080424</v>
      </c>
      <c r="M57">
        <v>0.39516766399458059</v>
      </c>
      <c r="N57" s="15">
        <v>48</v>
      </c>
      <c r="O57">
        <v>0.58117097616195679</v>
      </c>
    </row>
    <row r="58" spans="1:15" x14ac:dyDescent="0.2">
      <c r="A58" t="s">
        <v>99</v>
      </c>
      <c r="B58">
        <v>3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f t="shared" si="0"/>
        <v>0</v>
      </c>
      <c r="K58">
        <v>0.93095422808378581</v>
      </c>
      <c r="L58">
        <v>5.04266873545384</v>
      </c>
      <c r="M58">
        <v>1.3096985435248956</v>
      </c>
      <c r="N58" s="15">
        <v>4</v>
      </c>
      <c r="O58">
        <v>-0.19797469675540924</v>
      </c>
    </row>
    <row r="59" spans="1:15" x14ac:dyDescent="0.2">
      <c r="A59" t="s">
        <v>100</v>
      </c>
      <c r="B59">
        <v>12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  <c r="I59">
        <v>1</v>
      </c>
      <c r="J59">
        <f t="shared" si="0"/>
        <v>0</v>
      </c>
      <c r="K59">
        <v>1.4481510214636668</v>
      </c>
      <c r="L59">
        <v>5.8701836048616496</v>
      </c>
      <c r="M59">
        <v>1.0951789544992663</v>
      </c>
      <c r="N59" s="15">
        <v>77</v>
      </c>
      <c r="O59" t="s">
        <v>416</v>
      </c>
    </row>
    <row r="60" spans="1:15" x14ac:dyDescent="0.2">
      <c r="A60" t="s">
        <v>101</v>
      </c>
      <c r="B60">
        <v>10</v>
      </c>
      <c r="C60">
        <v>1</v>
      </c>
      <c r="D60">
        <v>3</v>
      </c>
      <c r="E60">
        <v>2</v>
      </c>
      <c r="F60">
        <v>0</v>
      </c>
      <c r="G60">
        <v>0</v>
      </c>
      <c r="H60">
        <v>0</v>
      </c>
      <c r="I60">
        <v>1</v>
      </c>
      <c r="J60">
        <f t="shared" si="0"/>
        <v>0</v>
      </c>
      <c r="K60">
        <v>0.90509438841479184</v>
      </c>
      <c r="L60">
        <v>5.9736229635376255</v>
      </c>
      <c r="M60">
        <v>2.6419780964209103</v>
      </c>
      <c r="N60" s="15">
        <v>29</v>
      </c>
      <c r="O60">
        <v>0.46355745196342468</v>
      </c>
    </row>
    <row r="61" spans="1:15" x14ac:dyDescent="0.2">
      <c r="A61" t="s">
        <v>102</v>
      </c>
      <c r="B61">
        <v>14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f t="shared" si="0"/>
        <v>0</v>
      </c>
      <c r="K61">
        <v>1.0602534264287562</v>
      </c>
      <c r="L61">
        <v>4.9133695371088697</v>
      </c>
      <c r="M61">
        <v>1.569380151292763</v>
      </c>
      <c r="N61" s="15">
        <v>13</v>
      </c>
      <c r="O61">
        <v>1.7305175065994263</v>
      </c>
    </row>
    <row r="62" spans="1:15" x14ac:dyDescent="0.2">
      <c r="A62" t="s">
        <v>103</v>
      </c>
      <c r="B62">
        <v>12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1</v>
      </c>
      <c r="J62">
        <f t="shared" si="0"/>
        <v>0</v>
      </c>
      <c r="K62">
        <v>0.95681406775277988</v>
      </c>
      <c r="L62">
        <v>7.7320920610292214</v>
      </c>
      <c r="M62">
        <v>1.1516314779270633</v>
      </c>
      <c r="N62" s="15">
        <v>16</v>
      </c>
      <c r="O62">
        <v>-0.62661737203598022</v>
      </c>
    </row>
    <row r="63" spans="1:15" x14ac:dyDescent="0.2">
      <c r="A63" t="s">
        <v>104</v>
      </c>
      <c r="B63">
        <v>5</v>
      </c>
      <c r="C63">
        <v>0</v>
      </c>
      <c r="D63">
        <v>3</v>
      </c>
      <c r="E63">
        <v>0</v>
      </c>
      <c r="F63">
        <v>0</v>
      </c>
      <c r="G63">
        <v>0</v>
      </c>
      <c r="H63">
        <v>0</v>
      </c>
      <c r="I63">
        <v>1</v>
      </c>
      <c r="J63">
        <f t="shared" si="0"/>
        <v>0</v>
      </c>
      <c r="K63">
        <v>1.3188518231186965</v>
      </c>
      <c r="L63">
        <v>8.2492888544091016</v>
      </c>
      <c r="M63">
        <v>1.4338940950660495</v>
      </c>
      <c r="N63" s="15">
        <v>18</v>
      </c>
      <c r="O63">
        <v>2.3060784339904785</v>
      </c>
    </row>
    <row r="64" spans="1:15" x14ac:dyDescent="0.2">
      <c r="A64" t="s">
        <v>105</v>
      </c>
      <c r="B64">
        <v>14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f t="shared" si="0"/>
        <v>0</v>
      </c>
      <c r="K64">
        <v>1.7584690974915955</v>
      </c>
      <c r="L64">
        <v>3.3617791569692268</v>
      </c>
      <c r="M64">
        <v>1.117759963870385</v>
      </c>
      <c r="N64" s="15">
        <v>31</v>
      </c>
      <c r="O64">
        <v>0.63558602333068848</v>
      </c>
    </row>
    <row r="65" spans="1:15" x14ac:dyDescent="0.2">
      <c r="A65" t="s">
        <v>106</v>
      </c>
      <c r="B65">
        <v>14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f t="shared" si="0"/>
        <v>0</v>
      </c>
      <c r="K65">
        <v>1.5515903801396431</v>
      </c>
      <c r="L65">
        <v>6.2839410395655548</v>
      </c>
      <c r="M65">
        <v>0.44032968273681838</v>
      </c>
      <c r="N65" s="15">
        <v>13</v>
      </c>
      <c r="O65">
        <v>2.7032468318939209</v>
      </c>
    </row>
    <row r="66" spans="1:15" x14ac:dyDescent="0.2">
      <c r="A66" t="s">
        <v>107</v>
      </c>
      <c r="B66">
        <v>11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f t="shared" ref="J66:J129" si="1">IF(OR(G66=1,H66=1),1,0)</f>
        <v>0</v>
      </c>
      <c r="K66">
        <v>1.2929919834497026</v>
      </c>
      <c r="L66">
        <v>6.0770623222136022</v>
      </c>
      <c r="M66">
        <v>0.35000564525234279</v>
      </c>
      <c r="N66" s="15">
        <v>46</v>
      </c>
      <c r="O66">
        <v>0.57213234901428223</v>
      </c>
    </row>
    <row r="67" spans="1:15" x14ac:dyDescent="0.2">
      <c r="A67" t="s">
        <v>108</v>
      </c>
      <c r="B67">
        <v>10</v>
      </c>
      <c r="C67">
        <v>1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f t="shared" si="1"/>
        <v>0</v>
      </c>
      <c r="K67">
        <v>1.1636927851047323</v>
      </c>
      <c r="L67">
        <v>9.8784587535557282</v>
      </c>
      <c r="M67">
        <v>1.2758270294682172</v>
      </c>
      <c r="N67" s="15">
        <v>83</v>
      </c>
      <c r="O67">
        <v>3.3061511516571045</v>
      </c>
    </row>
    <row r="68" spans="1:15" x14ac:dyDescent="0.2">
      <c r="A68" t="s">
        <v>109</v>
      </c>
      <c r="B68">
        <v>10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f t="shared" si="1"/>
        <v>0</v>
      </c>
      <c r="K68">
        <v>1.9394879751745537</v>
      </c>
      <c r="L68">
        <v>3.8013964313421256</v>
      </c>
      <c r="M68">
        <v>0.70001129050468558</v>
      </c>
      <c r="N68" s="15">
        <v>51</v>
      </c>
      <c r="O68">
        <v>2.0673882961273193</v>
      </c>
    </row>
    <row r="69" spans="1:15" x14ac:dyDescent="0.2">
      <c r="A69" t="s">
        <v>110</v>
      </c>
      <c r="B69">
        <v>12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f t="shared" si="1"/>
        <v>0</v>
      </c>
      <c r="K69">
        <v>1.3705715024566847</v>
      </c>
      <c r="L69">
        <v>3.4910783553141971</v>
      </c>
      <c r="M69">
        <v>1.0838884498137067</v>
      </c>
      <c r="N69" s="15">
        <v>83</v>
      </c>
      <c r="O69" t="s">
        <v>416</v>
      </c>
    </row>
    <row r="70" spans="1:15" x14ac:dyDescent="0.2">
      <c r="A70" t="s">
        <v>111</v>
      </c>
      <c r="B70">
        <v>9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f t="shared" si="1"/>
        <v>0</v>
      </c>
      <c r="K70">
        <v>1.3188518231186965</v>
      </c>
      <c r="L70">
        <v>8.559606930437031</v>
      </c>
      <c r="M70">
        <v>1.2193745060404202</v>
      </c>
      <c r="N70" s="15">
        <v>44</v>
      </c>
      <c r="O70">
        <v>0.60213965177536011</v>
      </c>
    </row>
    <row r="71" spans="1:15" x14ac:dyDescent="0.2">
      <c r="A71" t="s">
        <v>112</v>
      </c>
      <c r="B71">
        <v>5</v>
      </c>
      <c r="C71">
        <v>1</v>
      </c>
      <c r="D71">
        <v>0</v>
      </c>
      <c r="E71">
        <v>2</v>
      </c>
      <c r="F71">
        <v>0</v>
      </c>
      <c r="G71">
        <v>0</v>
      </c>
      <c r="H71">
        <v>0</v>
      </c>
      <c r="I71">
        <v>0</v>
      </c>
      <c r="J71">
        <f t="shared" si="1"/>
        <v>0</v>
      </c>
      <c r="K71">
        <v>0.93095422808378581</v>
      </c>
      <c r="L71">
        <v>4.4737522627359709</v>
      </c>
      <c r="M71">
        <v>1.038726431071469</v>
      </c>
      <c r="N71" s="15">
        <v>43</v>
      </c>
      <c r="O71">
        <v>1.5890554189682007</v>
      </c>
    </row>
    <row r="72" spans="1:15" x14ac:dyDescent="0.2">
      <c r="A72" t="s">
        <v>113</v>
      </c>
      <c r="B72">
        <v>7</v>
      </c>
      <c r="C72">
        <v>0</v>
      </c>
      <c r="D72">
        <v>3</v>
      </c>
      <c r="E72">
        <v>0</v>
      </c>
      <c r="F72">
        <v>0</v>
      </c>
      <c r="G72">
        <v>0</v>
      </c>
      <c r="H72">
        <v>0</v>
      </c>
      <c r="I72">
        <v>0</v>
      </c>
      <c r="J72">
        <f t="shared" si="1"/>
        <v>0</v>
      </c>
      <c r="K72">
        <v>1.2929919834497026</v>
      </c>
      <c r="L72">
        <v>4.6289113007499347</v>
      </c>
      <c r="M72">
        <v>1.3096985435248956</v>
      </c>
      <c r="N72" s="15">
        <v>71</v>
      </c>
      <c r="O72">
        <v>1.1635149717330933</v>
      </c>
    </row>
    <row r="73" spans="1:15" x14ac:dyDescent="0.2">
      <c r="A73" t="s">
        <v>114</v>
      </c>
      <c r="B73">
        <v>14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f t="shared" si="1"/>
        <v>0</v>
      </c>
      <c r="K73">
        <v>1.9653478148435479</v>
      </c>
      <c r="L73">
        <v>3.1549004396172742</v>
      </c>
      <c r="M73">
        <v>0.84678785141695845</v>
      </c>
      <c r="N73" s="15">
        <v>36</v>
      </c>
      <c r="O73">
        <v>0.37726837396621704</v>
      </c>
    </row>
    <row r="74" spans="1:15" x14ac:dyDescent="0.2">
      <c r="A74" t="s">
        <v>115</v>
      </c>
      <c r="B74">
        <v>10</v>
      </c>
      <c r="C74">
        <v>0</v>
      </c>
      <c r="D74">
        <v>3</v>
      </c>
      <c r="E74">
        <v>0</v>
      </c>
      <c r="F74">
        <v>0</v>
      </c>
      <c r="G74">
        <v>0</v>
      </c>
      <c r="H74">
        <v>0</v>
      </c>
      <c r="I74">
        <v>0</v>
      </c>
      <c r="J74">
        <f t="shared" si="1"/>
        <v>0</v>
      </c>
      <c r="K74">
        <v>2.2239462115334883</v>
      </c>
      <c r="L74">
        <v>6.6976984742694592</v>
      </c>
      <c r="M74">
        <v>0.53065372022129398</v>
      </c>
      <c r="N74" s="15">
        <v>87</v>
      </c>
      <c r="O74">
        <v>2.4034187793731689</v>
      </c>
    </row>
    <row r="75" spans="1:15" x14ac:dyDescent="0.2">
      <c r="A75" t="s">
        <v>116</v>
      </c>
      <c r="B75">
        <v>11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f t="shared" si="1"/>
        <v>0</v>
      </c>
      <c r="K75">
        <v>1.499870700801655</v>
      </c>
      <c r="L75">
        <v>3.3876389966382208</v>
      </c>
      <c r="M75">
        <v>1.2193745060404202</v>
      </c>
      <c r="N75" s="15">
        <v>1</v>
      </c>
      <c r="O75">
        <v>1.5662705898284912</v>
      </c>
    </row>
    <row r="76" spans="1:15" x14ac:dyDescent="0.2">
      <c r="A76" t="s">
        <v>117</v>
      </c>
      <c r="B76">
        <v>12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  <c r="J76">
        <f t="shared" si="1"/>
        <v>0</v>
      </c>
      <c r="K76">
        <v>2.1205068528575124</v>
      </c>
      <c r="L76">
        <v>5.8184639255236617</v>
      </c>
      <c r="M76">
        <v>0.28226261713898615</v>
      </c>
      <c r="N76" s="15">
        <v>45</v>
      </c>
      <c r="O76">
        <v>-2.2305681705474854</v>
      </c>
    </row>
    <row r="77" spans="1:15" x14ac:dyDescent="0.2">
      <c r="A77" t="s">
        <v>118</v>
      </c>
      <c r="B77">
        <v>9</v>
      </c>
      <c r="C77">
        <v>0</v>
      </c>
      <c r="D77">
        <v>1</v>
      </c>
      <c r="E77">
        <v>3</v>
      </c>
      <c r="F77">
        <v>0</v>
      </c>
      <c r="G77">
        <v>0</v>
      </c>
      <c r="H77">
        <v>0</v>
      </c>
      <c r="I77">
        <v>1</v>
      </c>
      <c r="J77">
        <f t="shared" si="1"/>
        <v>0</v>
      </c>
      <c r="K77">
        <v>0.93095422808378581</v>
      </c>
      <c r="L77">
        <v>5.9736229635376255</v>
      </c>
      <c r="M77">
        <v>1.0048549170147907</v>
      </c>
      <c r="N77" s="15">
        <v>16</v>
      </c>
      <c r="O77" t="s">
        <v>416</v>
      </c>
    </row>
    <row r="78" spans="1:15" x14ac:dyDescent="0.2">
      <c r="A78" t="s">
        <v>119</v>
      </c>
      <c r="B78">
        <v>11</v>
      </c>
      <c r="C78">
        <v>1</v>
      </c>
      <c r="D78">
        <v>2</v>
      </c>
      <c r="E78">
        <v>0</v>
      </c>
      <c r="F78">
        <v>0</v>
      </c>
      <c r="G78">
        <v>0</v>
      </c>
      <c r="H78">
        <v>0</v>
      </c>
      <c r="I78">
        <v>0</v>
      </c>
      <c r="J78">
        <f t="shared" si="1"/>
        <v>0</v>
      </c>
      <c r="K78">
        <v>2.2756658908714766</v>
      </c>
      <c r="L78">
        <v>4.7840703387638994</v>
      </c>
      <c r="M78">
        <v>0.74517330924692338</v>
      </c>
      <c r="N78" s="15">
        <v>83</v>
      </c>
      <c r="O78">
        <v>-1.9717084169387817</v>
      </c>
    </row>
    <row r="79" spans="1:15" x14ac:dyDescent="0.2">
      <c r="A79" t="s">
        <v>120</v>
      </c>
      <c r="B79">
        <v>16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f t="shared" si="1"/>
        <v>0</v>
      </c>
      <c r="K79">
        <v>1.0602534264287562</v>
      </c>
      <c r="L79">
        <v>6.464959917248513</v>
      </c>
      <c r="M79">
        <v>0.4742011967934967</v>
      </c>
      <c r="N79" s="15">
        <v>16</v>
      </c>
      <c r="O79">
        <v>0.52076315879821777</v>
      </c>
    </row>
    <row r="80" spans="1:15" x14ac:dyDescent="0.2">
      <c r="A80" t="s">
        <v>121</v>
      </c>
      <c r="B80">
        <v>16</v>
      </c>
      <c r="C80">
        <v>0</v>
      </c>
      <c r="D80">
        <v>3</v>
      </c>
      <c r="E80">
        <v>0</v>
      </c>
      <c r="F80">
        <v>0</v>
      </c>
      <c r="G80">
        <v>0</v>
      </c>
      <c r="H80">
        <v>0</v>
      </c>
      <c r="I80">
        <v>0</v>
      </c>
      <c r="J80">
        <f t="shared" si="1"/>
        <v>0</v>
      </c>
      <c r="K80">
        <v>1.6033100594776313</v>
      </c>
      <c r="L80">
        <v>3.3100594776312384</v>
      </c>
      <c r="M80">
        <v>1.4338940950660495</v>
      </c>
      <c r="N80" s="15">
        <v>24</v>
      </c>
      <c r="O80">
        <v>0.55166536569595337</v>
      </c>
    </row>
    <row r="81" spans="1:15" x14ac:dyDescent="0.2">
      <c r="A81" t="s">
        <v>122</v>
      </c>
      <c r="B81">
        <v>16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f t="shared" si="1"/>
        <v>0</v>
      </c>
      <c r="K81">
        <v>1.6550297388156192</v>
      </c>
      <c r="L81">
        <v>6.9045771916214118</v>
      </c>
      <c r="M81">
        <v>1.3887320763238118</v>
      </c>
      <c r="N81" s="15">
        <v>4</v>
      </c>
      <c r="O81" t="s">
        <v>416</v>
      </c>
    </row>
    <row r="82" spans="1:15" x14ac:dyDescent="0.2">
      <c r="A82" t="s">
        <v>124</v>
      </c>
      <c r="B82">
        <v>12</v>
      </c>
      <c r="C82">
        <v>1</v>
      </c>
      <c r="D82">
        <v>1</v>
      </c>
      <c r="E82">
        <v>1</v>
      </c>
      <c r="F82">
        <v>0</v>
      </c>
      <c r="G82">
        <v>0</v>
      </c>
      <c r="H82">
        <v>0</v>
      </c>
      <c r="I82">
        <v>1</v>
      </c>
      <c r="J82">
        <f t="shared" si="1"/>
        <v>0</v>
      </c>
      <c r="K82">
        <v>1.3188518231186965</v>
      </c>
      <c r="L82">
        <v>4.2927333850530127</v>
      </c>
      <c r="M82">
        <v>0.58710624364909114</v>
      </c>
      <c r="N82" s="15">
        <v>2</v>
      </c>
      <c r="O82">
        <v>2.214810848236084</v>
      </c>
    </row>
    <row r="83" spans="1:15" x14ac:dyDescent="0.2">
      <c r="A83" t="s">
        <v>125</v>
      </c>
      <c r="B83">
        <v>11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1</v>
      </c>
      <c r="J83">
        <f t="shared" si="1"/>
        <v>0</v>
      </c>
      <c r="K83">
        <v>1.6291698991466252</v>
      </c>
      <c r="L83">
        <v>6.1287820015515901</v>
      </c>
      <c r="M83">
        <v>0.90324037484475561</v>
      </c>
      <c r="N83" s="15">
        <v>83</v>
      </c>
      <c r="O83">
        <v>0.46957540512084961</v>
      </c>
    </row>
    <row r="84" spans="1:15" x14ac:dyDescent="0.2">
      <c r="A84" t="s">
        <v>126</v>
      </c>
      <c r="B84">
        <v>9</v>
      </c>
      <c r="C84">
        <v>1</v>
      </c>
      <c r="D84">
        <v>2</v>
      </c>
      <c r="E84">
        <v>0</v>
      </c>
      <c r="F84">
        <v>0</v>
      </c>
      <c r="G84">
        <v>0</v>
      </c>
      <c r="H84">
        <v>0</v>
      </c>
      <c r="I84">
        <v>0</v>
      </c>
      <c r="J84">
        <f t="shared" si="1"/>
        <v>0</v>
      </c>
      <c r="K84">
        <v>1.3447116627876907</v>
      </c>
      <c r="L84">
        <v>4.3703129040599951</v>
      </c>
      <c r="M84">
        <v>1.2532460200970985</v>
      </c>
      <c r="N84" s="15">
        <v>83</v>
      </c>
      <c r="O84">
        <v>2.1246132850646973</v>
      </c>
    </row>
    <row r="85" spans="1:15" x14ac:dyDescent="0.2">
      <c r="A85" t="s">
        <v>127</v>
      </c>
      <c r="B85">
        <v>5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f t="shared" si="1"/>
        <v>0</v>
      </c>
      <c r="K85">
        <v>2.1205068528575124</v>
      </c>
      <c r="L85">
        <v>3.1549004396172742</v>
      </c>
      <c r="M85">
        <v>0.79033532798916117</v>
      </c>
      <c r="N85" s="15">
        <v>226</v>
      </c>
      <c r="O85">
        <v>-1.7451272010803223</v>
      </c>
    </row>
    <row r="86" spans="1:15" x14ac:dyDescent="0.2">
      <c r="A86" t="s">
        <v>128</v>
      </c>
      <c r="B86">
        <v>8</v>
      </c>
      <c r="C86">
        <v>1</v>
      </c>
      <c r="D86">
        <v>3</v>
      </c>
      <c r="E86">
        <v>0</v>
      </c>
      <c r="F86">
        <v>0</v>
      </c>
      <c r="G86">
        <v>0</v>
      </c>
      <c r="H86">
        <v>0</v>
      </c>
      <c r="I86">
        <v>0</v>
      </c>
      <c r="J86">
        <f t="shared" si="1"/>
        <v>0</v>
      </c>
      <c r="K86">
        <v>1.3188518231186965</v>
      </c>
      <c r="L86">
        <v>4.3961727437289886</v>
      </c>
      <c r="M86">
        <v>0.80162583267472065</v>
      </c>
      <c r="N86" s="15">
        <v>167</v>
      </c>
      <c r="O86">
        <v>-0.35994923114776611</v>
      </c>
    </row>
    <row r="87" spans="1:15" x14ac:dyDescent="0.2">
      <c r="A87" t="s">
        <v>129</v>
      </c>
      <c r="B87">
        <v>16</v>
      </c>
      <c r="C87">
        <v>0</v>
      </c>
      <c r="D87">
        <v>3</v>
      </c>
      <c r="E87">
        <v>0</v>
      </c>
      <c r="F87">
        <v>0</v>
      </c>
      <c r="G87">
        <v>0</v>
      </c>
      <c r="H87">
        <v>0</v>
      </c>
      <c r="I87">
        <v>1</v>
      </c>
      <c r="J87">
        <f t="shared" si="1"/>
        <v>0</v>
      </c>
      <c r="K87">
        <v>1.9394879751745537</v>
      </c>
      <c r="L87">
        <v>5.5340056891647267</v>
      </c>
      <c r="M87">
        <v>1.546799141921644</v>
      </c>
      <c r="N87" s="15">
        <v>22</v>
      </c>
      <c r="O87">
        <v>1.3724334239959717</v>
      </c>
    </row>
    <row r="88" spans="1:15" x14ac:dyDescent="0.2">
      <c r="A88" t="s">
        <v>130</v>
      </c>
      <c r="B88">
        <v>13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1"/>
        <v>0</v>
      </c>
      <c r="K88">
        <v>1.2671321437807086</v>
      </c>
      <c r="L88">
        <v>5.0685285751228344</v>
      </c>
      <c r="M88">
        <v>0.84678785141695845</v>
      </c>
      <c r="N88" s="15">
        <v>197</v>
      </c>
      <c r="O88">
        <v>-0.38024625182151794</v>
      </c>
    </row>
    <row r="89" spans="1:15" x14ac:dyDescent="0.2">
      <c r="A89" t="s">
        <v>131</v>
      </c>
      <c r="B89">
        <v>7</v>
      </c>
      <c r="C89">
        <v>1</v>
      </c>
      <c r="D89">
        <v>1</v>
      </c>
      <c r="E89">
        <v>0</v>
      </c>
      <c r="F89">
        <v>0</v>
      </c>
      <c r="G89">
        <v>0</v>
      </c>
      <c r="H89">
        <v>0</v>
      </c>
      <c r="I89">
        <v>1</v>
      </c>
      <c r="J89">
        <f t="shared" si="1"/>
        <v>0</v>
      </c>
      <c r="K89">
        <v>1.3705715024566847</v>
      </c>
      <c r="L89">
        <v>6.0512024825446078</v>
      </c>
      <c r="M89">
        <v>0.29355312182454557</v>
      </c>
      <c r="N89" s="15">
        <v>33</v>
      </c>
      <c r="O89" t="s">
        <v>416</v>
      </c>
    </row>
    <row r="90" spans="1:15" x14ac:dyDescent="0.2">
      <c r="A90" t="s">
        <v>132</v>
      </c>
      <c r="B90">
        <v>9</v>
      </c>
      <c r="C90">
        <v>0</v>
      </c>
      <c r="D90">
        <v>2</v>
      </c>
      <c r="E90">
        <v>0</v>
      </c>
      <c r="F90">
        <v>0</v>
      </c>
      <c r="G90">
        <v>0</v>
      </c>
      <c r="H90">
        <v>0</v>
      </c>
      <c r="I90">
        <v>0</v>
      </c>
      <c r="J90">
        <f t="shared" si="1"/>
        <v>0</v>
      </c>
      <c r="K90">
        <v>1.499870700801655</v>
      </c>
      <c r="L90">
        <v>4.6806309800879236</v>
      </c>
      <c r="M90">
        <v>0.58710624364909114</v>
      </c>
      <c r="N90" s="15">
        <v>42</v>
      </c>
      <c r="O90">
        <v>1.0611646175384521</v>
      </c>
    </row>
    <row r="91" spans="1:15" x14ac:dyDescent="0.2">
      <c r="A91" t="s">
        <v>133</v>
      </c>
      <c r="B91">
        <v>16</v>
      </c>
      <c r="C91">
        <v>1</v>
      </c>
      <c r="D91">
        <v>0</v>
      </c>
      <c r="E91">
        <v>1</v>
      </c>
      <c r="F91">
        <v>0</v>
      </c>
      <c r="G91">
        <v>0</v>
      </c>
      <c r="H91">
        <v>0</v>
      </c>
      <c r="I91">
        <v>1</v>
      </c>
      <c r="J91">
        <f t="shared" si="1"/>
        <v>0</v>
      </c>
      <c r="K91">
        <v>1.2154124644427204</v>
      </c>
      <c r="L91">
        <v>5.9477631238686319</v>
      </c>
      <c r="M91">
        <v>0.95969289827255289</v>
      </c>
      <c r="N91" s="15">
        <v>81</v>
      </c>
      <c r="O91">
        <v>0.45235788822174072</v>
      </c>
    </row>
    <row r="92" spans="1:15" x14ac:dyDescent="0.2">
      <c r="A92" t="s">
        <v>134</v>
      </c>
      <c r="B92">
        <v>15</v>
      </c>
      <c r="C92">
        <v>0</v>
      </c>
      <c r="D92">
        <v>3</v>
      </c>
      <c r="E92">
        <v>0</v>
      </c>
      <c r="F92">
        <v>0</v>
      </c>
      <c r="G92">
        <v>0</v>
      </c>
      <c r="H92">
        <v>0</v>
      </c>
      <c r="I92">
        <v>1</v>
      </c>
      <c r="J92">
        <f t="shared" si="1"/>
        <v>0</v>
      </c>
      <c r="K92">
        <v>1.3964313421256787</v>
      </c>
      <c r="L92">
        <v>5.5598655288337211</v>
      </c>
      <c r="M92">
        <v>1.2193745060404202</v>
      </c>
      <c r="N92" s="15">
        <v>13</v>
      </c>
      <c r="O92">
        <v>0.95304304361343384</v>
      </c>
    </row>
    <row r="93" spans="1:15" x14ac:dyDescent="0.2">
      <c r="A93" t="s">
        <v>137</v>
      </c>
      <c r="B93">
        <v>13</v>
      </c>
      <c r="C93">
        <v>0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f t="shared" si="1"/>
        <v>0</v>
      </c>
      <c r="K93">
        <v>1.7067494181536074</v>
      </c>
      <c r="L93">
        <v>3.8789759503491075</v>
      </c>
      <c r="M93">
        <v>0.97098340295811225</v>
      </c>
      <c r="N93" s="15">
        <v>9</v>
      </c>
      <c r="O93">
        <v>2.4204981327056885</v>
      </c>
    </row>
    <row r="94" spans="1:15" x14ac:dyDescent="0.2">
      <c r="A94" t="s">
        <v>139</v>
      </c>
      <c r="B94">
        <v>11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f t="shared" si="1"/>
        <v>0</v>
      </c>
      <c r="K94">
        <v>2.1463666925265064</v>
      </c>
      <c r="L94">
        <v>3.8531161106801135</v>
      </c>
      <c r="M94">
        <v>0.80162583267472065</v>
      </c>
      <c r="N94" s="15">
        <v>31</v>
      </c>
      <c r="O94">
        <v>2.5820956230163574</v>
      </c>
    </row>
    <row r="95" spans="1:15" x14ac:dyDescent="0.2">
      <c r="A95" t="s">
        <v>140</v>
      </c>
      <c r="B95">
        <v>14</v>
      </c>
      <c r="C95">
        <v>1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1"/>
        <v>0</v>
      </c>
      <c r="K95">
        <v>1.6291698991466252</v>
      </c>
      <c r="L95">
        <v>3.9824153090250838</v>
      </c>
      <c r="M95">
        <v>0.84678785141695845</v>
      </c>
      <c r="N95" s="15">
        <v>17</v>
      </c>
      <c r="O95">
        <v>0.97470492124557495</v>
      </c>
    </row>
    <row r="96" spans="1:15" x14ac:dyDescent="0.2">
      <c r="A96" t="s">
        <v>141</v>
      </c>
      <c r="B96">
        <v>9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1</v>
      </c>
      <c r="J96">
        <f t="shared" si="1"/>
        <v>0</v>
      </c>
      <c r="K96">
        <v>0.74993535040082748</v>
      </c>
      <c r="L96">
        <v>5.8443237651926552</v>
      </c>
      <c r="M96">
        <v>0.84678785141695845</v>
      </c>
      <c r="N96" s="15">
        <v>14</v>
      </c>
      <c r="O96">
        <v>1.2352771759033203</v>
      </c>
    </row>
    <row r="97" spans="1:15" x14ac:dyDescent="0.2">
      <c r="A97" t="s">
        <v>142</v>
      </c>
      <c r="B97">
        <v>17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1"/>
        <v>0</v>
      </c>
      <c r="K97">
        <v>2.2239462115334883</v>
      </c>
      <c r="L97">
        <v>3.9306956296870958</v>
      </c>
      <c r="M97">
        <v>1.1855029919837419</v>
      </c>
      <c r="N97" s="15">
        <v>92</v>
      </c>
      <c r="O97">
        <v>0.69722485542297363</v>
      </c>
    </row>
    <row r="98" spans="1:15" x14ac:dyDescent="0.2">
      <c r="A98" t="s">
        <v>143</v>
      </c>
      <c r="B98">
        <v>11</v>
      </c>
      <c r="C98">
        <v>1</v>
      </c>
      <c r="D98">
        <v>2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1"/>
        <v>0</v>
      </c>
      <c r="K98">
        <v>1.6033100594776313</v>
      </c>
      <c r="L98">
        <v>4.1634341867080424</v>
      </c>
      <c r="M98">
        <v>0.84678785141695845</v>
      </c>
      <c r="N98" s="15">
        <v>212</v>
      </c>
      <c r="O98">
        <v>-5.5360832214355469</v>
      </c>
    </row>
    <row r="99" spans="1:15" x14ac:dyDescent="0.2">
      <c r="A99" t="s">
        <v>144</v>
      </c>
      <c r="B99">
        <v>10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f t="shared" si="1"/>
        <v>0</v>
      </c>
      <c r="K99">
        <v>1.8101887768295837</v>
      </c>
      <c r="L99">
        <v>3.7755365916731316</v>
      </c>
      <c r="M99">
        <v>0.70001129050468558</v>
      </c>
      <c r="N99" s="15">
        <v>83</v>
      </c>
      <c r="O99" t="s">
        <v>416</v>
      </c>
    </row>
    <row r="100" spans="1:15" x14ac:dyDescent="0.2">
      <c r="A100" t="s">
        <v>145</v>
      </c>
      <c r="B100">
        <v>9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f t="shared" si="1"/>
        <v>0</v>
      </c>
      <c r="K100">
        <v>1.0861132660977502</v>
      </c>
      <c r="L100">
        <v>4.3185932247220062</v>
      </c>
      <c r="M100">
        <v>1.3661510669526928</v>
      </c>
      <c r="N100" s="15">
        <v>144</v>
      </c>
      <c r="O100" t="s">
        <v>416</v>
      </c>
    </row>
    <row r="101" spans="1:15" x14ac:dyDescent="0.2">
      <c r="A101" t="s">
        <v>146</v>
      </c>
      <c r="B101">
        <v>7</v>
      </c>
      <c r="C101">
        <v>0</v>
      </c>
      <c r="D101">
        <v>3</v>
      </c>
      <c r="E101">
        <v>0</v>
      </c>
      <c r="F101">
        <v>0</v>
      </c>
      <c r="G101">
        <v>0</v>
      </c>
      <c r="H101">
        <v>0</v>
      </c>
      <c r="I101">
        <v>1</v>
      </c>
      <c r="J101">
        <f t="shared" si="1"/>
        <v>0</v>
      </c>
      <c r="K101">
        <v>1.3447116627876907</v>
      </c>
      <c r="L101">
        <v>7.08559606930437</v>
      </c>
      <c r="M101">
        <v>0.64355876707688842</v>
      </c>
      <c r="N101" s="15">
        <v>234</v>
      </c>
      <c r="O101">
        <v>1.1197209358215332</v>
      </c>
    </row>
    <row r="102" spans="1:15" x14ac:dyDescent="0.2">
      <c r="A102" t="s">
        <v>147</v>
      </c>
      <c r="B102">
        <v>8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f t="shared" si="1"/>
        <v>0</v>
      </c>
      <c r="K102">
        <v>1.2671321437807086</v>
      </c>
      <c r="L102">
        <v>4.0341349883630722</v>
      </c>
      <c r="M102">
        <v>0.88065936547363677</v>
      </c>
      <c r="N102" s="15">
        <v>11</v>
      </c>
      <c r="O102">
        <v>1.0662163496017456</v>
      </c>
    </row>
    <row r="103" spans="1:15" x14ac:dyDescent="0.2">
      <c r="A103" t="s">
        <v>148</v>
      </c>
      <c r="B103">
        <v>13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f t="shared" si="1"/>
        <v>0</v>
      </c>
      <c r="K103">
        <v>1.5774502198086371</v>
      </c>
      <c r="L103">
        <v>4.9133695371088697</v>
      </c>
      <c r="M103">
        <v>1.038726431071469</v>
      </c>
      <c r="N103" s="15">
        <v>8</v>
      </c>
      <c r="O103">
        <v>1.0146359205245972</v>
      </c>
    </row>
    <row r="104" spans="1:15" x14ac:dyDescent="0.2">
      <c r="A104" t="s">
        <v>149</v>
      </c>
      <c r="B104">
        <v>8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f t="shared" si="1"/>
        <v>0</v>
      </c>
      <c r="K104">
        <v>1.9394879751745537</v>
      </c>
      <c r="L104">
        <v>3.2324799586242565</v>
      </c>
      <c r="M104">
        <v>0.58710624364909114</v>
      </c>
      <c r="N104" s="15">
        <v>83</v>
      </c>
      <c r="O104">
        <v>1.9969704151153564</v>
      </c>
    </row>
    <row r="105" spans="1:15" x14ac:dyDescent="0.2">
      <c r="A105" t="s">
        <v>150</v>
      </c>
      <c r="B105">
        <v>9</v>
      </c>
      <c r="C105">
        <v>0</v>
      </c>
      <c r="D105">
        <v>3</v>
      </c>
      <c r="E105">
        <v>0</v>
      </c>
      <c r="F105">
        <v>0</v>
      </c>
      <c r="G105">
        <v>0</v>
      </c>
      <c r="H105">
        <v>0</v>
      </c>
      <c r="I105">
        <v>1</v>
      </c>
      <c r="J105">
        <f t="shared" si="1"/>
        <v>0</v>
      </c>
      <c r="K105">
        <v>1.3964313421256787</v>
      </c>
      <c r="L105">
        <v>4.9392293767778641</v>
      </c>
      <c r="M105">
        <v>1.3887320763238118</v>
      </c>
      <c r="N105" s="15">
        <v>83</v>
      </c>
      <c r="O105" t="s">
        <v>416</v>
      </c>
    </row>
    <row r="106" spans="1:15" x14ac:dyDescent="0.2">
      <c r="A106" t="s">
        <v>151</v>
      </c>
      <c r="B106">
        <v>2</v>
      </c>
      <c r="C106">
        <v>1</v>
      </c>
      <c r="D106">
        <v>3</v>
      </c>
      <c r="E106">
        <v>0</v>
      </c>
      <c r="F106">
        <v>0</v>
      </c>
      <c r="G106">
        <v>0</v>
      </c>
      <c r="H106">
        <v>0</v>
      </c>
      <c r="I106">
        <v>1</v>
      </c>
      <c r="J106">
        <f t="shared" si="1"/>
        <v>0</v>
      </c>
      <c r="K106">
        <v>0.98267390742177396</v>
      </c>
      <c r="L106">
        <v>4.8357900181018874</v>
      </c>
      <c r="M106">
        <v>4.312972789883708</v>
      </c>
      <c r="N106" s="15">
        <v>39</v>
      </c>
      <c r="O106">
        <v>1.1136174201965332</v>
      </c>
    </row>
    <row r="107" spans="1:15" x14ac:dyDescent="0.2">
      <c r="A107" t="s">
        <v>152</v>
      </c>
      <c r="B107">
        <v>9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si="1"/>
        <v>0</v>
      </c>
      <c r="K107">
        <v>1.1895526247737263</v>
      </c>
      <c r="L107">
        <v>4.3444530643910007</v>
      </c>
      <c r="M107">
        <v>0.95969289827255289</v>
      </c>
      <c r="N107" s="15">
        <v>7</v>
      </c>
      <c r="O107">
        <v>0.65503311157226562</v>
      </c>
    </row>
    <row r="108" spans="1:15" x14ac:dyDescent="0.2">
      <c r="A108" t="s">
        <v>153</v>
      </c>
      <c r="B108">
        <v>11</v>
      </c>
      <c r="C108">
        <v>1</v>
      </c>
      <c r="D108">
        <v>3</v>
      </c>
      <c r="E108">
        <v>0</v>
      </c>
      <c r="F108">
        <v>0</v>
      </c>
      <c r="G108">
        <v>0</v>
      </c>
      <c r="H108">
        <v>0</v>
      </c>
      <c r="I108">
        <v>1</v>
      </c>
      <c r="J108">
        <f t="shared" si="1"/>
        <v>0</v>
      </c>
      <c r="K108">
        <v>1.034393586759762</v>
      </c>
      <c r="L108">
        <v>8.6371864494440125</v>
      </c>
      <c r="M108">
        <v>2.3822964886530431</v>
      </c>
      <c r="N108" s="15">
        <v>1</v>
      </c>
      <c r="O108">
        <v>0.82038211822509766</v>
      </c>
    </row>
    <row r="109" spans="1:15" x14ac:dyDescent="0.2">
      <c r="A109" t="s">
        <v>154</v>
      </c>
      <c r="B109">
        <v>17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1"/>
        <v>0</v>
      </c>
      <c r="K109">
        <v>1.7843289371605895</v>
      </c>
      <c r="L109">
        <v>4.7840703387638994</v>
      </c>
      <c r="M109">
        <v>1.117759963870385</v>
      </c>
      <c r="N109" s="15">
        <v>83</v>
      </c>
      <c r="O109" t="s">
        <v>416</v>
      </c>
    </row>
    <row r="110" spans="1:15" x14ac:dyDescent="0.2">
      <c r="A110" t="s">
        <v>155</v>
      </c>
      <c r="B110">
        <v>9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1</v>
      </c>
      <c r="J110">
        <f t="shared" si="1"/>
        <v>0</v>
      </c>
      <c r="K110">
        <v>1.8101887768295837</v>
      </c>
      <c r="L110">
        <v>4.9392293767778641</v>
      </c>
      <c r="M110">
        <v>0.76775431861804233</v>
      </c>
      <c r="N110" s="15">
        <v>15</v>
      </c>
      <c r="O110">
        <v>0.81279373168945312</v>
      </c>
    </row>
    <row r="111" spans="1:15" x14ac:dyDescent="0.2">
      <c r="A111" t="s">
        <v>156</v>
      </c>
      <c r="B111">
        <v>10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f t="shared" si="1"/>
        <v>0</v>
      </c>
      <c r="K111">
        <v>1.3447116627876907</v>
      </c>
      <c r="L111">
        <v>5.9477631238686319</v>
      </c>
      <c r="M111">
        <v>2.664559105792029</v>
      </c>
      <c r="N111" s="15">
        <v>87</v>
      </c>
      <c r="O111">
        <v>-1.4255733489990234</v>
      </c>
    </row>
    <row r="112" spans="1:15" x14ac:dyDescent="0.2">
      <c r="A112" t="s">
        <v>157</v>
      </c>
      <c r="B112">
        <v>11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1</v>
      </c>
      <c r="J112">
        <f t="shared" si="1"/>
        <v>0</v>
      </c>
      <c r="K112">
        <v>1.1895526247737263</v>
      </c>
      <c r="L112">
        <v>5.7926040858546672</v>
      </c>
      <c r="M112">
        <v>1.569380151292763</v>
      </c>
      <c r="N112" s="15">
        <v>14</v>
      </c>
      <c r="O112">
        <v>-0.21954119205474854</v>
      </c>
    </row>
    <row r="113" spans="1:15" x14ac:dyDescent="0.2">
      <c r="A113" t="s">
        <v>158</v>
      </c>
      <c r="B113">
        <v>5</v>
      </c>
      <c r="C113">
        <v>1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f t="shared" si="1"/>
        <v>0</v>
      </c>
      <c r="K113">
        <v>1.3188518231186965</v>
      </c>
      <c r="L113">
        <v>4.3444530643910007</v>
      </c>
      <c r="M113">
        <v>0.59839674833465062</v>
      </c>
      <c r="N113" s="15">
        <v>28</v>
      </c>
      <c r="O113">
        <v>2.7425518035888672</v>
      </c>
    </row>
    <row r="114" spans="1:15" x14ac:dyDescent="0.2">
      <c r="A114" t="s">
        <v>159</v>
      </c>
      <c r="B114">
        <v>9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f t="shared" si="1"/>
        <v>0</v>
      </c>
      <c r="K114">
        <v>1.4222911817946728</v>
      </c>
      <c r="L114">
        <v>5.0168088957848456</v>
      </c>
      <c r="M114">
        <v>0.7790448233036017</v>
      </c>
      <c r="N114" s="15">
        <v>131</v>
      </c>
      <c r="O114">
        <v>1.2414672374725342</v>
      </c>
    </row>
    <row r="115" spans="1:15" x14ac:dyDescent="0.2">
      <c r="A115" t="s">
        <v>160</v>
      </c>
      <c r="B115">
        <v>11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f t="shared" si="1"/>
        <v>0</v>
      </c>
      <c r="K115">
        <v>1.5257305404706489</v>
      </c>
      <c r="L115">
        <v>4.4737522627359709</v>
      </c>
      <c r="M115">
        <v>1.1629219826126229</v>
      </c>
      <c r="N115" s="15">
        <v>1</v>
      </c>
      <c r="O115">
        <v>-2.0618758201599121</v>
      </c>
    </row>
    <row r="116" spans="1:15" x14ac:dyDescent="0.2">
      <c r="A116" t="s">
        <v>162</v>
      </c>
      <c r="B116">
        <v>10</v>
      </c>
      <c r="C116">
        <v>1</v>
      </c>
      <c r="D116">
        <v>0</v>
      </c>
      <c r="E116">
        <v>2</v>
      </c>
      <c r="F116">
        <v>2</v>
      </c>
      <c r="G116">
        <v>0</v>
      </c>
      <c r="H116">
        <v>0</v>
      </c>
      <c r="I116">
        <v>0</v>
      </c>
      <c r="J116">
        <f t="shared" si="1"/>
        <v>0</v>
      </c>
      <c r="K116">
        <v>1.2929919834497026</v>
      </c>
      <c r="L116">
        <v>4.9650892164468576</v>
      </c>
      <c r="M116">
        <v>0.92582138421587457</v>
      </c>
      <c r="N116" s="15">
        <v>35</v>
      </c>
      <c r="O116">
        <v>0.86809521913528442</v>
      </c>
    </row>
    <row r="117" spans="1:15" x14ac:dyDescent="0.2">
      <c r="A117" t="s">
        <v>163</v>
      </c>
      <c r="B117">
        <v>14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f t="shared" si="1"/>
        <v>0</v>
      </c>
      <c r="K117">
        <v>2.1205068528575124</v>
      </c>
      <c r="L117">
        <v>4.990949056115852</v>
      </c>
      <c r="M117">
        <v>0.66613977644800726</v>
      </c>
      <c r="N117" s="15">
        <v>17</v>
      </c>
      <c r="O117">
        <v>-1.3673897981643677</v>
      </c>
    </row>
    <row r="118" spans="1:15" x14ac:dyDescent="0.2">
      <c r="A118" t="s">
        <v>164</v>
      </c>
      <c r="B118">
        <v>9</v>
      </c>
      <c r="C118">
        <v>0</v>
      </c>
      <c r="D118">
        <v>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1"/>
        <v>0</v>
      </c>
      <c r="K118">
        <v>0.95681406775277988</v>
      </c>
      <c r="L118">
        <v>4.9133695371088697</v>
      </c>
      <c r="M118">
        <v>1.4000225810093712</v>
      </c>
      <c r="N118" s="15">
        <v>83</v>
      </c>
      <c r="O118">
        <v>-0.77779209613800049</v>
      </c>
    </row>
    <row r="119" spans="1:15" x14ac:dyDescent="0.2">
      <c r="A119" t="s">
        <v>165</v>
      </c>
      <c r="B119">
        <v>9</v>
      </c>
      <c r="C119">
        <v>0</v>
      </c>
      <c r="D119">
        <v>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1"/>
        <v>0</v>
      </c>
      <c r="K119">
        <v>1.2154124644427204</v>
      </c>
      <c r="L119">
        <v>4.3961727437289886</v>
      </c>
      <c r="M119">
        <v>1.2984080388393362</v>
      </c>
      <c r="N119" s="15">
        <v>83</v>
      </c>
      <c r="O119">
        <v>2.316007137298584</v>
      </c>
    </row>
    <row r="120" spans="1:15" x14ac:dyDescent="0.2">
      <c r="A120" t="s">
        <v>166</v>
      </c>
      <c r="B120">
        <v>13</v>
      </c>
      <c r="C120">
        <v>0</v>
      </c>
      <c r="D120">
        <v>1</v>
      </c>
      <c r="E120">
        <v>3</v>
      </c>
      <c r="F120">
        <v>0</v>
      </c>
      <c r="G120">
        <v>0</v>
      </c>
      <c r="H120">
        <v>0</v>
      </c>
      <c r="I120">
        <v>0</v>
      </c>
      <c r="J120">
        <f t="shared" si="1"/>
        <v>0</v>
      </c>
      <c r="K120">
        <v>1.4222911817946728</v>
      </c>
      <c r="L120">
        <v>3.8531161106801135</v>
      </c>
      <c r="M120">
        <v>1.2758270294682172</v>
      </c>
      <c r="N120" s="15">
        <v>83</v>
      </c>
      <c r="O120" t="s">
        <v>416</v>
      </c>
    </row>
    <row r="121" spans="1:15" x14ac:dyDescent="0.2">
      <c r="A121" t="s">
        <v>167</v>
      </c>
      <c r="B121">
        <v>8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1</v>
      </c>
      <c r="J121">
        <f t="shared" si="1"/>
        <v>0</v>
      </c>
      <c r="K121">
        <v>1.6808895784846134</v>
      </c>
      <c r="L121">
        <v>6.3098008792345484</v>
      </c>
      <c r="M121">
        <v>0.99356441232923121</v>
      </c>
      <c r="N121" s="15">
        <v>19</v>
      </c>
      <c r="O121">
        <v>0.10843252390623093</v>
      </c>
    </row>
    <row r="122" spans="1:15" x14ac:dyDescent="0.2">
      <c r="A122" t="s">
        <v>168</v>
      </c>
      <c r="B122">
        <v>8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1</v>
      </c>
      <c r="J122">
        <f t="shared" si="1"/>
        <v>0</v>
      </c>
      <c r="K122">
        <v>1.2671321437807086</v>
      </c>
      <c r="L122">
        <v>4.6030514610809412</v>
      </c>
      <c r="M122">
        <v>0.30484362651010505</v>
      </c>
      <c r="N122" s="15">
        <v>83</v>
      </c>
      <c r="O122">
        <v>-0.51420164108276367</v>
      </c>
    </row>
    <row r="123" spans="1:15" x14ac:dyDescent="0.2">
      <c r="A123" t="s">
        <v>169</v>
      </c>
      <c r="B123">
        <v>2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f t="shared" si="1"/>
        <v>0</v>
      </c>
      <c r="K123">
        <v>1.2154124644427204</v>
      </c>
      <c r="L123">
        <v>4.7064908197569171</v>
      </c>
      <c r="M123">
        <v>0.82420684204583949</v>
      </c>
      <c r="N123" s="15">
        <v>83</v>
      </c>
      <c r="O123">
        <v>1.0568315982818604</v>
      </c>
    </row>
    <row r="124" spans="1:15" x14ac:dyDescent="0.2">
      <c r="A124" t="s">
        <v>170</v>
      </c>
      <c r="B124">
        <v>6</v>
      </c>
      <c r="C124">
        <v>0</v>
      </c>
      <c r="D124">
        <v>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f t="shared" si="1"/>
        <v>0</v>
      </c>
      <c r="K124">
        <v>1.7067494181536074</v>
      </c>
      <c r="L124">
        <v>4.3703129040599951</v>
      </c>
      <c r="M124">
        <v>0.79033532798916117</v>
      </c>
      <c r="N124" s="15">
        <v>14</v>
      </c>
      <c r="O124">
        <v>0.52392590045928955</v>
      </c>
    </row>
    <row r="125" spans="1:15" x14ac:dyDescent="0.2">
      <c r="A125" t="s">
        <v>171</v>
      </c>
      <c r="B125">
        <v>8</v>
      </c>
      <c r="C125">
        <v>0</v>
      </c>
      <c r="D125">
        <v>3</v>
      </c>
      <c r="E125">
        <v>0</v>
      </c>
      <c r="F125">
        <v>0</v>
      </c>
      <c r="G125">
        <v>0</v>
      </c>
      <c r="H125">
        <v>0</v>
      </c>
      <c r="I125">
        <v>0</v>
      </c>
      <c r="J125">
        <f t="shared" si="1"/>
        <v>0</v>
      </c>
      <c r="K125">
        <v>1.7843289371605895</v>
      </c>
      <c r="L125">
        <v>4.0341349883630722</v>
      </c>
      <c r="M125">
        <v>0.75646381393248285</v>
      </c>
      <c r="N125" s="15">
        <v>53</v>
      </c>
      <c r="O125">
        <v>0.27710571885108948</v>
      </c>
    </row>
    <row r="126" spans="1:15" x14ac:dyDescent="0.2">
      <c r="A126" t="s">
        <v>172</v>
      </c>
      <c r="B126">
        <v>10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f t="shared" si="1"/>
        <v>0</v>
      </c>
      <c r="K126">
        <v>1.5257305404706489</v>
      </c>
      <c r="L126">
        <v>4.6030514610809412</v>
      </c>
      <c r="M126">
        <v>1.1967934966693012</v>
      </c>
      <c r="N126" s="15">
        <v>6</v>
      </c>
      <c r="O126">
        <v>-2.0507203415036201E-2</v>
      </c>
    </row>
    <row r="127" spans="1:15" x14ac:dyDescent="0.2">
      <c r="A127" t="s">
        <v>173</v>
      </c>
      <c r="B127">
        <v>13</v>
      </c>
      <c r="C127">
        <v>0</v>
      </c>
      <c r="D127">
        <v>2</v>
      </c>
      <c r="E127">
        <v>0</v>
      </c>
      <c r="F127">
        <v>0</v>
      </c>
      <c r="G127">
        <v>0</v>
      </c>
      <c r="H127">
        <v>0</v>
      </c>
      <c r="I127">
        <v>1</v>
      </c>
      <c r="J127">
        <f t="shared" si="1"/>
        <v>0</v>
      </c>
      <c r="K127">
        <v>1.0861132660977502</v>
      </c>
      <c r="L127">
        <v>7.8096715800362038</v>
      </c>
      <c r="M127">
        <v>1.4564751044371684</v>
      </c>
      <c r="N127" s="15">
        <v>1</v>
      </c>
      <c r="O127">
        <v>0.83245682716369629</v>
      </c>
    </row>
    <row r="128" spans="1:15" x14ac:dyDescent="0.2">
      <c r="A128" t="s">
        <v>176</v>
      </c>
      <c r="B128">
        <v>6</v>
      </c>
      <c r="C128">
        <v>0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f t="shared" si="1"/>
        <v>0</v>
      </c>
      <c r="K128">
        <v>1.3705715024566847</v>
      </c>
      <c r="L128">
        <v>4.3444530643910007</v>
      </c>
      <c r="M128">
        <v>0.82420684204583949</v>
      </c>
      <c r="N128" s="15">
        <v>83</v>
      </c>
      <c r="O128">
        <v>2.8973296284675598E-2</v>
      </c>
    </row>
    <row r="129" spans="1:15" x14ac:dyDescent="0.2">
      <c r="A129" t="s">
        <v>177</v>
      </c>
      <c r="B129">
        <v>9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f t="shared" si="1"/>
        <v>0</v>
      </c>
      <c r="K129">
        <v>1.2671321437807086</v>
      </c>
      <c r="L129">
        <v>3.8789759503491075</v>
      </c>
      <c r="M129">
        <v>1.9984193293440218</v>
      </c>
      <c r="N129" s="15">
        <v>15</v>
      </c>
      <c r="O129">
        <v>3.0006229877471924</v>
      </c>
    </row>
    <row r="130" spans="1:15" x14ac:dyDescent="0.2">
      <c r="A130" t="s">
        <v>178</v>
      </c>
      <c r="B130">
        <v>9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 t="shared" ref="J130:J193" si="2">IF(OR(G130=1,H130=1),1,0)</f>
        <v>0</v>
      </c>
      <c r="K130">
        <v>1.3964313421256787</v>
      </c>
      <c r="L130">
        <v>3.6462373933281613</v>
      </c>
      <c r="M130">
        <v>1.0951789544992663</v>
      </c>
      <c r="N130" s="15">
        <v>83</v>
      </c>
      <c r="O130">
        <v>1.4787266254425049</v>
      </c>
    </row>
    <row r="131" spans="1:15" x14ac:dyDescent="0.2">
      <c r="A131" t="s">
        <v>179</v>
      </c>
      <c r="B131">
        <v>13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1</v>
      </c>
      <c r="J131">
        <f t="shared" si="2"/>
        <v>0</v>
      </c>
      <c r="K131">
        <v>1.1895526247737263</v>
      </c>
      <c r="L131">
        <v>4.9392293767778641</v>
      </c>
      <c r="M131">
        <v>1.0500169357570284</v>
      </c>
      <c r="N131" s="15">
        <v>134</v>
      </c>
      <c r="O131">
        <v>-0.71269136667251587</v>
      </c>
    </row>
    <row r="132" spans="1:15" x14ac:dyDescent="0.2">
      <c r="A132" t="s">
        <v>180</v>
      </c>
      <c r="B132">
        <v>17</v>
      </c>
      <c r="C132">
        <v>0</v>
      </c>
      <c r="D132">
        <v>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f t="shared" si="2"/>
        <v>0</v>
      </c>
      <c r="K132">
        <v>1.7843289371605895</v>
      </c>
      <c r="L132">
        <v>4.8875096974398753</v>
      </c>
      <c r="M132">
        <v>1.3322795528960145</v>
      </c>
      <c r="N132" s="15">
        <v>38</v>
      </c>
      <c r="O132">
        <v>0.61972784996032715</v>
      </c>
    </row>
    <row r="133" spans="1:15" x14ac:dyDescent="0.2">
      <c r="A133" t="s">
        <v>181</v>
      </c>
      <c r="B133">
        <v>10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f t="shared" si="2"/>
        <v>0</v>
      </c>
      <c r="K133">
        <v>1.008533747090768</v>
      </c>
      <c r="L133">
        <v>3.7496767520041372</v>
      </c>
      <c r="M133">
        <v>1.546799141921644</v>
      </c>
      <c r="N133" s="15">
        <v>63</v>
      </c>
      <c r="O133" t="s">
        <v>416</v>
      </c>
    </row>
    <row r="134" spans="1:15" x14ac:dyDescent="0.2">
      <c r="A134" t="s">
        <v>182</v>
      </c>
      <c r="B134">
        <v>13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f t="shared" si="2"/>
        <v>0</v>
      </c>
      <c r="K134">
        <v>1.8101887768295837</v>
      </c>
      <c r="L134">
        <v>3.9048357900181019</v>
      </c>
      <c r="M134">
        <v>0.80162583267472065</v>
      </c>
      <c r="N134" s="15">
        <v>32</v>
      </c>
      <c r="O134">
        <v>1.7148241996765137</v>
      </c>
    </row>
    <row r="135" spans="1:15" x14ac:dyDescent="0.2">
      <c r="A135" t="s">
        <v>183</v>
      </c>
      <c r="B135">
        <v>9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 t="shared" si="2"/>
        <v>0</v>
      </c>
      <c r="K135">
        <v>1.7326092578226013</v>
      </c>
      <c r="L135">
        <v>3.7755365916731316</v>
      </c>
      <c r="M135">
        <v>0.4742011967934967</v>
      </c>
      <c r="N135" s="15">
        <v>58</v>
      </c>
      <c r="O135">
        <v>-0.23115549981594086</v>
      </c>
    </row>
    <row r="136" spans="1:15" x14ac:dyDescent="0.2">
      <c r="A136" t="s">
        <v>184</v>
      </c>
      <c r="B136">
        <v>9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f t="shared" si="2"/>
        <v>0</v>
      </c>
      <c r="K136">
        <v>1.1378329454357383</v>
      </c>
      <c r="L136">
        <v>5.5340056891647267</v>
      </c>
      <c r="M136">
        <v>1.1629219826126229</v>
      </c>
      <c r="N136" s="15">
        <v>81</v>
      </c>
      <c r="O136">
        <v>3.2410662174224854</v>
      </c>
    </row>
    <row r="137" spans="1:15" x14ac:dyDescent="0.2">
      <c r="A137" t="s">
        <v>185</v>
      </c>
      <c r="B137">
        <v>11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f t="shared" si="2"/>
        <v>0</v>
      </c>
      <c r="K137">
        <v>1.2412723041117144</v>
      </c>
      <c r="L137">
        <v>3.7238169123351432</v>
      </c>
      <c r="M137">
        <v>0.82420684204583949</v>
      </c>
      <c r="N137" s="15">
        <v>83</v>
      </c>
      <c r="O137">
        <v>-2.7681903839111328</v>
      </c>
    </row>
    <row r="138" spans="1:15" x14ac:dyDescent="0.2">
      <c r="A138" t="s">
        <v>186</v>
      </c>
      <c r="B138">
        <v>9</v>
      </c>
      <c r="C138">
        <v>1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f t="shared" si="2"/>
        <v>0</v>
      </c>
      <c r="K138">
        <v>1.6808895784846134</v>
      </c>
      <c r="L138">
        <v>4.1634341867080424</v>
      </c>
      <c r="M138">
        <v>0.84678785141695845</v>
      </c>
      <c r="N138" s="15">
        <v>32</v>
      </c>
      <c r="O138">
        <v>2.1045145988464355</v>
      </c>
    </row>
    <row r="139" spans="1:15" x14ac:dyDescent="0.2">
      <c r="A139" t="s">
        <v>187</v>
      </c>
      <c r="B139">
        <v>12</v>
      </c>
      <c r="C139">
        <v>0</v>
      </c>
      <c r="D139">
        <v>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f t="shared" si="2"/>
        <v>0</v>
      </c>
      <c r="K139">
        <v>2.7411430049133694</v>
      </c>
      <c r="L139">
        <v>6.2839410395655548</v>
      </c>
      <c r="M139">
        <v>0.92582138421587457</v>
      </c>
      <c r="N139" s="15">
        <v>9</v>
      </c>
      <c r="O139">
        <v>0.9593614935874939</v>
      </c>
    </row>
    <row r="140" spans="1:15" x14ac:dyDescent="0.2">
      <c r="A140" t="s">
        <v>188</v>
      </c>
      <c r="B140">
        <v>12</v>
      </c>
      <c r="C140">
        <v>1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f t="shared" si="2"/>
        <v>0</v>
      </c>
      <c r="K140">
        <v>1.474010861132661</v>
      </c>
      <c r="L140">
        <v>3.568657874321179</v>
      </c>
      <c r="M140">
        <v>0.95969289827255289</v>
      </c>
      <c r="N140" s="15">
        <v>52</v>
      </c>
      <c r="O140">
        <v>-2.1797425746917725</v>
      </c>
    </row>
    <row r="141" spans="1:15" x14ac:dyDescent="0.2">
      <c r="A141" t="s">
        <v>189</v>
      </c>
      <c r="B141">
        <v>11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f t="shared" si="2"/>
        <v>0</v>
      </c>
      <c r="K141">
        <v>1.1119731057667441</v>
      </c>
      <c r="L141">
        <v>4.2668735453840183</v>
      </c>
      <c r="M141">
        <v>0.64355876707688842</v>
      </c>
      <c r="N141" s="15">
        <v>32</v>
      </c>
      <c r="O141">
        <v>0.65679353475570679</v>
      </c>
    </row>
    <row r="142" spans="1:15" x14ac:dyDescent="0.2">
      <c r="A142" t="s">
        <v>190</v>
      </c>
      <c r="B142">
        <v>12</v>
      </c>
      <c r="C142">
        <v>0</v>
      </c>
      <c r="D142">
        <v>3</v>
      </c>
      <c r="E142">
        <v>0</v>
      </c>
      <c r="F142">
        <v>0</v>
      </c>
      <c r="G142">
        <v>0</v>
      </c>
      <c r="H142">
        <v>0</v>
      </c>
      <c r="I142">
        <v>1</v>
      </c>
      <c r="J142">
        <f t="shared" si="2"/>
        <v>0</v>
      </c>
      <c r="K142">
        <v>1.3964313421256787</v>
      </c>
      <c r="L142">
        <v>5.3271269718127749</v>
      </c>
      <c r="M142">
        <v>0.74517330924692338</v>
      </c>
      <c r="N142" s="15">
        <v>23</v>
      </c>
      <c r="O142">
        <v>0.15648388862609863</v>
      </c>
    </row>
    <row r="143" spans="1:15" x14ac:dyDescent="0.2">
      <c r="A143" t="s">
        <v>191</v>
      </c>
      <c r="B143">
        <v>10</v>
      </c>
      <c r="C143">
        <v>1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f t="shared" si="2"/>
        <v>0</v>
      </c>
      <c r="K143">
        <v>1.4222911817946728</v>
      </c>
      <c r="L143">
        <v>4.4996121024049645</v>
      </c>
      <c r="M143">
        <v>0.64355876707688842</v>
      </c>
      <c r="N143" s="15">
        <v>7</v>
      </c>
      <c r="O143">
        <v>2.112199068069458</v>
      </c>
    </row>
    <row r="144" spans="1:15" x14ac:dyDescent="0.2">
      <c r="A144" t="s">
        <v>192</v>
      </c>
      <c r="B144">
        <v>11</v>
      </c>
      <c r="C144">
        <v>0</v>
      </c>
      <c r="D144">
        <v>3</v>
      </c>
      <c r="E144">
        <v>0</v>
      </c>
      <c r="F144">
        <v>0</v>
      </c>
      <c r="G144">
        <v>0</v>
      </c>
      <c r="H144">
        <v>0</v>
      </c>
      <c r="I144">
        <v>1</v>
      </c>
      <c r="J144">
        <f t="shared" si="2"/>
        <v>0</v>
      </c>
      <c r="K144">
        <v>1.2412723041117144</v>
      </c>
      <c r="L144">
        <v>4.5513317817429533</v>
      </c>
      <c r="M144">
        <v>1.0725979451281473</v>
      </c>
      <c r="N144" s="15">
        <v>9</v>
      </c>
      <c r="O144">
        <v>-0.29981663823127747</v>
      </c>
    </row>
    <row r="145" spans="1:15" x14ac:dyDescent="0.2">
      <c r="A145" t="s">
        <v>193</v>
      </c>
      <c r="B145">
        <v>3</v>
      </c>
      <c r="C145">
        <v>0</v>
      </c>
      <c r="D145">
        <v>0</v>
      </c>
      <c r="E145">
        <v>2</v>
      </c>
      <c r="F145">
        <v>0</v>
      </c>
      <c r="G145">
        <v>0</v>
      </c>
      <c r="H145">
        <v>0</v>
      </c>
      <c r="I145">
        <v>0</v>
      </c>
      <c r="J145">
        <f t="shared" si="2"/>
        <v>0</v>
      </c>
      <c r="K145">
        <v>0.93095422808378581</v>
      </c>
      <c r="L145">
        <v>4.4737522627359709</v>
      </c>
      <c r="M145">
        <v>1.0725979451281473</v>
      </c>
      <c r="N145" s="15">
        <v>89</v>
      </c>
      <c r="O145" t="s">
        <v>416</v>
      </c>
    </row>
    <row r="146" spans="1:15" x14ac:dyDescent="0.2">
      <c r="A146" t="s">
        <v>194</v>
      </c>
      <c r="B146">
        <v>7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1</v>
      </c>
      <c r="J146">
        <f t="shared" si="2"/>
        <v>0</v>
      </c>
      <c r="K146">
        <v>1.3705715024566847</v>
      </c>
      <c r="L146">
        <v>5.3788466511507629</v>
      </c>
      <c r="M146">
        <v>0.84678785141695845</v>
      </c>
      <c r="N146" s="15">
        <v>9</v>
      </c>
      <c r="O146">
        <v>-6.9981411099433899E-2</v>
      </c>
    </row>
    <row r="147" spans="1:15" x14ac:dyDescent="0.2">
      <c r="A147" t="s">
        <v>195</v>
      </c>
      <c r="B147">
        <v>14</v>
      </c>
      <c r="C147">
        <v>1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1</v>
      </c>
      <c r="J147">
        <f t="shared" si="2"/>
        <v>0</v>
      </c>
      <c r="K147">
        <v>1.034393586759762</v>
      </c>
      <c r="L147">
        <v>5.1978277734678047</v>
      </c>
      <c r="M147">
        <v>0.7338828045613639</v>
      </c>
      <c r="N147" s="15">
        <v>62</v>
      </c>
      <c r="O147">
        <v>1.666301965713501</v>
      </c>
    </row>
    <row r="148" spans="1:15" x14ac:dyDescent="0.2">
      <c r="A148" t="s">
        <v>196</v>
      </c>
      <c r="B148">
        <v>12</v>
      </c>
      <c r="C148">
        <v>1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1</v>
      </c>
      <c r="J148">
        <f t="shared" si="2"/>
        <v>0</v>
      </c>
      <c r="K148">
        <v>1.5515903801396431</v>
      </c>
      <c r="L148">
        <v>6.7235583139384536</v>
      </c>
      <c r="M148">
        <v>0.4967822061646156</v>
      </c>
      <c r="N148" s="15">
        <v>42</v>
      </c>
      <c r="O148">
        <v>-1.3929593563079834</v>
      </c>
    </row>
    <row r="149" spans="1:15" x14ac:dyDescent="0.2">
      <c r="A149" t="s">
        <v>197</v>
      </c>
      <c r="B149">
        <v>12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1</v>
      </c>
      <c r="J149">
        <f t="shared" si="2"/>
        <v>0</v>
      </c>
      <c r="K149">
        <v>0.85337470907680368</v>
      </c>
      <c r="L149">
        <v>5.5857253685027146</v>
      </c>
      <c r="M149">
        <v>1.1855029919837419</v>
      </c>
      <c r="N149" s="15">
        <v>1</v>
      </c>
      <c r="O149">
        <v>-5.9653792530298233E-2</v>
      </c>
    </row>
    <row r="150" spans="1:15" x14ac:dyDescent="0.2">
      <c r="A150" t="s">
        <v>198</v>
      </c>
      <c r="B150">
        <v>16</v>
      </c>
      <c r="C150">
        <v>1</v>
      </c>
      <c r="D150">
        <v>3</v>
      </c>
      <c r="E150">
        <v>0</v>
      </c>
      <c r="F150">
        <v>0</v>
      </c>
      <c r="G150">
        <v>0</v>
      </c>
      <c r="H150">
        <v>0</v>
      </c>
      <c r="I150">
        <v>1</v>
      </c>
      <c r="J150">
        <f t="shared" si="2"/>
        <v>0</v>
      </c>
      <c r="K150">
        <v>0.85337470907680368</v>
      </c>
      <c r="L150">
        <v>4.9392293767778641</v>
      </c>
      <c r="M150">
        <v>0.59839674833465062</v>
      </c>
      <c r="N150" s="15">
        <v>168</v>
      </c>
      <c r="O150">
        <v>-1.7103246450424194</v>
      </c>
    </row>
    <row r="151" spans="1:15" x14ac:dyDescent="0.2">
      <c r="A151" t="s">
        <v>199</v>
      </c>
      <c r="B151">
        <v>10</v>
      </c>
      <c r="C151">
        <v>0</v>
      </c>
      <c r="D151">
        <v>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f t="shared" si="2"/>
        <v>0</v>
      </c>
      <c r="K151">
        <v>1.1636927851047323</v>
      </c>
      <c r="L151">
        <v>4.6030514610809412</v>
      </c>
      <c r="M151">
        <v>0.88065936547363677</v>
      </c>
      <c r="N151" s="15">
        <v>34</v>
      </c>
      <c r="O151">
        <v>1.3272258043289185</v>
      </c>
    </row>
    <row r="152" spans="1:15" x14ac:dyDescent="0.2">
      <c r="A152" t="s">
        <v>200</v>
      </c>
      <c r="B152">
        <v>14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1</v>
      </c>
      <c r="J152">
        <f t="shared" si="2"/>
        <v>0</v>
      </c>
      <c r="K152">
        <v>0.95681406775277988</v>
      </c>
      <c r="L152">
        <v>5.04266873545384</v>
      </c>
      <c r="M152">
        <v>0.66613977644800726</v>
      </c>
      <c r="N152" s="15">
        <v>22</v>
      </c>
      <c r="O152">
        <v>2.1978604793548584</v>
      </c>
    </row>
    <row r="153" spans="1:15" x14ac:dyDescent="0.2">
      <c r="A153" t="s">
        <v>201</v>
      </c>
      <c r="B153">
        <v>11</v>
      </c>
      <c r="C153">
        <v>1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f t="shared" si="2"/>
        <v>0</v>
      </c>
      <c r="K153">
        <v>1.1636927851047323</v>
      </c>
      <c r="L153">
        <v>4.189294026377036</v>
      </c>
      <c r="M153">
        <v>0.64355876707688842</v>
      </c>
      <c r="N153" s="15">
        <v>46</v>
      </c>
      <c r="O153">
        <v>1.4642188549041748</v>
      </c>
    </row>
    <row r="154" spans="1:15" x14ac:dyDescent="0.2">
      <c r="A154" t="s">
        <v>202</v>
      </c>
      <c r="B154">
        <v>2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f t="shared" si="2"/>
        <v>0</v>
      </c>
      <c r="K154">
        <v>1.008533747090768</v>
      </c>
      <c r="L154">
        <v>4.422032583397983</v>
      </c>
      <c r="M154">
        <v>1.2193745060404202</v>
      </c>
      <c r="N154" s="15">
        <v>83</v>
      </c>
      <c r="O154">
        <v>-0.78568965196609497</v>
      </c>
    </row>
    <row r="155" spans="1:15" x14ac:dyDescent="0.2">
      <c r="A155" t="s">
        <v>203</v>
      </c>
      <c r="B155">
        <v>4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1</v>
      </c>
      <c r="J155">
        <f t="shared" si="2"/>
        <v>0</v>
      </c>
      <c r="K155">
        <v>1.6033100594776313</v>
      </c>
      <c r="L155">
        <v>5.0685285751228344</v>
      </c>
      <c r="M155">
        <v>0.70001129050468558</v>
      </c>
      <c r="N155" s="15">
        <v>11</v>
      </c>
      <c r="O155">
        <v>1.5305999517440796</v>
      </c>
    </row>
    <row r="156" spans="1:15" x14ac:dyDescent="0.2">
      <c r="A156" t="s">
        <v>204</v>
      </c>
      <c r="B156">
        <v>11</v>
      </c>
      <c r="C156">
        <v>0</v>
      </c>
      <c r="D156">
        <v>3</v>
      </c>
      <c r="E156">
        <v>0</v>
      </c>
      <c r="F156">
        <v>0</v>
      </c>
      <c r="G156">
        <v>0</v>
      </c>
      <c r="H156">
        <v>0</v>
      </c>
      <c r="I156">
        <v>1</v>
      </c>
      <c r="J156">
        <f t="shared" si="2"/>
        <v>0</v>
      </c>
      <c r="K156">
        <v>1.034393586759762</v>
      </c>
      <c r="L156">
        <v>7.2924747866563226</v>
      </c>
      <c r="M156">
        <v>0.7338828045613639</v>
      </c>
      <c r="N156" s="15">
        <v>12</v>
      </c>
      <c r="O156">
        <v>2.7201647758483887</v>
      </c>
    </row>
    <row r="157" spans="1:15" x14ac:dyDescent="0.2">
      <c r="A157" t="s">
        <v>205</v>
      </c>
      <c r="B157">
        <v>7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f t="shared" si="2"/>
        <v>0</v>
      </c>
      <c r="K157">
        <v>2.3532454098784585</v>
      </c>
      <c r="L157">
        <v>5.7150245668476849</v>
      </c>
      <c r="M157">
        <v>0.90324037484475561</v>
      </c>
      <c r="N157" s="15">
        <v>253</v>
      </c>
      <c r="O157">
        <v>0.78560233116149902</v>
      </c>
    </row>
    <row r="158" spans="1:15" x14ac:dyDescent="0.2">
      <c r="A158" t="s">
        <v>206</v>
      </c>
      <c r="B158">
        <v>5</v>
      </c>
      <c r="C158">
        <v>0</v>
      </c>
      <c r="D158">
        <v>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f t="shared" si="2"/>
        <v>0</v>
      </c>
      <c r="K158">
        <v>0.93095422808378581</v>
      </c>
      <c r="L158">
        <v>5.8701836048616496</v>
      </c>
      <c r="M158">
        <v>0.94840239358699341</v>
      </c>
      <c r="N158" s="15">
        <v>213</v>
      </c>
      <c r="O158">
        <v>2.291130542755127</v>
      </c>
    </row>
    <row r="159" spans="1:15" x14ac:dyDescent="0.2">
      <c r="A159" t="s">
        <v>207</v>
      </c>
      <c r="B159">
        <v>8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f t="shared" si="2"/>
        <v>0</v>
      </c>
      <c r="K159">
        <v>1.9912076545125419</v>
      </c>
      <c r="L159">
        <v>4.8099301784328938</v>
      </c>
      <c r="M159">
        <v>1.975838319972903</v>
      </c>
      <c r="N159" s="15">
        <v>13</v>
      </c>
      <c r="O159">
        <v>1.9968249797821045</v>
      </c>
    </row>
    <row r="160" spans="1:15" x14ac:dyDescent="0.2">
      <c r="A160" t="s">
        <v>208</v>
      </c>
      <c r="B160">
        <v>10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1</v>
      </c>
      <c r="J160">
        <f t="shared" si="2"/>
        <v>0</v>
      </c>
      <c r="K160">
        <v>1.7326092578226013</v>
      </c>
      <c r="L160">
        <v>8.7664856477889828</v>
      </c>
      <c r="M160">
        <v>0.68872078581912621</v>
      </c>
      <c r="N160" s="15">
        <v>83</v>
      </c>
      <c r="O160">
        <v>2.2691965103149414</v>
      </c>
    </row>
    <row r="161" spans="1:15" x14ac:dyDescent="0.2">
      <c r="A161" t="s">
        <v>209</v>
      </c>
      <c r="B161">
        <v>9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</v>
      </c>
      <c r="J161">
        <f t="shared" si="2"/>
        <v>0</v>
      </c>
      <c r="K161">
        <v>1.4481510214636668</v>
      </c>
      <c r="L161">
        <v>5.1719679337988103</v>
      </c>
      <c r="M161">
        <v>0.67743028113356674</v>
      </c>
      <c r="N161" s="15">
        <v>188</v>
      </c>
      <c r="O161">
        <v>-1.4511044025421143</v>
      </c>
    </row>
    <row r="162" spans="1:15" x14ac:dyDescent="0.2">
      <c r="A162" t="s">
        <v>210</v>
      </c>
      <c r="B162">
        <v>8</v>
      </c>
      <c r="C162">
        <v>0</v>
      </c>
      <c r="D162">
        <v>1</v>
      </c>
      <c r="E162">
        <v>0</v>
      </c>
      <c r="F162">
        <v>2</v>
      </c>
      <c r="G162">
        <v>0</v>
      </c>
      <c r="H162">
        <v>0</v>
      </c>
      <c r="I162">
        <v>1</v>
      </c>
      <c r="J162">
        <f t="shared" si="2"/>
        <v>0</v>
      </c>
      <c r="K162">
        <v>1.1378329454357383</v>
      </c>
      <c r="L162">
        <v>4.9392293767778641</v>
      </c>
      <c r="M162">
        <v>1.038726431071469</v>
      </c>
      <c r="N162" s="15">
        <v>26</v>
      </c>
      <c r="O162">
        <v>-1.8815470933914185</v>
      </c>
    </row>
    <row r="163" spans="1:15" x14ac:dyDescent="0.2">
      <c r="A163" t="s">
        <v>211</v>
      </c>
      <c r="B163">
        <v>14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1</v>
      </c>
      <c r="J163">
        <f t="shared" si="2"/>
        <v>0</v>
      </c>
      <c r="K163">
        <v>1.3447116627876907</v>
      </c>
      <c r="L163">
        <v>5.4822860098267387</v>
      </c>
      <c r="M163">
        <v>0.62097775770576946</v>
      </c>
      <c r="N163" s="15">
        <v>82</v>
      </c>
      <c r="O163">
        <v>1.0316766500473022</v>
      </c>
    </row>
    <row r="164" spans="1:15" x14ac:dyDescent="0.2">
      <c r="A164" t="s">
        <v>213</v>
      </c>
      <c r="B164">
        <v>13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0</v>
      </c>
      <c r="J164">
        <f t="shared" si="2"/>
        <v>1</v>
      </c>
      <c r="K164">
        <v>1.7326092578226013</v>
      </c>
      <c r="L164">
        <v>5.4564261701577443</v>
      </c>
      <c r="M164">
        <v>1.4564751044371684</v>
      </c>
      <c r="N164" s="15">
        <v>182</v>
      </c>
      <c r="O164">
        <v>1.0980204343795776</v>
      </c>
    </row>
    <row r="165" spans="1:15" x14ac:dyDescent="0.2">
      <c r="A165" t="s">
        <v>216</v>
      </c>
      <c r="B165">
        <v>8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1</v>
      </c>
      <c r="J165">
        <f t="shared" si="2"/>
        <v>0</v>
      </c>
      <c r="K165">
        <v>0.56891647271786916</v>
      </c>
      <c r="L165">
        <v>5.663304887509697</v>
      </c>
      <c r="M165">
        <v>1.4903466184938468</v>
      </c>
      <c r="N165" s="15">
        <v>25</v>
      </c>
      <c r="O165">
        <v>0.32911583781242371</v>
      </c>
    </row>
    <row r="166" spans="1:15" x14ac:dyDescent="0.2">
      <c r="A166" t="s">
        <v>217</v>
      </c>
      <c r="B166">
        <v>3</v>
      </c>
      <c r="C166">
        <v>0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1</v>
      </c>
      <c r="J166">
        <f t="shared" si="2"/>
        <v>0</v>
      </c>
      <c r="K166">
        <v>1.2671321437807086</v>
      </c>
      <c r="L166">
        <v>4.7840703387638994</v>
      </c>
      <c r="M166">
        <v>1.5129276278649657</v>
      </c>
      <c r="N166" s="15">
        <v>1</v>
      </c>
      <c r="O166">
        <v>1.7089415788650513</v>
      </c>
    </row>
    <row r="167" spans="1:15" x14ac:dyDescent="0.2">
      <c r="A167" t="s">
        <v>218</v>
      </c>
      <c r="B167">
        <v>7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f t="shared" si="2"/>
        <v>0</v>
      </c>
      <c r="K167">
        <v>1.7326092578226013</v>
      </c>
      <c r="L167">
        <v>3.9565554693560898</v>
      </c>
      <c r="M167">
        <v>0.68872078581912621</v>
      </c>
      <c r="N167" s="15">
        <v>128</v>
      </c>
      <c r="O167">
        <v>1.2387911081314087</v>
      </c>
    </row>
    <row r="168" spans="1:15" x14ac:dyDescent="0.2">
      <c r="A168" t="s">
        <v>219</v>
      </c>
      <c r="B168">
        <v>6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1</v>
      </c>
      <c r="J168">
        <f t="shared" si="2"/>
        <v>0</v>
      </c>
      <c r="K168">
        <v>0.80165502973881564</v>
      </c>
      <c r="L168">
        <v>5.7408844065166793</v>
      </c>
      <c r="M168">
        <v>2.0322908434007001</v>
      </c>
      <c r="N168" s="15">
        <v>71</v>
      </c>
      <c r="O168">
        <v>1.5506987571716309</v>
      </c>
    </row>
    <row r="169" spans="1:15" x14ac:dyDescent="0.2">
      <c r="A169" t="s">
        <v>220</v>
      </c>
      <c r="B169">
        <v>12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1</v>
      </c>
      <c r="J169">
        <f t="shared" si="2"/>
        <v>0</v>
      </c>
      <c r="K169">
        <v>1.1895526247737263</v>
      </c>
      <c r="L169">
        <v>6.0253426428756143</v>
      </c>
      <c r="M169">
        <v>1.62583267472056</v>
      </c>
      <c r="N169" s="15">
        <v>225</v>
      </c>
      <c r="O169">
        <v>1.5306214094161987</v>
      </c>
    </row>
    <row r="170" spans="1:15" x14ac:dyDescent="0.2">
      <c r="A170" t="s">
        <v>221</v>
      </c>
      <c r="B170">
        <v>9</v>
      </c>
      <c r="C170">
        <v>1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1</v>
      </c>
      <c r="J170">
        <f t="shared" si="2"/>
        <v>0</v>
      </c>
      <c r="K170">
        <v>1.4481510214636668</v>
      </c>
      <c r="L170">
        <v>6.3615205585725363</v>
      </c>
      <c r="M170">
        <v>0.81291633736028002</v>
      </c>
      <c r="N170" s="15">
        <v>271</v>
      </c>
      <c r="O170">
        <v>0.43521913886070251</v>
      </c>
    </row>
    <row r="171" spans="1:15" x14ac:dyDescent="0.2">
      <c r="A171" t="s">
        <v>222</v>
      </c>
      <c r="B171">
        <v>8</v>
      </c>
      <c r="C171">
        <v>0</v>
      </c>
      <c r="D171">
        <v>1</v>
      </c>
      <c r="E171">
        <v>2</v>
      </c>
      <c r="F171">
        <v>0</v>
      </c>
      <c r="G171">
        <v>0</v>
      </c>
      <c r="H171">
        <v>0</v>
      </c>
      <c r="I171">
        <v>1</v>
      </c>
      <c r="J171">
        <f t="shared" si="2"/>
        <v>0</v>
      </c>
      <c r="K171">
        <v>1.6808895784846134</v>
      </c>
      <c r="L171">
        <v>7.5510731833462632</v>
      </c>
      <c r="M171">
        <v>0.89194987015919613</v>
      </c>
      <c r="N171" s="15">
        <v>83</v>
      </c>
      <c r="O171">
        <v>-0.90830916166305542</v>
      </c>
    </row>
    <row r="172" spans="1:15" x14ac:dyDescent="0.2">
      <c r="A172" t="s">
        <v>223</v>
      </c>
      <c r="B172">
        <v>3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1</v>
      </c>
      <c r="J172">
        <f t="shared" si="2"/>
        <v>0</v>
      </c>
      <c r="K172">
        <v>1.3447116627876907</v>
      </c>
      <c r="L172">
        <v>3.9565554693560898</v>
      </c>
      <c r="M172">
        <v>0.45162018742237781</v>
      </c>
      <c r="N172" s="15">
        <v>363</v>
      </c>
      <c r="O172">
        <v>0.41025921702384949</v>
      </c>
    </row>
    <row r="173" spans="1:15" x14ac:dyDescent="0.2">
      <c r="A173" t="s">
        <v>224</v>
      </c>
      <c r="B173">
        <v>6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f t="shared" si="2"/>
        <v>0</v>
      </c>
      <c r="K173">
        <v>2.1463666925265064</v>
      </c>
      <c r="L173">
        <v>5.7667442461856737</v>
      </c>
      <c r="M173">
        <v>0.76775431861804233</v>
      </c>
      <c r="N173" s="15">
        <v>55</v>
      </c>
      <c r="O173">
        <v>-0.79183721542358398</v>
      </c>
    </row>
    <row r="174" spans="1:15" x14ac:dyDescent="0.2">
      <c r="A174" t="s">
        <v>225</v>
      </c>
      <c r="B174">
        <v>14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f t="shared" si="2"/>
        <v>0</v>
      </c>
      <c r="K174">
        <v>1.3447116627876907</v>
      </c>
      <c r="L174">
        <v>4.0858546677010601</v>
      </c>
      <c r="M174">
        <v>1.1967934966693012</v>
      </c>
      <c r="N174" s="15">
        <v>83</v>
      </c>
      <c r="O174">
        <v>0.6318935751914978</v>
      </c>
    </row>
    <row r="175" spans="1:15" x14ac:dyDescent="0.2">
      <c r="A175" t="s">
        <v>227</v>
      </c>
      <c r="B175">
        <v>8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1</v>
      </c>
      <c r="J175">
        <f t="shared" si="2"/>
        <v>0</v>
      </c>
      <c r="K175">
        <v>1.008533747090768</v>
      </c>
      <c r="L175">
        <v>5.04266873545384</v>
      </c>
      <c r="M175">
        <v>0.95969289827255289</v>
      </c>
      <c r="N175" s="15">
        <v>83</v>
      </c>
      <c r="O175">
        <v>0.72518724203109741</v>
      </c>
    </row>
    <row r="176" spans="1:15" x14ac:dyDescent="0.2">
      <c r="A176" t="s">
        <v>228</v>
      </c>
      <c r="B176">
        <v>17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f t="shared" si="2"/>
        <v>0</v>
      </c>
      <c r="K176">
        <v>1.3964313421256787</v>
      </c>
      <c r="L176">
        <v>3.9565554693560898</v>
      </c>
      <c r="M176">
        <v>1.1855029919837419</v>
      </c>
      <c r="N176" s="15">
        <v>93</v>
      </c>
      <c r="O176">
        <v>0.85601633787155151</v>
      </c>
    </row>
    <row r="177" spans="1:15" x14ac:dyDescent="0.2">
      <c r="A177" t="s">
        <v>229</v>
      </c>
      <c r="B177">
        <v>11</v>
      </c>
      <c r="C177">
        <v>1</v>
      </c>
      <c r="D177">
        <v>3</v>
      </c>
      <c r="E177">
        <v>0</v>
      </c>
      <c r="F177">
        <v>0</v>
      </c>
      <c r="G177">
        <v>0</v>
      </c>
      <c r="H177">
        <v>0</v>
      </c>
      <c r="I177">
        <v>1</v>
      </c>
      <c r="J177">
        <f t="shared" si="2"/>
        <v>0</v>
      </c>
      <c r="K177">
        <v>1.3447116627876907</v>
      </c>
      <c r="L177">
        <v>4.8875096974398753</v>
      </c>
      <c r="M177">
        <v>0.90324037484475561</v>
      </c>
      <c r="N177" s="15">
        <v>97</v>
      </c>
      <c r="O177">
        <v>2.2573838233947754</v>
      </c>
    </row>
    <row r="178" spans="1:15" x14ac:dyDescent="0.2">
      <c r="A178" t="s">
        <v>230</v>
      </c>
      <c r="B178">
        <v>12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f t="shared" si="2"/>
        <v>0</v>
      </c>
      <c r="K178">
        <v>2.04292733385053</v>
      </c>
      <c r="L178">
        <v>4.0341349883630722</v>
      </c>
      <c r="M178">
        <v>0.71130179519024506</v>
      </c>
      <c r="N178" s="15">
        <v>83</v>
      </c>
      <c r="O178">
        <v>-1.1104433797299862E-2</v>
      </c>
    </row>
    <row r="179" spans="1:15" x14ac:dyDescent="0.2">
      <c r="A179" t="s">
        <v>231</v>
      </c>
      <c r="B179">
        <v>13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f t="shared" si="2"/>
        <v>0</v>
      </c>
      <c r="K179">
        <v>1.034393586759762</v>
      </c>
      <c r="L179">
        <v>4.5513317817429533</v>
      </c>
      <c r="M179">
        <v>4.0081291633736029</v>
      </c>
      <c r="N179" s="15">
        <v>83</v>
      </c>
      <c r="O179">
        <v>1.8414759635925293</v>
      </c>
    </row>
    <row r="180" spans="1:15" x14ac:dyDescent="0.2">
      <c r="A180" t="s">
        <v>232</v>
      </c>
      <c r="B180">
        <v>8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f t="shared" si="2"/>
        <v>0</v>
      </c>
      <c r="K180">
        <v>1.2671321437807086</v>
      </c>
      <c r="L180">
        <v>4.189294026377036</v>
      </c>
      <c r="M180">
        <v>0.88065936547363677</v>
      </c>
      <c r="N180" s="15">
        <v>51</v>
      </c>
      <c r="O180">
        <v>1.4419056177139282</v>
      </c>
    </row>
    <row r="181" spans="1:15" x14ac:dyDescent="0.2">
      <c r="A181" t="s">
        <v>233</v>
      </c>
      <c r="B181">
        <v>5</v>
      </c>
      <c r="C181">
        <v>1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1</v>
      </c>
      <c r="J181">
        <f t="shared" si="2"/>
        <v>0</v>
      </c>
      <c r="K181">
        <v>0.85337470907680368</v>
      </c>
      <c r="L181">
        <v>6.0770623222136022</v>
      </c>
      <c r="M181">
        <v>2.7548831432765049</v>
      </c>
      <c r="N181" s="15">
        <v>16</v>
      </c>
      <c r="O181">
        <v>-1.31659996509552</v>
      </c>
    </row>
    <row r="182" spans="1:15" x14ac:dyDescent="0.2">
      <c r="A182" t="s">
        <v>234</v>
      </c>
      <c r="B182">
        <v>17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f t="shared" si="2"/>
        <v>0</v>
      </c>
      <c r="K182">
        <v>1.9912076545125419</v>
      </c>
      <c r="L182">
        <v>4.7323506594259115</v>
      </c>
      <c r="M182">
        <v>0.81291633736028002</v>
      </c>
      <c r="N182" s="15">
        <v>787</v>
      </c>
      <c r="O182">
        <v>-1.5677030086517334</v>
      </c>
    </row>
    <row r="183" spans="1:15" x14ac:dyDescent="0.2">
      <c r="A183" t="s">
        <v>235</v>
      </c>
      <c r="B183">
        <v>9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1</v>
      </c>
      <c r="J183">
        <f t="shared" si="2"/>
        <v>0</v>
      </c>
      <c r="K183">
        <v>1.474010861132661</v>
      </c>
      <c r="L183">
        <v>4.9650892164468576</v>
      </c>
      <c r="M183">
        <v>0.85807835610251781</v>
      </c>
      <c r="N183" s="15">
        <v>83</v>
      </c>
      <c r="O183">
        <v>-0.25240024924278259</v>
      </c>
    </row>
    <row r="184" spans="1:15" x14ac:dyDescent="0.2">
      <c r="A184" t="s">
        <v>236</v>
      </c>
      <c r="B184">
        <v>14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1</v>
      </c>
      <c r="J184">
        <f t="shared" si="2"/>
        <v>0</v>
      </c>
      <c r="K184">
        <v>1.8619084561675716</v>
      </c>
      <c r="L184">
        <v>5.0168088957848456</v>
      </c>
      <c r="M184">
        <v>1.8403522637461895</v>
      </c>
      <c r="N184" s="15">
        <v>146</v>
      </c>
      <c r="O184">
        <v>-1.446839451789856</v>
      </c>
    </row>
    <row r="185" spans="1:15" x14ac:dyDescent="0.2">
      <c r="A185" t="s">
        <v>237</v>
      </c>
      <c r="B185">
        <v>7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f t="shared" si="2"/>
        <v>0</v>
      </c>
      <c r="K185">
        <v>2.1463666925265064</v>
      </c>
      <c r="L185">
        <v>3.4910783553141971</v>
      </c>
      <c r="M185">
        <v>0.72259229987580453</v>
      </c>
      <c r="N185" s="15">
        <v>83</v>
      </c>
      <c r="O185">
        <v>1.5796855688095093</v>
      </c>
    </row>
    <row r="186" spans="1:15" x14ac:dyDescent="0.2">
      <c r="A186" t="s">
        <v>238</v>
      </c>
      <c r="B186">
        <v>11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1</v>
      </c>
      <c r="J186">
        <f t="shared" si="2"/>
        <v>0</v>
      </c>
      <c r="K186">
        <v>1.6291698991466252</v>
      </c>
      <c r="L186">
        <v>5.7667442461856737</v>
      </c>
      <c r="M186">
        <v>0.71130179519024506</v>
      </c>
      <c r="N186" s="15">
        <v>83</v>
      </c>
      <c r="O186">
        <v>-8.0110356211662292E-2</v>
      </c>
    </row>
    <row r="187" spans="1:15" x14ac:dyDescent="0.2">
      <c r="A187" t="s">
        <v>239</v>
      </c>
      <c r="B187">
        <v>12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1</v>
      </c>
      <c r="J187">
        <f t="shared" si="2"/>
        <v>0</v>
      </c>
      <c r="K187">
        <v>1.5257305404706489</v>
      </c>
      <c r="L187">
        <v>5.9219032841996375</v>
      </c>
      <c r="M187">
        <v>0.88065936547363677</v>
      </c>
      <c r="N187" s="15">
        <v>397</v>
      </c>
      <c r="O187">
        <v>0.25626415014266968</v>
      </c>
    </row>
    <row r="188" spans="1:15" x14ac:dyDescent="0.2">
      <c r="A188" t="s">
        <v>240</v>
      </c>
      <c r="B188">
        <v>10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1</v>
      </c>
      <c r="J188">
        <f t="shared" si="2"/>
        <v>0</v>
      </c>
      <c r="K188">
        <v>1.1636927851047323</v>
      </c>
      <c r="L188">
        <v>15.360744763382467</v>
      </c>
      <c r="M188">
        <v>0.79033532798916117</v>
      </c>
      <c r="N188" s="15">
        <v>24</v>
      </c>
      <c r="O188">
        <v>2.3954598903656006</v>
      </c>
    </row>
    <row r="189" spans="1:15" x14ac:dyDescent="0.2">
      <c r="A189" t="s">
        <v>241</v>
      </c>
      <c r="B189">
        <v>3</v>
      </c>
      <c r="C189">
        <v>0</v>
      </c>
      <c r="D189">
        <v>3</v>
      </c>
      <c r="E189">
        <v>0</v>
      </c>
      <c r="F189">
        <v>0</v>
      </c>
      <c r="G189">
        <v>0</v>
      </c>
      <c r="H189">
        <v>0</v>
      </c>
      <c r="I189">
        <v>1</v>
      </c>
      <c r="J189">
        <f t="shared" si="2"/>
        <v>0</v>
      </c>
      <c r="K189">
        <v>1.1636927851047323</v>
      </c>
      <c r="L189">
        <v>6.2839410395655548</v>
      </c>
      <c r="M189">
        <v>0.7790448233036017</v>
      </c>
      <c r="N189" s="15">
        <v>83</v>
      </c>
      <c r="O189">
        <v>1.8797537088394165</v>
      </c>
    </row>
    <row r="190" spans="1:15" x14ac:dyDescent="0.2">
      <c r="A190" t="s">
        <v>242</v>
      </c>
      <c r="B190">
        <v>12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f t="shared" si="2"/>
        <v>0</v>
      </c>
      <c r="K190">
        <v>1.6550297388156192</v>
      </c>
      <c r="L190">
        <v>4.2927333850530127</v>
      </c>
      <c r="M190">
        <v>0.5645252342779723</v>
      </c>
      <c r="N190" s="15">
        <v>83</v>
      </c>
      <c r="O190">
        <v>2.308870792388916</v>
      </c>
    </row>
    <row r="191" spans="1:15" x14ac:dyDescent="0.2">
      <c r="A191" t="s">
        <v>243</v>
      </c>
      <c r="B191">
        <v>13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1</v>
      </c>
      <c r="J191">
        <f t="shared" si="2"/>
        <v>0</v>
      </c>
      <c r="K191">
        <v>1.0861132660977502</v>
      </c>
      <c r="L191">
        <v>6.6718386346004648</v>
      </c>
      <c r="M191">
        <v>0.67743028113356674</v>
      </c>
      <c r="N191" s="15">
        <v>83</v>
      </c>
      <c r="O191">
        <v>0.53123724460601807</v>
      </c>
    </row>
    <row r="192" spans="1:15" x14ac:dyDescent="0.2">
      <c r="A192" t="s">
        <v>246</v>
      </c>
      <c r="B192">
        <v>9</v>
      </c>
      <c r="C192">
        <v>0</v>
      </c>
      <c r="D192">
        <v>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f t="shared" si="2"/>
        <v>0</v>
      </c>
      <c r="K192">
        <v>1.6550297388156192</v>
      </c>
      <c r="L192">
        <v>6.5683992759244889</v>
      </c>
      <c r="M192">
        <v>2.23551992774077</v>
      </c>
      <c r="N192" s="15">
        <v>83</v>
      </c>
      <c r="O192">
        <v>1.0760297775268555</v>
      </c>
    </row>
    <row r="193" spans="1:15" x14ac:dyDescent="0.2">
      <c r="A193" t="s">
        <v>247</v>
      </c>
      <c r="B193">
        <v>7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f t="shared" si="2"/>
        <v>0</v>
      </c>
      <c r="K193">
        <v>1.4222911817946728</v>
      </c>
      <c r="L193">
        <v>4.8099301784328938</v>
      </c>
      <c r="M193">
        <v>1.0725979451281473</v>
      </c>
      <c r="N193" s="15">
        <v>126</v>
      </c>
      <c r="O193">
        <v>0.44783288240432739</v>
      </c>
    </row>
    <row r="194" spans="1:15" x14ac:dyDescent="0.2">
      <c r="A194" t="s">
        <v>248</v>
      </c>
      <c r="B194">
        <v>15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1</v>
      </c>
      <c r="J194">
        <f t="shared" ref="J194:J257" si="3">IF(OR(G194=1,H194=1),1,0)</f>
        <v>0</v>
      </c>
      <c r="K194">
        <v>1.5774502198086371</v>
      </c>
      <c r="L194">
        <v>5.5598655288337211</v>
      </c>
      <c r="M194">
        <v>0.84678785141695845</v>
      </c>
      <c r="N194" s="15">
        <v>136</v>
      </c>
      <c r="O194">
        <v>0.25795409083366394</v>
      </c>
    </row>
    <row r="195" spans="1:15" x14ac:dyDescent="0.2">
      <c r="A195" t="s">
        <v>249</v>
      </c>
      <c r="B195">
        <v>14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</v>
      </c>
      <c r="J195">
        <f t="shared" si="3"/>
        <v>0</v>
      </c>
      <c r="K195">
        <v>1.2154124644427204</v>
      </c>
      <c r="L195">
        <v>5.0685285751228344</v>
      </c>
      <c r="M195">
        <v>0.79033532798916117</v>
      </c>
      <c r="N195" s="15">
        <v>198</v>
      </c>
      <c r="O195">
        <v>0.76060366630554199</v>
      </c>
    </row>
    <row r="196" spans="1:15" x14ac:dyDescent="0.2">
      <c r="A196" t="s">
        <v>250</v>
      </c>
      <c r="B196">
        <v>15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f t="shared" si="3"/>
        <v>0</v>
      </c>
      <c r="K196">
        <v>1.5515903801396431</v>
      </c>
      <c r="L196">
        <v>4.3444530643910007</v>
      </c>
      <c r="M196">
        <v>2.7323021339053857</v>
      </c>
      <c r="N196" s="15">
        <v>6</v>
      </c>
      <c r="O196">
        <v>2.5433595180511475</v>
      </c>
    </row>
    <row r="197" spans="1:15" x14ac:dyDescent="0.2">
      <c r="A197" t="s">
        <v>251</v>
      </c>
      <c r="B197">
        <v>10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f t="shared" si="3"/>
        <v>0</v>
      </c>
      <c r="K197">
        <v>1.5257305404706489</v>
      </c>
      <c r="L197">
        <v>5.0168088957848456</v>
      </c>
      <c r="M197">
        <v>0.5193632155357345</v>
      </c>
      <c r="N197" s="15">
        <v>83</v>
      </c>
      <c r="O197">
        <v>-0.49663376808166504</v>
      </c>
    </row>
    <row r="198" spans="1:15" x14ac:dyDescent="0.2">
      <c r="A198" t="s">
        <v>252</v>
      </c>
      <c r="B198">
        <v>12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f t="shared" si="3"/>
        <v>0</v>
      </c>
      <c r="K198">
        <v>1.3964313421256787</v>
      </c>
      <c r="L198">
        <v>3.5945177139901729</v>
      </c>
      <c r="M198">
        <v>0.46291069210793728</v>
      </c>
      <c r="N198" s="15">
        <v>127</v>
      </c>
      <c r="O198">
        <v>0.5170055627822876</v>
      </c>
    </row>
    <row r="199" spans="1:15" x14ac:dyDescent="0.2">
      <c r="A199" t="s">
        <v>253</v>
      </c>
      <c r="B199">
        <v>2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1</v>
      </c>
      <c r="J199">
        <f t="shared" si="3"/>
        <v>0</v>
      </c>
      <c r="K199">
        <v>0.7240755107318334</v>
      </c>
      <c r="L199">
        <v>3.7496767520041372</v>
      </c>
      <c r="M199">
        <v>2.9468217229310154</v>
      </c>
      <c r="N199" s="15">
        <v>41</v>
      </c>
      <c r="O199">
        <v>-1.9513641595840454</v>
      </c>
    </row>
    <row r="200" spans="1:15" x14ac:dyDescent="0.2">
      <c r="A200" t="s">
        <v>254</v>
      </c>
      <c r="B200">
        <v>15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f t="shared" si="3"/>
        <v>0</v>
      </c>
      <c r="K200">
        <v>1.3964313421256787</v>
      </c>
      <c r="L200">
        <v>5.1202482544608223</v>
      </c>
      <c r="M200">
        <v>1.4564751044371684</v>
      </c>
      <c r="N200" s="15">
        <v>93</v>
      </c>
      <c r="O200">
        <v>-0.46406722068786621</v>
      </c>
    </row>
    <row r="201" spans="1:15" x14ac:dyDescent="0.2">
      <c r="A201" t="s">
        <v>256</v>
      </c>
      <c r="B201">
        <v>9</v>
      </c>
      <c r="C201">
        <v>1</v>
      </c>
      <c r="D201">
        <v>2</v>
      </c>
      <c r="E201">
        <v>0</v>
      </c>
      <c r="F201">
        <v>0</v>
      </c>
      <c r="G201">
        <v>0</v>
      </c>
      <c r="H201">
        <v>0</v>
      </c>
      <c r="I201">
        <v>1</v>
      </c>
      <c r="J201">
        <f t="shared" si="3"/>
        <v>0</v>
      </c>
      <c r="K201">
        <v>1.2671321437807086</v>
      </c>
      <c r="L201">
        <v>4.5771916214119468</v>
      </c>
      <c r="M201">
        <v>0.85807835610251781</v>
      </c>
      <c r="N201" s="15">
        <v>346</v>
      </c>
      <c r="O201">
        <v>1.7865161895751953</v>
      </c>
    </row>
    <row r="202" spans="1:15" x14ac:dyDescent="0.2">
      <c r="A202" t="s">
        <v>257</v>
      </c>
      <c r="B202">
        <v>15</v>
      </c>
      <c r="C202">
        <v>0</v>
      </c>
      <c r="D202">
        <v>2</v>
      </c>
      <c r="E202">
        <v>1</v>
      </c>
      <c r="F202">
        <v>0</v>
      </c>
      <c r="G202">
        <v>0</v>
      </c>
      <c r="H202">
        <v>0</v>
      </c>
      <c r="I202">
        <v>0</v>
      </c>
      <c r="J202">
        <f t="shared" si="3"/>
        <v>0</v>
      </c>
      <c r="K202">
        <v>1.5774502198086371</v>
      </c>
      <c r="L202">
        <v>5.3529868114817685</v>
      </c>
      <c r="M202">
        <v>0.98227390764367173</v>
      </c>
      <c r="N202" s="15">
        <v>596</v>
      </c>
      <c r="O202">
        <v>3.0567467212677002</v>
      </c>
    </row>
    <row r="203" spans="1:15" x14ac:dyDescent="0.2">
      <c r="A203" t="s">
        <v>258</v>
      </c>
      <c r="B203">
        <v>10</v>
      </c>
      <c r="C203">
        <v>0</v>
      </c>
      <c r="D203">
        <v>3</v>
      </c>
      <c r="E203">
        <v>1</v>
      </c>
      <c r="F203">
        <v>0</v>
      </c>
      <c r="G203">
        <v>0</v>
      </c>
      <c r="H203">
        <v>0</v>
      </c>
      <c r="I203">
        <v>1</v>
      </c>
      <c r="J203">
        <f t="shared" si="3"/>
        <v>0</v>
      </c>
      <c r="K203">
        <v>1.2412723041117144</v>
      </c>
      <c r="L203">
        <v>8.5854667701060254</v>
      </c>
      <c r="M203">
        <v>0.80162583267472065</v>
      </c>
      <c r="N203" s="15">
        <v>48</v>
      </c>
      <c r="O203">
        <v>2.3022661209106445</v>
      </c>
    </row>
    <row r="204" spans="1:15" x14ac:dyDescent="0.2">
      <c r="A204" t="s">
        <v>260</v>
      </c>
      <c r="B204">
        <v>8</v>
      </c>
      <c r="C204">
        <v>0</v>
      </c>
      <c r="D204">
        <v>3</v>
      </c>
      <c r="E204">
        <v>2</v>
      </c>
      <c r="F204">
        <v>0</v>
      </c>
      <c r="G204">
        <v>0</v>
      </c>
      <c r="H204">
        <v>0</v>
      </c>
      <c r="I204">
        <v>1</v>
      </c>
      <c r="J204">
        <f t="shared" si="3"/>
        <v>0</v>
      </c>
      <c r="K204">
        <v>1.6291698991466252</v>
      </c>
      <c r="L204">
        <v>6.2580811998965604</v>
      </c>
      <c r="M204">
        <v>0.91453087953031509</v>
      </c>
      <c r="N204" s="15">
        <v>243</v>
      </c>
      <c r="O204">
        <v>3.4094743728637695</v>
      </c>
    </row>
    <row r="205" spans="1:15" x14ac:dyDescent="0.2">
      <c r="A205" t="s">
        <v>261</v>
      </c>
      <c r="B205">
        <v>13</v>
      </c>
      <c r="C205">
        <v>1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1</v>
      </c>
      <c r="J205">
        <f t="shared" si="3"/>
        <v>0</v>
      </c>
      <c r="K205">
        <v>1.499870700801655</v>
      </c>
      <c r="L205">
        <v>4.9650892164468576</v>
      </c>
      <c r="M205">
        <v>0.48549170147905613</v>
      </c>
      <c r="N205" s="15">
        <v>83</v>
      </c>
      <c r="O205">
        <v>1.0739321708679199</v>
      </c>
    </row>
    <row r="206" spans="1:15" x14ac:dyDescent="0.2">
      <c r="A206" t="s">
        <v>263</v>
      </c>
      <c r="B206">
        <v>12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1</v>
      </c>
      <c r="J206">
        <f t="shared" si="3"/>
        <v>0</v>
      </c>
      <c r="K206">
        <v>1.4481510214636668</v>
      </c>
      <c r="L206">
        <v>6.464959917248513</v>
      </c>
      <c r="M206">
        <v>0.82420684204583949</v>
      </c>
      <c r="N206" s="15">
        <v>83</v>
      </c>
      <c r="O206">
        <v>0.16797249019145966</v>
      </c>
    </row>
    <row r="207" spans="1:15" x14ac:dyDescent="0.2">
      <c r="A207" t="s">
        <v>264</v>
      </c>
      <c r="B207">
        <v>10</v>
      </c>
      <c r="C207">
        <v>1</v>
      </c>
      <c r="D207">
        <v>1</v>
      </c>
      <c r="E207">
        <v>2</v>
      </c>
      <c r="F207">
        <v>0</v>
      </c>
      <c r="G207">
        <v>0</v>
      </c>
      <c r="H207">
        <v>0</v>
      </c>
      <c r="I207">
        <v>1</v>
      </c>
      <c r="J207">
        <f t="shared" si="3"/>
        <v>0</v>
      </c>
      <c r="K207">
        <v>1.1119731057667441</v>
      </c>
      <c r="L207">
        <v>5.896043444530644</v>
      </c>
      <c r="M207">
        <v>0.65484927176244778</v>
      </c>
      <c r="N207" s="15"/>
      <c r="O207">
        <v>-0.58065062761306763</v>
      </c>
    </row>
    <row r="208" spans="1:15" x14ac:dyDescent="0.2">
      <c r="A208" t="s">
        <v>265</v>
      </c>
      <c r="B208">
        <v>10</v>
      </c>
      <c r="C208">
        <v>0</v>
      </c>
      <c r="D208">
        <v>2</v>
      </c>
      <c r="E208">
        <v>0</v>
      </c>
      <c r="F208">
        <v>0</v>
      </c>
      <c r="G208">
        <v>0</v>
      </c>
      <c r="H208">
        <v>0</v>
      </c>
      <c r="I208">
        <v>0</v>
      </c>
      <c r="J208">
        <f t="shared" si="3"/>
        <v>0</v>
      </c>
      <c r="K208">
        <v>1.1119731057667441</v>
      </c>
      <c r="L208">
        <v>5.3271269718127749</v>
      </c>
      <c r="M208">
        <v>0.95969289827255289</v>
      </c>
      <c r="N208" s="15">
        <v>135</v>
      </c>
      <c r="O208">
        <v>1.7737313508987427</v>
      </c>
    </row>
    <row r="209" spans="1:15" x14ac:dyDescent="0.2">
      <c r="A209" t="s">
        <v>266</v>
      </c>
      <c r="B209">
        <v>16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1</v>
      </c>
      <c r="J209">
        <f t="shared" si="3"/>
        <v>0</v>
      </c>
      <c r="K209">
        <v>1.3705715024566847</v>
      </c>
      <c r="L209">
        <v>3.9565554693560898</v>
      </c>
      <c r="M209">
        <v>0.98227390764367173</v>
      </c>
      <c r="N209" s="15">
        <v>144</v>
      </c>
      <c r="O209">
        <v>1.194339394569397</v>
      </c>
    </row>
    <row r="210" spans="1:15" x14ac:dyDescent="0.2">
      <c r="A210" t="s">
        <v>267</v>
      </c>
      <c r="B210">
        <v>11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f t="shared" si="3"/>
        <v>0</v>
      </c>
      <c r="K210">
        <v>1.499870700801655</v>
      </c>
      <c r="L210">
        <v>5.9477631238686319</v>
      </c>
      <c r="M210">
        <v>1.7274472168905952</v>
      </c>
      <c r="N210" s="15">
        <v>284</v>
      </c>
      <c r="O210">
        <v>1.7595168352127075</v>
      </c>
    </row>
    <row r="211" spans="1:15" x14ac:dyDescent="0.2">
      <c r="A211" t="s">
        <v>268</v>
      </c>
      <c r="B211">
        <v>16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f t="shared" si="3"/>
        <v>0</v>
      </c>
      <c r="K211">
        <v>1.7067494181536074</v>
      </c>
      <c r="L211">
        <v>4.9133695371088697</v>
      </c>
      <c r="M211">
        <v>0.68872078581912621</v>
      </c>
      <c r="N211" s="15">
        <v>226</v>
      </c>
      <c r="O211">
        <v>2.1251778602600098</v>
      </c>
    </row>
    <row r="212" spans="1:15" x14ac:dyDescent="0.2">
      <c r="A212" t="s">
        <v>269</v>
      </c>
      <c r="B212">
        <v>16</v>
      </c>
      <c r="C212">
        <v>1</v>
      </c>
      <c r="D212">
        <v>1</v>
      </c>
      <c r="E212">
        <v>1</v>
      </c>
      <c r="F212">
        <v>0</v>
      </c>
      <c r="G212">
        <v>0</v>
      </c>
      <c r="H212">
        <v>0</v>
      </c>
      <c r="I212">
        <v>0</v>
      </c>
      <c r="J212">
        <f t="shared" si="3"/>
        <v>0</v>
      </c>
      <c r="K212">
        <v>1.2412723041117144</v>
      </c>
      <c r="L212">
        <v>5.3271269718127749</v>
      </c>
      <c r="M212">
        <v>1.3435700575815741</v>
      </c>
      <c r="N212" s="15">
        <v>988</v>
      </c>
      <c r="O212">
        <v>0.79780101776123047</v>
      </c>
    </row>
    <row r="213" spans="1:15" x14ac:dyDescent="0.2">
      <c r="A213" t="s">
        <v>271</v>
      </c>
      <c r="B213">
        <v>12</v>
      </c>
      <c r="C213">
        <v>1</v>
      </c>
      <c r="D213">
        <v>0</v>
      </c>
      <c r="E213">
        <v>3</v>
      </c>
      <c r="F213">
        <v>0</v>
      </c>
      <c r="G213">
        <v>0</v>
      </c>
      <c r="H213">
        <v>0</v>
      </c>
      <c r="I213">
        <v>1</v>
      </c>
      <c r="J213">
        <f t="shared" si="3"/>
        <v>0</v>
      </c>
      <c r="K213">
        <v>1.499870700801655</v>
      </c>
      <c r="L213">
        <v>8.5078872510990422</v>
      </c>
      <c r="M213">
        <v>1.1629219826126229</v>
      </c>
      <c r="N213" s="15">
        <v>345</v>
      </c>
      <c r="O213" t="s">
        <v>416</v>
      </c>
    </row>
    <row r="214" spans="1:15" x14ac:dyDescent="0.2">
      <c r="A214" t="s">
        <v>272</v>
      </c>
      <c r="B214">
        <v>15</v>
      </c>
      <c r="C214">
        <v>0</v>
      </c>
      <c r="D214">
        <v>3</v>
      </c>
      <c r="E214">
        <v>0</v>
      </c>
      <c r="F214">
        <v>0</v>
      </c>
      <c r="G214">
        <v>0</v>
      </c>
      <c r="H214">
        <v>1</v>
      </c>
      <c r="I214">
        <v>1</v>
      </c>
      <c r="J214">
        <f t="shared" si="3"/>
        <v>1</v>
      </c>
      <c r="K214">
        <v>1.6291698991466252</v>
      </c>
      <c r="L214">
        <v>4.1117145073700545</v>
      </c>
      <c r="M214">
        <v>0.44032968273681838</v>
      </c>
      <c r="N214" s="15">
        <v>24</v>
      </c>
      <c r="O214">
        <v>4.751248836517334</v>
      </c>
    </row>
    <row r="215" spans="1:15" x14ac:dyDescent="0.2">
      <c r="A215" t="s">
        <v>273</v>
      </c>
      <c r="B215">
        <v>10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0</v>
      </c>
      <c r="J215">
        <f t="shared" si="3"/>
        <v>1</v>
      </c>
      <c r="K215">
        <v>1.4222911817946728</v>
      </c>
      <c r="L215">
        <v>4.6289113007499347</v>
      </c>
      <c r="M215">
        <v>0.4742011967934967</v>
      </c>
      <c r="N215" s="15">
        <v>254</v>
      </c>
      <c r="O215">
        <v>1.0573673248291016</v>
      </c>
    </row>
    <row r="216" spans="1:15" x14ac:dyDescent="0.2">
      <c r="A216" t="s">
        <v>274</v>
      </c>
      <c r="B216">
        <v>8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f t="shared" si="3"/>
        <v>0</v>
      </c>
      <c r="K216">
        <v>1.2929919834497026</v>
      </c>
      <c r="L216">
        <v>4.2668735453840183</v>
      </c>
      <c r="M216">
        <v>0.71130179519024506</v>
      </c>
      <c r="N216" s="15">
        <v>64</v>
      </c>
      <c r="O216">
        <v>-1.3632384538650513</v>
      </c>
    </row>
    <row r="217" spans="1:15" x14ac:dyDescent="0.2">
      <c r="A217" t="s">
        <v>275</v>
      </c>
      <c r="B217">
        <v>10</v>
      </c>
      <c r="C217">
        <v>0</v>
      </c>
      <c r="D217">
        <v>3</v>
      </c>
      <c r="E217">
        <v>0</v>
      </c>
      <c r="F217">
        <v>0</v>
      </c>
      <c r="G217">
        <v>0</v>
      </c>
      <c r="H217">
        <v>0</v>
      </c>
      <c r="I217">
        <v>1</v>
      </c>
      <c r="J217">
        <f t="shared" si="3"/>
        <v>0</v>
      </c>
      <c r="K217">
        <v>1.4481510214636668</v>
      </c>
      <c r="L217">
        <v>6.1029221618825957</v>
      </c>
      <c r="M217">
        <v>1.140340973241504</v>
      </c>
      <c r="N217" s="15">
        <v>68</v>
      </c>
      <c r="O217">
        <v>-0.61732327938079834</v>
      </c>
    </row>
    <row r="218" spans="1:15" x14ac:dyDescent="0.2">
      <c r="A218" t="s">
        <v>276</v>
      </c>
      <c r="B218">
        <v>8</v>
      </c>
      <c r="C218">
        <v>0</v>
      </c>
      <c r="D218">
        <v>3</v>
      </c>
      <c r="E218">
        <v>0</v>
      </c>
      <c r="F218">
        <v>0</v>
      </c>
      <c r="G218">
        <v>0</v>
      </c>
      <c r="H218">
        <v>0</v>
      </c>
      <c r="I218">
        <v>1</v>
      </c>
      <c r="J218">
        <f t="shared" si="3"/>
        <v>0</v>
      </c>
      <c r="K218">
        <v>1.4222911817946728</v>
      </c>
      <c r="L218">
        <v>4.5771916214119468</v>
      </c>
      <c r="M218">
        <v>0.97098340295811225</v>
      </c>
      <c r="N218" s="15">
        <v>266</v>
      </c>
      <c r="O218">
        <v>-3.9309613704681396</v>
      </c>
    </row>
    <row r="219" spans="1:15" x14ac:dyDescent="0.2">
      <c r="A219" t="s">
        <v>277</v>
      </c>
      <c r="B219">
        <v>12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1</v>
      </c>
      <c r="J219">
        <f t="shared" si="3"/>
        <v>0</v>
      </c>
      <c r="K219">
        <v>0.85337470907680368</v>
      </c>
      <c r="L219">
        <v>5.1719679337988103</v>
      </c>
      <c r="M219">
        <v>0.59839674833465062</v>
      </c>
      <c r="N219" s="15">
        <v>797</v>
      </c>
      <c r="O219">
        <v>-0.20464034378528595</v>
      </c>
    </row>
    <row r="220" spans="1:15" x14ac:dyDescent="0.2">
      <c r="A220" t="s">
        <v>278</v>
      </c>
      <c r="B220">
        <v>13</v>
      </c>
      <c r="C220">
        <v>0</v>
      </c>
      <c r="D220">
        <v>0</v>
      </c>
      <c r="E220">
        <v>0</v>
      </c>
      <c r="F220">
        <v>2</v>
      </c>
      <c r="G220">
        <v>0</v>
      </c>
      <c r="H220">
        <v>0</v>
      </c>
      <c r="I220">
        <v>0</v>
      </c>
      <c r="J220">
        <f t="shared" si="3"/>
        <v>0</v>
      </c>
      <c r="K220">
        <v>1.2929919834497026</v>
      </c>
      <c r="L220">
        <v>4.5254719420739589</v>
      </c>
      <c r="M220">
        <v>1.117759963870385</v>
      </c>
      <c r="N220" s="15">
        <v>614</v>
      </c>
      <c r="O220">
        <v>1.4928032159805298</v>
      </c>
    </row>
    <row r="221" spans="1:15" x14ac:dyDescent="0.2">
      <c r="A221" t="s">
        <v>279</v>
      </c>
      <c r="B221">
        <v>16</v>
      </c>
      <c r="C221">
        <v>0</v>
      </c>
      <c r="D221">
        <v>1</v>
      </c>
      <c r="E221">
        <v>0</v>
      </c>
      <c r="F221">
        <v>2</v>
      </c>
      <c r="G221">
        <v>0</v>
      </c>
      <c r="H221">
        <v>0</v>
      </c>
      <c r="I221">
        <v>1</v>
      </c>
      <c r="J221">
        <f t="shared" si="3"/>
        <v>0</v>
      </c>
      <c r="K221">
        <v>1.499870700801655</v>
      </c>
      <c r="L221">
        <v>8.2751486940780961</v>
      </c>
      <c r="M221">
        <v>0.92582138421587457</v>
      </c>
      <c r="N221" s="15">
        <v>28</v>
      </c>
      <c r="O221">
        <v>3.0427007675170898</v>
      </c>
    </row>
    <row r="222" spans="1:15" x14ac:dyDescent="0.2">
      <c r="A222" t="s">
        <v>280</v>
      </c>
      <c r="B222">
        <v>9</v>
      </c>
      <c r="C222">
        <v>1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1</v>
      </c>
      <c r="J222">
        <f t="shared" si="3"/>
        <v>0</v>
      </c>
      <c r="K222">
        <v>1.034393586759762</v>
      </c>
      <c r="L222">
        <v>4.9133695371088697</v>
      </c>
      <c r="M222">
        <v>0.5645252342779723</v>
      </c>
      <c r="N222" s="15">
        <v>179</v>
      </c>
      <c r="O222">
        <v>2.2257966995239258</v>
      </c>
    </row>
    <row r="223" spans="1:15" x14ac:dyDescent="0.2">
      <c r="A223" t="s">
        <v>281</v>
      </c>
      <c r="B223">
        <v>7</v>
      </c>
      <c r="C223">
        <v>1</v>
      </c>
      <c r="D223">
        <v>1</v>
      </c>
      <c r="E223">
        <v>1</v>
      </c>
      <c r="F223">
        <v>0</v>
      </c>
      <c r="G223">
        <v>0</v>
      </c>
      <c r="H223">
        <v>0</v>
      </c>
      <c r="I223">
        <v>1</v>
      </c>
      <c r="J223">
        <f t="shared" si="3"/>
        <v>0</v>
      </c>
      <c r="K223">
        <v>1.1636927851047323</v>
      </c>
      <c r="L223">
        <v>7.3959141453322985</v>
      </c>
      <c r="M223">
        <v>0.67743028113356674</v>
      </c>
      <c r="N223" s="15">
        <v>17</v>
      </c>
      <c r="O223">
        <v>-0.69027107954025269</v>
      </c>
    </row>
    <row r="224" spans="1:15" x14ac:dyDescent="0.2">
      <c r="A224" t="s">
        <v>282</v>
      </c>
      <c r="B224">
        <v>17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f t="shared" si="3"/>
        <v>0</v>
      </c>
      <c r="K224">
        <v>1.7843289371605895</v>
      </c>
      <c r="L224">
        <v>4.758210499094905</v>
      </c>
      <c r="M224">
        <v>1.117759963870385</v>
      </c>
      <c r="N224" s="15">
        <v>557</v>
      </c>
      <c r="O224">
        <v>2.4374041557312012</v>
      </c>
    </row>
    <row r="225" spans="1:15" x14ac:dyDescent="0.2">
      <c r="A225" t="s">
        <v>283</v>
      </c>
      <c r="B225">
        <v>13</v>
      </c>
      <c r="C225">
        <v>1</v>
      </c>
      <c r="D225">
        <v>1</v>
      </c>
      <c r="E225">
        <v>0</v>
      </c>
      <c r="F225">
        <v>2</v>
      </c>
      <c r="G225">
        <v>0</v>
      </c>
      <c r="H225">
        <v>0</v>
      </c>
      <c r="I225">
        <v>1</v>
      </c>
      <c r="J225">
        <f t="shared" si="3"/>
        <v>0</v>
      </c>
      <c r="K225">
        <v>1.499870700801655</v>
      </c>
      <c r="L225">
        <v>5.2495474528057926</v>
      </c>
      <c r="M225">
        <v>0.46291069210793728</v>
      </c>
      <c r="N225" s="15"/>
      <c r="O225">
        <v>-1.6579133272171021</v>
      </c>
    </row>
    <row r="226" spans="1:15" x14ac:dyDescent="0.2">
      <c r="A226" t="s">
        <v>284</v>
      </c>
      <c r="B226">
        <v>10</v>
      </c>
      <c r="C226">
        <v>1</v>
      </c>
      <c r="D226">
        <v>1</v>
      </c>
      <c r="E226">
        <v>2</v>
      </c>
      <c r="F226">
        <v>0</v>
      </c>
      <c r="G226">
        <v>0</v>
      </c>
      <c r="H226">
        <v>0</v>
      </c>
      <c r="I226">
        <v>1</v>
      </c>
      <c r="J226">
        <f t="shared" si="3"/>
        <v>0</v>
      </c>
      <c r="K226">
        <v>1.6291698991466252</v>
      </c>
      <c r="L226">
        <v>8.7406258081199901</v>
      </c>
      <c r="M226">
        <v>1.3887320763238118</v>
      </c>
      <c r="N226" s="15">
        <v>389</v>
      </c>
      <c r="O226">
        <v>2.3342311382293701</v>
      </c>
    </row>
    <row r="227" spans="1:15" x14ac:dyDescent="0.2">
      <c r="A227" t="s">
        <v>285</v>
      </c>
      <c r="B227">
        <v>16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f t="shared" si="3"/>
        <v>0</v>
      </c>
      <c r="K227">
        <v>1.7326092578226013</v>
      </c>
      <c r="L227">
        <v>4.5771916214119468</v>
      </c>
      <c r="M227">
        <v>2.0210003387151407</v>
      </c>
      <c r="N227" s="15"/>
      <c r="O227">
        <v>0.77347004413604736</v>
      </c>
    </row>
    <row r="228" spans="1:15" x14ac:dyDescent="0.2">
      <c r="A228" t="s">
        <v>286</v>
      </c>
      <c r="B228">
        <v>8</v>
      </c>
      <c r="C228">
        <v>1</v>
      </c>
      <c r="D228">
        <v>0</v>
      </c>
      <c r="E228">
        <v>0</v>
      </c>
      <c r="F228">
        <v>2</v>
      </c>
      <c r="G228">
        <v>0</v>
      </c>
      <c r="H228">
        <v>0</v>
      </c>
      <c r="I228">
        <v>0</v>
      </c>
      <c r="J228">
        <f t="shared" si="3"/>
        <v>0</v>
      </c>
      <c r="K228">
        <v>2.4566847685544349</v>
      </c>
      <c r="L228">
        <v>4.4996121024049645</v>
      </c>
      <c r="M228">
        <v>0.79033532798916117</v>
      </c>
      <c r="N228" s="15">
        <v>233</v>
      </c>
      <c r="O228">
        <v>-1.16225266456604</v>
      </c>
    </row>
    <row r="229" spans="1:15" x14ac:dyDescent="0.2">
      <c r="A229" t="s">
        <v>287</v>
      </c>
      <c r="B229">
        <v>12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1</v>
      </c>
      <c r="J229">
        <f t="shared" si="3"/>
        <v>0</v>
      </c>
      <c r="K229">
        <v>1.9912076545125419</v>
      </c>
      <c r="L229">
        <v>5.2754072924747861</v>
      </c>
      <c r="M229">
        <v>0.74517330924692338</v>
      </c>
      <c r="N229" s="15">
        <v>1364</v>
      </c>
      <c r="O229">
        <v>2.0610115528106689</v>
      </c>
    </row>
    <row r="230" spans="1:15" x14ac:dyDescent="0.2">
      <c r="A230" t="s">
        <v>288</v>
      </c>
      <c r="B230">
        <v>14</v>
      </c>
      <c r="C230">
        <v>0</v>
      </c>
      <c r="D230">
        <v>1</v>
      </c>
      <c r="E230">
        <v>2</v>
      </c>
      <c r="F230">
        <v>0</v>
      </c>
      <c r="G230">
        <v>0</v>
      </c>
      <c r="H230">
        <v>0</v>
      </c>
      <c r="I230">
        <v>0</v>
      </c>
      <c r="J230">
        <f t="shared" si="3"/>
        <v>0</v>
      </c>
      <c r="K230">
        <v>1.1378329454357383</v>
      </c>
      <c r="L230">
        <v>4.2410137057150248</v>
      </c>
      <c r="M230">
        <v>0.71130179519024506</v>
      </c>
      <c r="N230" s="15">
        <v>659</v>
      </c>
      <c r="O230">
        <v>-0.48152673244476318</v>
      </c>
    </row>
    <row r="231" spans="1:15" x14ac:dyDescent="0.2">
      <c r="A231" t="s">
        <v>289</v>
      </c>
      <c r="B231">
        <v>14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f t="shared" si="3"/>
        <v>0</v>
      </c>
      <c r="K231">
        <v>1.3447116627876907</v>
      </c>
      <c r="L231">
        <v>4.3961727437289886</v>
      </c>
      <c r="M231">
        <v>0.70001129050468558</v>
      </c>
      <c r="N231" s="15">
        <v>344</v>
      </c>
      <c r="O231">
        <v>2.5984063148498535</v>
      </c>
    </row>
    <row r="232" spans="1:15" x14ac:dyDescent="0.2">
      <c r="A232" t="s">
        <v>290</v>
      </c>
      <c r="B232">
        <v>13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1</v>
      </c>
      <c r="J232">
        <f t="shared" si="3"/>
        <v>0</v>
      </c>
      <c r="K232">
        <v>2.04292733385053</v>
      </c>
      <c r="L232">
        <v>7.2148952676493403</v>
      </c>
      <c r="M232">
        <v>1.3209890482104552</v>
      </c>
      <c r="N232" s="15">
        <v>32</v>
      </c>
      <c r="O232">
        <v>2.643883228302002</v>
      </c>
    </row>
    <row r="233" spans="1:15" x14ac:dyDescent="0.2">
      <c r="A233" t="s">
        <v>291</v>
      </c>
      <c r="B233">
        <v>13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1</v>
      </c>
      <c r="J233">
        <f t="shared" si="3"/>
        <v>0</v>
      </c>
      <c r="K233">
        <v>1.5515903801396431</v>
      </c>
      <c r="L233">
        <v>4.8616498577708818</v>
      </c>
      <c r="M233">
        <v>1.2193745060404202</v>
      </c>
      <c r="N233" s="15">
        <v>46</v>
      </c>
      <c r="O233">
        <v>1.8056693077087402</v>
      </c>
    </row>
    <row r="234" spans="1:15" x14ac:dyDescent="0.2">
      <c r="A234" t="s">
        <v>292</v>
      </c>
      <c r="B234">
        <v>7</v>
      </c>
      <c r="C234">
        <v>1</v>
      </c>
      <c r="D234">
        <v>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f t="shared" si="3"/>
        <v>0</v>
      </c>
      <c r="K234">
        <v>1.3447116627876907</v>
      </c>
      <c r="L234">
        <v>4.6806309800879236</v>
      </c>
      <c r="M234">
        <v>1.7500282262617139</v>
      </c>
      <c r="N234" s="15">
        <v>7</v>
      </c>
      <c r="O234">
        <v>0.35331928730010986</v>
      </c>
    </row>
    <row r="235" spans="1:15" x14ac:dyDescent="0.2">
      <c r="A235" t="s">
        <v>293</v>
      </c>
      <c r="B235">
        <v>14</v>
      </c>
      <c r="C235">
        <v>0</v>
      </c>
      <c r="D235">
        <v>1</v>
      </c>
      <c r="E235">
        <v>0</v>
      </c>
      <c r="F235">
        <v>2</v>
      </c>
      <c r="G235">
        <v>0</v>
      </c>
      <c r="H235">
        <v>0</v>
      </c>
      <c r="I235">
        <v>1</v>
      </c>
      <c r="J235">
        <f t="shared" si="3"/>
        <v>0</v>
      </c>
      <c r="K235">
        <v>0.7240755107318334</v>
      </c>
      <c r="L235">
        <v>5.6374450478407034</v>
      </c>
      <c r="M235">
        <v>1.2645365247826579</v>
      </c>
      <c r="N235" s="15">
        <v>598</v>
      </c>
      <c r="O235">
        <v>0.18416441977024078</v>
      </c>
    </row>
    <row r="236" spans="1:15" x14ac:dyDescent="0.2">
      <c r="A236" t="s">
        <v>294</v>
      </c>
      <c r="B236">
        <v>14</v>
      </c>
      <c r="C236">
        <v>1</v>
      </c>
      <c r="D236">
        <v>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f t="shared" si="3"/>
        <v>0</v>
      </c>
      <c r="K236">
        <v>1.2412723041117144</v>
      </c>
      <c r="L236">
        <v>4.422032583397983</v>
      </c>
      <c r="M236">
        <v>1.4113130856949307</v>
      </c>
      <c r="N236" s="15">
        <v>1165</v>
      </c>
      <c r="O236">
        <v>1.0345697402954102</v>
      </c>
    </row>
    <row r="237" spans="1:15" x14ac:dyDescent="0.2">
      <c r="A237" t="s">
        <v>295</v>
      </c>
      <c r="B237">
        <v>6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f t="shared" si="3"/>
        <v>0</v>
      </c>
      <c r="K237">
        <v>1.6550297388156192</v>
      </c>
      <c r="L237">
        <v>4.422032583397983</v>
      </c>
      <c r="M237">
        <v>0.58710624364909114</v>
      </c>
      <c r="N237" s="15"/>
      <c r="O237" t="s">
        <v>416</v>
      </c>
    </row>
    <row r="238" spans="1:15" x14ac:dyDescent="0.2">
      <c r="A238" t="s">
        <v>296</v>
      </c>
      <c r="B238">
        <v>16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1</v>
      </c>
      <c r="J238">
        <f t="shared" si="3"/>
        <v>0</v>
      </c>
      <c r="K238">
        <v>1.6033100594776313</v>
      </c>
      <c r="L238">
        <v>4.189294026377036</v>
      </c>
      <c r="M238">
        <v>0.90324037484475561</v>
      </c>
      <c r="N238" s="15">
        <v>55</v>
      </c>
      <c r="O238">
        <v>2.2102627754211426</v>
      </c>
    </row>
    <row r="239" spans="1:15" x14ac:dyDescent="0.2">
      <c r="A239" t="s">
        <v>297</v>
      </c>
      <c r="B239">
        <v>17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1</v>
      </c>
      <c r="J239">
        <f t="shared" si="3"/>
        <v>0</v>
      </c>
      <c r="K239">
        <v>1.3447116627876907</v>
      </c>
      <c r="L239">
        <v>7.7838117403672094</v>
      </c>
      <c r="M239">
        <v>0.97098340295811225</v>
      </c>
      <c r="N239" s="15">
        <v>282</v>
      </c>
      <c r="O239">
        <v>0.1385703831911087</v>
      </c>
    </row>
    <row r="240" spans="1:15" x14ac:dyDescent="0.2">
      <c r="A240" t="s">
        <v>298</v>
      </c>
      <c r="B240">
        <v>11</v>
      </c>
      <c r="C240">
        <v>1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f t="shared" si="3"/>
        <v>0</v>
      </c>
      <c r="K240">
        <v>1.6808895784846134</v>
      </c>
      <c r="L240">
        <v>4.8875096974398753</v>
      </c>
      <c r="M240">
        <v>1.2645365247826579</v>
      </c>
      <c r="N240" s="15">
        <v>1429</v>
      </c>
      <c r="O240" t="s">
        <v>416</v>
      </c>
    </row>
    <row r="241" spans="1:15" x14ac:dyDescent="0.2">
      <c r="A241" t="s">
        <v>299</v>
      </c>
      <c r="B241">
        <v>9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f t="shared" si="3"/>
        <v>0</v>
      </c>
      <c r="K241">
        <v>1.1636927851047323</v>
      </c>
      <c r="L241">
        <v>4.7323506594259115</v>
      </c>
      <c r="M241">
        <v>1.3774415716382524</v>
      </c>
      <c r="N241" s="15">
        <v>9</v>
      </c>
      <c r="O241">
        <v>2.381232738494873</v>
      </c>
    </row>
    <row r="242" spans="1:15" x14ac:dyDescent="0.2">
      <c r="A242" t="s">
        <v>300</v>
      </c>
      <c r="B242">
        <v>14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1</v>
      </c>
      <c r="J242">
        <f t="shared" si="3"/>
        <v>0</v>
      </c>
      <c r="K242">
        <v>1.1895526247737263</v>
      </c>
      <c r="L242">
        <v>4.2151538660460304</v>
      </c>
      <c r="M242">
        <v>0.89194987015919613</v>
      </c>
      <c r="N242" s="15">
        <v>78</v>
      </c>
      <c r="O242">
        <v>0.53466528654098511</v>
      </c>
    </row>
    <row r="243" spans="1:15" x14ac:dyDescent="0.2">
      <c r="A243" t="s">
        <v>301</v>
      </c>
      <c r="B243">
        <v>9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f t="shared" si="3"/>
        <v>0</v>
      </c>
      <c r="K243">
        <v>1.499870700801655</v>
      </c>
      <c r="L243">
        <v>5.0168088957848456</v>
      </c>
      <c r="M243">
        <v>1.1855029919837419</v>
      </c>
      <c r="N243" s="15">
        <v>637</v>
      </c>
      <c r="O243">
        <v>3.2205181121826172</v>
      </c>
    </row>
    <row r="244" spans="1:15" x14ac:dyDescent="0.2">
      <c r="A244" t="s">
        <v>302</v>
      </c>
      <c r="B244">
        <v>17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f t="shared" si="3"/>
        <v>0</v>
      </c>
      <c r="K244">
        <v>1.3447116627876907</v>
      </c>
      <c r="L244">
        <v>4.0341349883630722</v>
      </c>
      <c r="M244">
        <v>1.2758270294682172</v>
      </c>
      <c r="N244" s="15">
        <v>93</v>
      </c>
      <c r="O244">
        <v>-2.5492293834686279</v>
      </c>
    </row>
    <row r="245" spans="1:15" x14ac:dyDescent="0.2">
      <c r="A245" t="s">
        <v>303</v>
      </c>
      <c r="B245">
        <v>12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1</v>
      </c>
      <c r="J245">
        <f t="shared" si="3"/>
        <v>0</v>
      </c>
      <c r="K245">
        <v>0.90509438841479184</v>
      </c>
      <c r="L245">
        <v>3.8789759503491075</v>
      </c>
      <c r="M245">
        <v>1.6935757028339169</v>
      </c>
      <c r="N245" s="15">
        <v>138</v>
      </c>
      <c r="O245">
        <v>2.4200506210327148</v>
      </c>
    </row>
    <row r="246" spans="1:15" x14ac:dyDescent="0.2">
      <c r="A246" t="s">
        <v>304</v>
      </c>
      <c r="B246">
        <v>4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f t="shared" si="3"/>
        <v>0</v>
      </c>
      <c r="K246">
        <v>1.6808895784846134</v>
      </c>
      <c r="L246">
        <v>5.3012671321437805</v>
      </c>
      <c r="M246">
        <v>0.65484927176244778</v>
      </c>
      <c r="N246" s="15">
        <v>1662</v>
      </c>
      <c r="O246">
        <v>3.0567202568054199</v>
      </c>
    </row>
    <row r="247" spans="1:15" x14ac:dyDescent="0.2">
      <c r="A247" t="s">
        <v>305</v>
      </c>
      <c r="B247">
        <v>10</v>
      </c>
      <c r="C247">
        <v>1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1</v>
      </c>
      <c r="J247">
        <f t="shared" si="3"/>
        <v>0</v>
      </c>
      <c r="K247">
        <v>1.6808895784846134</v>
      </c>
      <c r="L247">
        <v>4.9133695371088697</v>
      </c>
      <c r="M247">
        <v>0.45162018742237781</v>
      </c>
      <c r="N247" s="15">
        <v>34</v>
      </c>
      <c r="O247">
        <v>-0.31557387113571167</v>
      </c>
    </row>
    <row r="248" spans="1:15" x14ac:dyDescent="0.2">
      <c r="A248" t="s">
        <v>306</v>
      </c>
      <c r="B248">
        <v>12</v>
      </c>
      <c r="C248">
        <v>1</v>
      </c>
      <c r="D248">
        <v>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f t="shared" si="3"/>
        <v>0</v>
      </c>
      <c r="K248">
        <v>1.7067494181536074</v>
      </c>
      <c r="L248">
        <v>6.0253426428756143</v>
      </c>
      <c r="M248">
        <v>0.84678785141695845</v>
      </c>
      <c r="N248" s="15">
        <v>334</v>
      </c>
      <c r="O248">
        <v>0.76861631870269775</v>
      </c>
    </row>
    <row r="249" spans="1:15" x14ac:dyDescent="0.2">
      <c r="A249" t="s">
        <v>307</v>
      </c>
      <c r="B249">
        <v>5</v>
      </c>
      <c r="C249">
        <v>1</v>
      </c>
      <c r="D249">
        <v>1</v>
      </c>
      <c r="E249">
        <v>2</v>
      </c>
      <c r="F249">
        <v>0</v>
      </c>
      <c r="G249">
        <v>0</v>
      </c>
      <c r="H249">
        <v>0</v>
      </c>
      <c r="I249">
        <v>1</v>
      </c>
      <c r="J249">
        <f t="shared" si="3"/>
        <v>0</v>
      </c>
      <c r="K249">
        <v>1.1636927851047323</v>
      </c>
      <c r="L249">
        <v>7.7579519006982149</v>
      </c>
      <c r="M249">
        <v>0.79033532798916117</v>
      </c>
      <c r="N249" s="15">
        <v>13</v>
      </c>
      <c r="O249">
        <v>1.4709749221801758</v>
      </c>
    </row>
    <row r="250" spans="1:15" x14ac:dyDescent="0.2">
      <c r="A250" t="s">
        <v>308</v>
      </c>
      <c r="B250">
        <v>9</v>
      </c>
      <c r="C250">
        <v>1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f t="shared" si="3"/>
        <v>0</v>
      </c>
      <c r="K250">
        <v>1.9653478148435479</v>
      </c>
      <c r="L250">
        <v>4.6806309800879236</v>
      </c>
      <c r="M250">
        <v>0.55323472959241282</v>
      </c>
      <c r="N250" s="15">
        <v>56</v>
      </c>
      <c r="O250">
        <v>1.9320883750915527</v>
      </c>
    </row>
    <row r="251" spans="1:15" x14ac:dyDescent="0.2">
      <c r="A251" t="s">
        <v>309</v>
      </c>
      <c r="B251">
        <v>13</v>
      </c>
      <c r="C251">
        <v>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f t="shared" si="3"/>
        <v>0</v>
      </c>
      <c r="K251">
        <v>0.93095422808378581</v>
      </c>
      <c r="L251">
        <v>5.3012671321437805</v>
      </c>
      <c r="M251">
        <v>0.75646381393248285</v>
      </c>
      <c r="N251" s="15">
        <v>93</v>
      </c>
      <c r="O251">
        <v>0.42332556843757629</v>
      </c>
    </row>
    <row r="252" spans="1:15" x14ac:dyDescent="0.2">
      <c r="A252" t="s">
        <v>310</v>
      </c>
      <c r="B252">
        <v>7</v>
      </c>
      <c r="C252">
        <v>1</v>
      </c>
      <c r="D252">
        <v>1</v>
      </c>
      <c r="E252">
        <v>2</v>
      </c>
      <c r="F252">
        <v>0</v>
      </c>
      <c r="G252">
        <v>0</v>
      </c>
      <c r="H252">
        <v>0</v>
      </c>
      <c r="I252">
        <v>1</v>
      </c>
      <c r="J252">
        <f t="shared" si="3"/>
        <v>0</v>
      </c>
      <c r="K252">
        <v>1.4481510214636668</v>
      </c>
      <c r="L252">
        <v>4.7323506594259115</v>
      </c>
      <c r="M252">
        <v>0.66613977644800726</v>
      </c>
      <c r="N252" s="15">
        <v>761</v>
      </c>
      <c r="O252">
        <v>1.8049923181533813</v>
      </c>
    </row>
    <row r="253" spans="1:15" x14ac:dyDescent="0.2">
      <c r="A253" t="s">
        <v>311</v>
      </c>
      <c r="B253">
        <v>8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1</v>
      </c>
      <c r="J253">
        <f t="shared" si="3"/>
        <v>0</v>
      </c>
      <c r="K253">
        <v>1.2671321437807086</v>
      </c>
      <c r="L253">
        <v>9.3871217998448397</v>
      </c>
      <c r="M253">
        <v>1.4113130856949307</v>
      </c>
      <c r="N253" s="15">
        <v>119</v>
      </c>
      <c r="O253">
        <v>2.5448858737945557</v>
      </c>
    </row>
    <row r="254" spans="1:15" x14ac:dyDescent="0.2">
      <c r="A254" t="s">
        <v>312</v>
      </c>
      <c r="B254">
        <v>7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1</v>
      </c>
      <c r="J254">
        <f t="shared" si="3"/>
        <v>0</v>
      </c>
      <c r="K254">
        <v>1.2412723041117144</v>
      </c>
      <c r="L254">
        <v>6.0253426428756143</v>
      </c>
      <c r="M254">
        <v>1.117759963870385</v>
      </c>
      <c r="N254" s="15">
        <v>398</v>
      </c>
      <c r="O254">
        <v>1.1921132802963257</v>
      </c>
    </row>
    <row r="255" spans="1:15" x14ac:dyDescent="0.2">
      <c r="A255" t="s">
        <v>313</v>
      </c>
      <c r="B255">
        <v>15</v>
      </c>
      <c r="C255">
        <v>0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1</v>
      </c>
      <c r="J255">
        <f t="shared" si="3"/>
        <v>0</v>
      </c>
      <c r="K255">
        <v>1.0602534264287562</v>
      </c>
      <c r="L255">
        <v>8.1975691750711146</v>
      </c>
      <c r="M255">
        <v>3.646833013435701</v>
      </c>
      <c r="N255" s="15"/>
      <c r="O255">
        <v>1.8894451856613159</v>
      </c>
    </row>
    <row r="256" spans="1:15" x14ac:dyDescent="0.2">
      <c r="A256" t="s">
        <v>314</v>
      </c>
      <c r="B256">
        <v>15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f t="shared" si="3"/>
        <v>0</v>
      </c>
      <c r="K256">
        <v>1.6808895784846134</v>
      </c>
      <c r="L256">
        <v>4.189294026377036</v>
      </c>
      <c r="M256">
        <v>2.3935869933386025</v>
      </c>
      <c r="N256" s="15">
        <v>222</v>
      </c>
      <c r="O256">
        <v>1.398176908493042</v>
      </c>
    </row>
    <row r="257" spans="1:15" x14ac:dyDescent="0.2">
      <c r="A257" t="s">
        <v>315</v>
      </c>
      <c r="B257">
        <v>11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f t="shared" si="3"/>
        <v>0</v>
      </c>
      <c r="K257">
        <v>1.6808895784846134</v>
      </c>
      <c r="L257">
        <v>3.9048357900181019</v>
      </c>
      <c r="M257">
        <v>0.85807835610251781</v>
      </c>
      <c r="N257" s="15">
        <v>1538</v>
      </c>
      <c r="O257">
        <v>1.4387086629867554</v>
      </c>
    </row>
    <row r="258" spans="1:15" x14ac:dyDescent="0.2">
      <c r="A258" t="s">
        <v>316</v>
      </c>
      <c r="B258">
        <v>11</v>
      </c>
      <c r="C258">
        <v>0</v>
      </c>
      <c r="D258">
        <v>3</v>
      </c>
      <c r="E258">
        <v>0</v>
      </c>
      <c r="F258">
        <v>0</v>
      </c>
      <c r="G258">
        <v>0</v>
      </c>
      <c r="H258">
        <v>0</v>
      </c>
      <c r="I258">
        <v>1</v>
      </c>
      <c r="J258">
        <f t="shared" ref="J258:J321" si="4">IF(OR(G258=1,H258=1),1,0)</f>
        <v>0</v>
      </c>
      <c r="K258">
        <v>1.1378329454357383</v>
      </c>
      <c r="L258">
        <v>5.7926040858546672</v>
      </c>
      <c r="M258">
        <v>1.3661510669526928</v>
      </c>
      <c r="N258" s="15">
        <v>693</v>
      </c>
      <c r="O258">
        <v>-0.24828855693340302</v>
      </c>
    </row>
    <row r="259" spans="1:15" x14ac:dyDescent="0.2">
      <c r="A259" t="s">
        <v>317</v>
      </c>
      <c r="B259">
        <v>9</v>
      </c>
      <c r="C259">
        <v>1</v>
      </c>
      <c r="D259">
        <v>1</v>
      </c>
      <c r="E259">
        <v>2</v>
      </c>
      <c r="F259">
        <v>0</v>
      </c>
      <c r="G259">
        <v>0</v>
      </c>
      <c r="H259">
        <v>0</v>
      </c>
      <c r="I259">
        <v>1</v>
      </c>
      <c r="J259">
        <f t="shared" si="4"/>
        <v>0</v>
      </c>
      <c r="K259">
        <v>1.5257305404706489</v>
      </c>
      <c r="L259">
        <v>4.0082751486940777</v>
      </c>
      <c r="M259">
        <v>0.62097775770576946</v>
      </c>
      <c r="N259" s="15"/>
      <c r="O259" t="s">
        <v>416</v>
      </c>
    </row>
    <row r="260" spans="1:15" x14ac:dyDescent="0.2">
      <c r="A260" t="s">
        <v>318</v>
      </c>
      <c r="B260">
        <v>6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1</v>
      </c>
      <c r="J260">
        <f t="shared" si="4"/>
        <v>0</v>
      </c>
      <c r="K260">
        <v>1.0861132660977502</v>
      </c>
      <c r="L260">
        <v>6.4132402379105251</v>
      </c>
      <c r="M260">
        <v>0.59839674833465062</v>
      </c>
      <c r="N260" s="15">
        <v>166</v>
      </c>
      <c r="O260">
        <v>1.5187267065048218</v>
      </c>
    </row>
    <row r="261" spans="1:15" x14ac:dyDescent="0.2">
      <c r="A261" t="s">
        <v>321</v>
      </c>
      <c r="B261">
        <v>5</v>
      </c>
      <c r="C261">
        <v>1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f t="shared" si="4"/>
        <v>0</v>
      </c>
      <c r="K261">
        <v>1.2671321437807086</v>
      </c>
      <c r="L261">
        <v>11.145590897336437</v>
      </c>
      <c r="M261">
        <v>1.1629219826126229</v>
      </c>
      <c r="N261" s="15">
        <v>135</v>
      </c>
      <c r="O261">
        <v>-0.20491392910480499</v>
      </c>
    </row>
    <row r="262" spans="1:15" x14ac:dyDescent="0.2">
      <c r="A262" t="s">
        <v>323</v>
      </c>
      <c r="B262">
        <v>5</v>
      </c>
      <c r="C262">
        <v>0</v>
      </c>
      <c r="D262">
        <v>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 t="shared" si="4"/>
        <v>0</v>
      </c>
      <c r="K262">
        <v>1.2929919834497026</v>
      </c>
      <c r="L262">
        <v>5.7150245668476849</v>
      </c>
      <c r="M262">
        <v>0.63226826239132894</v>
      </c>
      <c r="N262" s="15">
        <v>1158</v>
      </c>
      <c r="O262">
        <v>0.64055877923965454</v>
      </c>
    </row>
    <row r="263" spans="1:15" x14ac:dyDescent="0.2">
      <c r="A263" t="s">
        <v>324</v>
      </c>
      <c r="B263">
        <v>4</v>
      </c>
      <c r="C263">
        <v>0</v>
      </c>
      <c r="D263">
        <v>0</v>
      </c>
      <c r="E263">
        <v>2</v>
      </c>
      <c r="F263">
        <v>0</v>
      </c>
      <c r="G263">
        <v>0</v>
      </c>
      <c r="H263">
        <v>0</v>
      </c>
      <c r="I263">
        <v>0</v>
      </c>
      <c r="J263">
        <f t="shared" si="4"/>
        <v>0</v>
      </c>
      <c r="K263">
        <v>1.2154124644427204</v>
      </c>
      <c r="L263">
        <v>4.3185932247220062</v>
      </c>
      <c r="M263">
        <v>0.40645816868014001</v>
      </c>
      <c r="N263" s="15"/>
      <c r="O263">
        <v>-0.62154489755630493</v>
      </c>
    </row>
    <row r="264" spans="1:15" x14ac:dyDescent="0.2">
      <c r="A264" t="s">
        <v>325</v>
      </c>
      <c r="B264">
        <v>6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f t="shared" si="4"/>
        <v>0</v>
      </c>
      <c r="K264">
        <v>1.7067494181536074</v>
      </c>
      <c r="L264">
        <v>5.0168088957848456</v>
      </c>
      <c r="M264">
        <v>1.140340973241504</v>
      </c>
      <c r="N264" s="15">
        <v>19</v>
      </c>
      <c r="O264">
        <v>-0.88537174463272095</v>
      </c>
    </row>
    <row r="265" spans="1:15" x14ac:dyDescent="0.2">
      <c r="A265" t="s">
        <v>326</v>
      </c>
      <c r="B265">
        <v>7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1</v>
      </c>
      <c r="J265">
        <f t="shared" si="4"/>
        <v>0</v>
      </c>
      <c r="K265">
        <v>1.3964313421256787</v>
      </c>
      <c r="L265">
        <v>8.3527282130850793</v>
      </c>
      <c r="M265">
        <v>0.6096872530202101</v>
      </c>
      <c r="N265" s="15">
        <v>143</v>
      </c>
      <c r="O265">
        <v>0.91265052556991577</v>
      </c>
    </row>
    <row r="266" spans="1:15" x14ac:dyDescent="0.2">
      <c r="A266" t="s">
        <v>327</v>
      </c>
      <c r="B266">
        <v>15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1</v>
      </c>
      <c r="J266">
        <f t="shared" si="4"/>
        <v>0</v>
      </c>
      <c r="K266">
        <v>1.3447116627876907</v>
      </c>
      <c r="L266">
        <v>4.137574347039048</v>
      </c>
      <c r="M266">
        <v>0.83549734673139897</v>
      </c>
      <c r="N266" s="15"/>
      <c r="O266">
        <v>-0.34578701853752136</v>
      </c>
    </row>
    <row r="267" spans="1:15" x14ac:dyDescent="0.2">
      <c r="A267" t="s">
        <v>328</v>
      </c>
      <c r="B267">
        <v>13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f t="shared" si="4"/>
        <v>0</v>
      </c>
      <c r="K267">
        <v>1.8101887768295837</v>
      </c>
      <c r="L267">
        <v>5.7667442461856737</v>
      </c>
      <c r="M267">
        <v>0.85807835610251781</v>
      </c>
      <c r="N267" s="15"/>
      <c r="O267">
        <v>0.54512393474578857</v>
      </c>
    </row>
    <row r="268" spans="1:15" x14ac:dyDescent="0.2">
      <c r="A268" t="s">
        <v>329</v>
      </c>
      <c r="B268">
        <v>14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1</v>
      </c>
      <c r="J268">
        <f t="shared" si="4"/>
        <v>0</v>
      </c>
      <c r="K268">
        <v>1.4222911817946728</v>
      </c>
      <c r="L268">
        <v>6.5683992759244889</v>
      </c>
      <c r="M268">
        <v>0.74517330924692338</v>
      </c>
      <c r="N268" s="15"/>
      <c r="O268">
        <v>0.26183298230171204</v>
      </c>
    </row>
    <row r="269" spans="1:15" x14ac:dyDescent="0.2">
      <c r="A269" t="s">
        <v>330</v>
      </c>
      <c r="B269">
        <v>14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f t="shared" si="4"/>
        <v>0</v>
      </c>
      <c r="K269">
        <v>1.7584690974915955</v>
      </c>
      <c r="L269">
        <v>4.5254719420739589</v>
      </c>
      <c r="M269">
        <v>0.72259229987580453</v>
      </c>
      <c r="N269" s="15"/>
      <c r="O269">
        <v>0.92238736152648926</v>
      </c>
    </row>
    <row r="270" spans="1:15" x14ac:dyDescent="0.2">
      <c r="A270" t="s">
        <v>331</v>
      </c>
      <c r="B270">
        <v>9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f t="shared" si="4"/>
        <v>0</v>
      </c>
      <c r="K270">
        <v>1.6033100594776313</v>
      </c>
      <c r="L270">
        <v>4.6030514610809412</v>
      </c>
      <c r="M270">
        <v>0.48549170147905613</v>
      </c>
      <c r="N270" s="15"/>
      <c r="O270">
        <v>1.1543704271316528</v>
      </c>
    </row>
    <row r="271" spans="1:15" x14ac:dyDescent="0.2">
      <c r="A271" t="s">
        <v>332</v>
      </c>
      <c r="B271">
        <v>15</v>
      </c>
      <c r="C271">
        <v>1</v>
      </c>
      <c r="D271">
        <v>3</v>
      </c>
      <c r="E271">
        <v>1</v>
      </c>
      <c r="F271">
        <v>0</v>
      </c>
      <c r="G271">
        <v>0</v>
      </c>
      <c r="H271">
        <v>0</v>
      </c>
      <c r="I271">
        <v>0</v>
      </c>
      <c r="J271">
        <f t="shared" si="4"/>
        <v>0</v>
      </c>
      <c r="K271">
        <v>0.98267390742177396</v>
      </c>
      <c r="L271">
        <v>5.3529868114817685</v>
      </c>
      <c r="M271">
        <v>1.2984080388393362</v>
      </c>
      <c r="N271" s="15"/>
      <c r="O271" t="s">
        <v>416</v>
      </c>
    </row>
    <row r="272" spans="1:15" x14ac:dyDescent="0.2">
      <c r="A272" t="s">
        <v>334</v>
      </c>
      <c r="B272">
        <v>15</v>
      </c>
      <c r="C272">
        <v>1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1</v>
      </c>
      <c r="J272">
        <f t="shared" si="4"/>
        <v>0</v>
      </c>
      <c r="K272">
        <v>1.1119731057667441</v>
      </c>
      <c r="L272">
        <v>5.7408844065166793</v>
      </c>
      <c r="M272">
        <v>0.48549170147905613</v>
      </c>
      <c r="N272" s="15"/>
      <c r="O272">
        <v>1.1180728673934937</v>
      </c>
    </row>
    <row r="273" spans="1:15" x14ac:dyDescent="0.2">
      <c r="A273" t="s">
        <v>335</v>
      </c>
      <c r="B273">
        <v>12</v>
      </c>
      <c r="C273">
        <v>1</v>
      </c>
      <c r="D273">
        <v>1</v>
      </c>
      <c r="E273">
        <v>2</v>
      </c>
      <c r="F273">
        <v>0</v>
      </c>
      <c r="G273">
        <v>0</v>
      </c>
      <c r="H273">
        <v>0</v>
      </c>
      <c r="I273">
        <v>0</v>
      </c>
      <c r="J273">
        <f t="shared" si="4"/>
        <v>0</v>
      </c>
      <c r="K273">
        <v>2.2239462115334883</v>
      </c>
      <c r="L273">
        <v>5.0943884147918279</v>
      </c>
      <c r="M273">
        <v>1.1629219826126229</v>
      </c>
      <c r="N273" s="15"/>
      <c r="O273">
        <v>3.3153908252716064</v>
      </c>
    </row>
    <row r="274" spans="1:15" x14ac:dyDescent="0.2">
      <c r="A274" t="s">
        <v>336</v>
      </c>
      <c r="B274">
        <v>16</v>
      </c>
      <c r="C274">
        <v>0</v>
      </c>
      <c r="D274">
        <v>1</v>
      </c>
      <c r="E274">
        <v>2</v>
      </c>
      <c r="F274">
        <v>0</v>
      </c>
      <c r="G274">
        <v>0</v>
      </c>
      <c r="H274">
        <v>0</v>
      </c>
      <c r="I274">
        <v>0</v>
      </c>
      <c r="J274">
        <f t="shared" si="4"/>
        <v>0</v>
      </c>
      <c r="K274">
        <v>1.008533747090768</v>
      </c>
      <c r="L274">
        <v>5.1202482544608223</v>
      </c>
      <c r="M274">
        <v>1.1967934966693012</v>
      </c>
      <c r="N274" s="15"/>
      <c r="O274">
        <v>1.6963573694229126</v>
      </c>
    </row>
    <row r="275" spans="1:15" x14ac:dyDescent="0.2">
      <c r="A275" t="s">
        <v>337</v>
      </c>
      <c r="B275">
        <v>13</v>
      </c>
      <c r="C275">
        <v>1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1</v>
      </c>
      <c r="J275">
        <f t="shared" si="4"/>
        <v>0</v>
      </c>
      <c r="K275">
        <v>1.3964313421256787</v>
      </c>
      <c r="L275">
        <v>5.9994828032066199</v>
      </c>
      <c r="M275">
        <v>0.5645252342779723</v>
      </c>
      <c r="N275" s="15"/>
      <c r="O275">
        <v>1.7953577041625977</v>
      </c>
    </row>
    <row r="276" spans="1:15" x14ac:dyDescent="0.2">
      <c r="A276" t="s">
        <v>338</v>
      </c>
      <c r="B276">
        <v>13</v>
      </c>
      <c r="C276">
        <v>0</v>
      </c>
      <c r="D276">
        <v>3</v>
      </c>
      <c r="E276">
        <v>0</v>
      </c>
      <c r="F276">
        <v>0</v>
      </c>
      <c r="G276">
        <v>0</v>
      </c>
      <c r="H276">
        <v>0</v>
      </c>
      <c r="I276">
        <v>1</v>
      </c>
      <c r="J276">
        <f t="shared" si="4"/>
        <v>0</v>
      </c>
      <c r="K276">
        <v>1.2154124644427204</v>
      </c>
      <c r="L276">
        <v>5.5340056891647267</v>
      </c>
      <c r="M276">
        <v>0.95969289827255289</v>
      </c>
      <c r="N276" s="15"/>
      <c r="O276">
        <v>-0.66494643688201904</v>
      </c>
    </row>
    <row r="277" spans="1:15" x14ac:dyDescent="0.2">
      <c r="A277" t="s">
        <v>339</v>
      </c>
      <c r="B277">
        <v>9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1</v>
      </c>
      <c r="J277">
        <f t="shared" si="4"/>
        <v>0</v>
      </c>
      <c r="K277">
        <v>1.1895526247737263</v>
      </c>
      <c r="L277">
        <v>5.0943884147918279</v>
      </c>
      <c r="M277">
        <v>0.81291633736028002</v>
      </c>
      <c r="N277" s="15">
        <v>756</v>
      </c>
      <c r="O277" t="s">
        <v>416</v>
      </c>
    </row>
    <row r="278" spans="1:15" x14ac:dyDescent="0.2">
      <c r="A278" t="s">
        <v>340</v>
      </c>
      <c r="B278">
        <v>15</v>
      </c>
      <c r="C278">
        <v>0</v>
      </c>
      <c r="D278">
        <v>1</v>
      </c>
      <c r="E278">
        <v>2</v>
      </c>
      <c r="F278">
        <v>0</v>
      </c>
      <c r="G278">
        <v>0</v>
      </c>
      <c r="H278">
        <v>0</v>
      </c>
      <c r="I278">
        <v>1</v>
      </c>
      <c r="J278">
        <f t="shared" si="4"/>
        <v>0</v>
      </c>
      <c r="K278">
        <v>1.008533747090768</v>
      </c>
      <c r="L278">
        <v>6.3098008792345484</v>
      </c>
      <c r="M278">
        <v>0.64355876707688842</v>
      </c>
      <c r="N278" s="15">
        <v>943</v>
      </c>
      <c r="O278">
        <v>1.775434136390686</v>
      </c>
    </row>
    <row r="279" spans="1:15" x14ac:dyDescent="0.2">
      <c r="A279" t="s">
        <v>341</v>
      </c>
      <c r="B279">
        <v>12</v>
      </c>
      <c r="C279">
        <v>1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f t="shared" si="4"/>
        <v>0</v>
      </c>
      <c r="K279">
        <v>1.7067494181536074</v>
      </c>
      <c r="L279">
        <v>6.1546418412205846</v>
      </c>
      <c r="M279">
        <v>1.1064694591848256</v>
      </c>
      <c r="N279" s="15">
        <v>18</v>
      </c>
      <c r="O279">
        <v>1.5107884407043457</v>
      </c>
    </row>
    <row r="280" spans="1:15" x14ac:dyDescent="0.2">
      <c r="A280" t="s">
        <v>342</v>
      </c>
      <c r="B280">
        <v>11</v>
      </c>
      <c r="C280">
        <v>1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f t="shared" si="4"/>
        <v>0</v>
      </c>
      <c r="K280">
        <v>1.2361003361779159</v>
      </c>
      <c r="L280">
        <v>4.422032583397983</v>
      </c>
      <c r="M280">
        <v>0.80162583267472065</v>
      </c>
      <c r="N280" s="15">
        <v>94</v>
      </c>
      <c r="O280">
        <v>-1.0090086460113525</v>
      </c>
    </row>
    <row r="281" spans="1:15" x14ac:dyDescent="0.2">
      <c r="A281" t="s">
        <v>343</v>
      </c>
      <c r="B281">
        <v>10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f t="shared" si="4"/>
        <v>0</v>
      </c>
      <c r="K281">
        <v>1.8360486164985776</v>
      </c>
      <c r="L281">
        <v>4.2668735453840183</v>
      </c>
      <c r="M281">
        <v>1.061307440442588</v>
      </c>
      <c r="N281" s="15">
        <v>653</v>
      </c>
      <c r="O281">
        <v>-0.46983352303504944</v>
      </c>
    </row>
    <row r="282" spans="1:15" x14ac:dyDescent="0.2">
      <c r="A282" t="s">
        <v>344</v>
      </c>
      <c r="B282">
        <v>7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1</v>
      </c>
      <c r="J282">
        <f t="shared" si="4"/>
        <v>0</v>
      </c>
      <c r="K282">
        <v>1.4093612619601759</v>
      </c>
      <c r="L282">
        <v>5.9736229635376255</v>
      </c>
      <c r="M282">
        <v>0.7790448233036017</v>
      </c>
      <c r="N282" s="15">
        <v>414.79999999999995</v>
      </c>
      <c r="O282">
        <v>0.3149358332157135</v>
      </c>
    </row>
    <row r="283" spans="1:15" x14ac:dyDescent="0.2">
      <c r="A283" t="s">
        <v>345</v>
      </c>
      <c r="B283">
        <v>7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f t="shared" si="4"/>
        <v>0</v>
      </c>
      <c r="K283">
        <v>1.9136281355055598</v>
      </c>
      <c r="L283">
        <v>3.6720972329971553</v>
      </c>
      <c r="M283">
        <v>0.68872078581912621</v>
      </c>
      <c r="N283" s="15"/>
      <c r="O283">
        <v>1.9587360620498657</v>
      </c>
    </row>
    <row r="284" spans="1:15" x14ac:dyDescent="0.2">
      <c r="A284" t="s">
        <v>346</v>
      </c>
      <c r="B284">
        <v>11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f t="shared" si="4"/>
        <v>0</v>
      </c>
      <c r="K284">
        <v>1.474010861132661</v>
      </c>
      <c r="L284">
        <v>4.990949056115852</v>
      </c>
      <c r="M284">
        <v>1.3774415716382524</v>
      </c>
      <c r="N284" s="15">
        <v>83</v>
      </c>
      <c r="O284">
        <v>2.5647077560424805</v>
      </c>
    </row>
    <row r="285" spans="1:15" x14ac:dyDescent="0.2">
      <c r="A285" t="s">
        <v>347</v>
      </c>
      <c r="B285">
        <v>10</v>
      </c>
      <c r="C285">
        <v>1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1</v>
      </c>
      <c r="J285">
        <f t="shared" si="4"/>
        <v>0</v>
      </c>
      <c r="K285">
        <v>1.7326092578226013</v>
      </c>
      <c r="L285">
        <v>5.0943884147918279</v>
      </c>
      <c r="M285">
        <v>0.48549170147905613</v>
      </c>
      <c r="N285" s="15">
        <v>539.9</v>
      </c>
      <c r="O285">
        <v>2.4174697399139404</v>
      </c>
    </row>
    <row r="286" spans="1:15" x14ac:dyDescent="0.2">
      <c r="A286" t="s">
        <v>348</v>
      </c>
      <c r="B286">
        <v>9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f t="shared" si="4"/>
        <v>0</v>
      </c>
      <c r="K286">
        <v>2.5084044478924228</v>
      </c>
      <c r="L286">
        <v>4.422032583397983</v>
      </c>
      <c r="M286">
        <v>0.5645252342779723</v>
      </c>
      <c r="N286" s="15">
        <v>83</v>
      </c>
      <c r="O286">
        <v>2.4245095252990723</v>
      </c>
    </row>
    <row r="287" spans="1:15" x14ac:dyDescent="0.2">
      <c r="A287" t="s">
        <v>349</v>
      </c>
      <c r="B287">
        <v>5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1</v>
      </c>
      <c r="J287">
        <f t="shared" si="4"/>
        <v>0</v>
      </c>
      <c r="K287">
        <v>1.1895526247737263</v>
      </c>
      <c r="L287">
        <v>6.5683992759244889</v>
      </c>
      <c r="M287">
        <v>0.76775431861804233</v>
      </c>
      <c r="N287" s="15">
        <v>83</v>
      </c>
      <c r="O287">
        <v>1.4995373487472534</v>
      </c>
    </row>
    <row r="288" spans="1:15" x14ac:dyDescent="0.2">
      <c r="A288" t="s">
        <v>350</v>
      </c>
      <c r="B288">
        <v>11</v>
      </c>
      <c r="C288">
        <v>1</v>
      </c>
      <c r="D288">
        <v>1</v>
      </c>
      <c r="E288">
        <v>0</v>
      </c>
      <c r="F288">
        <v>2</v>
      </c>
      <c r="G288">
        <v>0</v>
      </c>
      <c r="H288">
        <v>0</v>
      </c>
      <c r="I288">
        <v>0</v>
      </c>
      <c r="J288">
        <f t="shared" si="4"/>
        <v>0</v>
      </c>
      <c r="K288">
        <v>1.5774502198086371</v>
      </c>
      <c r="L288">
        <v>5.5340056891647267</v>
      </c>
      <c r="M288">
        <v>1.3209890482104552</v>
      </c>
      <c r="N288" s="15">
        <v>83</v>
      </c>
      <c r="O288">
        <v>-0.36757662892341614</v>
      </c>
    </row>
    <row r="289" spans="1:15" x14ac:dyDescent="0.2">
      <c r="A289" t="s">
        <v>351</v>
      </c>
      <c r="B289">
        <v>14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f t="shared" si="4"/>
        <v>0</v>
      </c>
      <c r="K289">
        <v>1.2412723041117144</v>
      </c>
      <c r="L289">
        <v>5.6529609516420996</v>
      </c>
      <c r="M289">
        <v>0.64355876707688875</v>
      </c>
      <c r="N289" s="15">
        <v>83</v>
      </c>
      <c r="O289">
        <v>0.84029066562652588</v>
      </c>
    </row>
    <row r="290" spans="1:15" x14ac:dyDescent="0.2">
      <c r="A290" t="s">
        <v>352</v>
      </c>
      <c r="B290">
        <v>9</v>
      </c>
      <c r="C290">
        <v>1</v>
      </c>
      <c r="D290">
        <v>3</v>
      </c>
      <c r="E290">
        <v>0</v>
      </c>
      <c r="F290">
        <v>0</v>
      </c>
      <c r="G290">
        <v>0</v>
      </c>
      <c r="H290">
        <v>0</v>
      </c>
      <c r="I290">
        <v>0</v>
      </c>
      <c r="J290">
        <f t="shared" si="4"/>
        <v>0</v>
      </c>
      <c r="K290">
        <v>1.6291698991466252</v>
      </c>
      <c r="L290">
        <v>5.3788466511507629</v>
      </c>
      <c r="M290">
        <v>0.91453087953031509</v>
      </c>
      <c r="N290" s="15">
        <v>83</v>
      </c>
      <c r="O290">
        <v>-0.20907856523990631</v>
      </c>
    </row>
    <row r="291" spans="1:15" x14ac:dyDescent="0.2">
      <c r="A291" t="s">
        <v>353</v>
      </c>
      <c r="B291">
        <v>5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f t="shared" si="4"/>
        <v>0</v>
      </c>
      <c r="K291">
        <v>1.5257305404706489</v>
      </c>
      <c r="L291">
        <v>5.2495474528057926</v>
      </c>
      <c r="M291">
        <v>1.8290617590606302</v>
      </c>
      <c r="N291" s="15">
        <v>13</v>
      </c>
      <c r="O291">
        <v>-1.5304888486862183</v>
      </c>
    </row>
    <row r="292" spans="1:15" x14ac:dyDescent="0.2">
      <c r="A292" t="s">
        <v>354</v>
      </c>
      <c r="B292">
        <v>16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f t="shared" si="4"/>
        <v>0</v>
      </c>
      <c r="K292">
        <v>2.5084044478924228</v>
      </c>
      <c r="L292">
        <v>4.2668735453840183</v>
      </c>
      <c r="M292">
        <v>0.82420684204583949</v>
      </c>
      <c r="N292" s="15">
        <v>7</v>
      </c>
      <c r="O292">
        <v>0.53507447242736816</v>
      </c>
    </row>
    <row r="293" spans="1:15" x14ac:dyDescent="0.2">
      <c r="A293" t="s">
        <v>355</v>
      </c>
      <c r="B293">
        <v>11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f t="shared" si="4"/>
        <v>0</v>
      </c>
      <c r="K293">
        <v>1.3188518231186965</v>
      </c>
      <c r="L293">
        <v>4.3444530643910007</v>
      </c>
      <c r="M293">
        <v>1.1064694591848256</v>
      </c>
      <c r="N293" s="15">
        <v>99</v>
      </c>
      <c r="O293">
        <v>1.0530611276626587</v>
      </c>
    </row>
    <row r="294" spans="1:15" x14ac:dyDescent="0.2">
      <c r="A294" t="s">
        <v>356</v>
      </c>
      <c r="B294">
        <v>8</v>
      </c>
      <c r="C294">
        <v>1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1</v>
      </c>
      <c r="J294">
        <f t="shared" si="4"/>
        <v>0</v>
      </c>
      <c r="K294">
        <v>1.3188518231186965</v>
      </c>
      <c r="L294">
        <v>5.8701836048616496</v>
      </c>
      <c r="M294">
        <v>1.01614542170035</v>
      </c>
      <c r="N294" s="15">
        <v>83</v>
      </c>
      <c r="O294">
        <v>1.3694572448730469</v>
      </c>
    </row>
    <row r="295" spans="1:15" x14ac:dyDescent="0.2">
      <c r="A295" t="s">
        <v>357</v>
      </c>
      <c r="B295">
        <v>16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f t="shared" si="4"/>
        <v>0</v>
      </c>
      <c r="K295">
        <v>1.4222911817946728</v>
      </c>
      <c r="L295">
        <v>4.0082751486940777</v>
      </c>
      <c r="M295">
        <v>0.68872078581912621</v>
      </c>
      <c r="N295" s="15">
        <v>83</v>
      </c>
      <c r="O295">
        <v>1.446298360824585</v>
      </c>
    </row>
    <row r="296" spans="1:15" x14ac:dyDescent="0.2">
      <c r="A296" t="s">
        <v>358</v>
      </c>
      <c r="B296">
        <v>11</v>
      </c>
      <c r="C296">
        <v>1</v>
      </c>
      <c r="D296">
        <v>3</v>
      </c>
      <c r="E296">
        <v>0</v>
      </c>
      <c r="F296">
        <v>0</v>
      </c>
      <c r="G296">
        <v>0</v>
      </c>
      <c r="H296">
        <v>1</v>
      </c>
      <c r="I296">
        <v>0</v>
      </c>
      <c r="J296">
        <f t="shared" si="4"/>
        <v>1</v>
      </c>
      <c r="K296">
        <v>2.8187225239203517</v>
      </c>
      <c r="L296">
        <v>3.0514610809412979</v>
      </c>
      <c r="M296">
        <v>0.40645816868014001</v>
      </c>
      <c r="N296" s="15">
        <v>56</v>
      </c>
      <c r="O296">
        <v>0.6890673041343689</v>
      </c>
    </row>
    <row r="297" spans="1:15" x14ac:dyDescent="0.2">
      <c r="A297" t="s">
        <v>359</v>
      </c>
      <c r="B297">
        <v>10</v>
      </c>
      <c r="C297">
        <v>1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1</v>
      </c>
      <c r="J297">
        <f t="shared" si="4"/>
        <v>0</v>
      </c>
      <c r="K297">
        <v>1.5257305404706489</v>
      </c>
      <c r="L297">
        <v>5.1202482544608223</v>
      </c>
      <c r="M297">
        <v>0.57581573896353166</v>
      </c>
      <c r="N297" s="15">
        <v>15</v>
      </c>
      <c r="O297">
        <v>1.3199203014373779</v>
      </c>
    </row>
    <row r="298" spans="1:15" x14ac:dyDescent="0.2">
      <c r="A298" t="s">
        <v>360</v>
      </c>
      <c r="B298">
        <v>12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f t="shared" si="4"/>
        <v>0</v>
      </c>
      <c r="K298">
        <v>1.7584690974915955</v>
      </c>
      <c r="L298">
        <v>4.9392293767778641</v>
      </c>
      <c r="M298">
        <v>0.81291633736028002</v>
      </c>
      <c r="N298" s="15"/>
      <c r="O298">
        <v>1.9028226137161255</v>
      </c>
    </row>
    <row r="299" spans="1:15" x14ac:dyDescent="0.2">
      <c r="A299" t="s">
        <v>361</v>
      </c>
      <c r="B299">
        <v>17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f t="shared" si="4"/>
        <v>0</v>
      </c>
      <c r="K299">
        <v>1.474010861132661</v>
      </c>
      <c r="L299">
        <v>3.9306956296870958</v>
      </c>
      <c r="M299">
        <v>4.9904030710172744</v>
      </c>
      <c r="N299" s="15">
        <v>83</v>
      </c>
      <c r="O299">
        <v>-0.61955404281616211</v>
      </c>
    </row>
    <row r="300" spans="1:15" x14ac:dyDescent="0.2">
      <c r="A300" t="s">
        <v>362</v>
      </c>
      <c r="B300">
        <v>10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1</v>
      </c>
      <c r="J300">
        <f t="shared" si="4"/>
        <v>0</v>
      </c>
      <c r="K300">
        <v>1.8101887768295837</v>
      </c>
      <c r="L300">
        <v>6.0770623222136022</v>
      </c>
      <c r="M300">
        <v>0.86936886078807729</v>
      </c>
      <c r="N300" s="15">
        <v>11</v>
      </c>
      <c r="O300">
        <v>-2.2255840301513672</v>
      </c>
    </row>
    <row r="301" spans="1:15" x14ac:dyDescent="0.2">
      <c r="A301" t="s">
        <v>363</v>
      </c>
      <c r="B301">
        <v>12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1</v>
      </c>
      <c r="J301">
        <f t="shared" si="4"/>
        <v>0</v>
      </c>
      <c r="K301">
        <v>0.95681406775277988</v>
      </c>
      <c r="L301">
        <v>6.232221360227566</v>
      </c>
      <c r="M301">
        <v>2.5177825448797564</v>
      </c>
      <c r="N301" s="15">
        <v>11</v>
      </c>
      <c r="O301">
        <v>2.5066914558410645</v>
      </c>
    </row>
    <row r="302" spans="1:15" x14ac:dyDescent="0.2">
      <c r="A302" t="s">
        <v>364</v>
      </c>
      <c r="B302">
        <v>2</v>
      </c>
      <c r="C302">
        <v>1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f t="shared" si="4"/>
        <v>0</v>
      </c>
      <c r="K302">
        <v>0.87923454874579776</v>
      </c>
      <c r="L302">
        <v>4.3703129040599951</v>
      </c>
      <c r="M302">
        <v>0.75646381393248285</v>
      </c>
      <c r="N302" s="15">
        <v>113</v>
      </c>
      <c r="O302">
        <v>-1.1797486543655396</v>
      </c>
    </row>
    <row r="303" spans="1:15" x14ac:dyDescent="0.2">
      <c r="A303" t="s">
        <v>365</v>
      </c>
      <c r="B303">
        <v>4</v>
      </c>
      <c r="C303">
        <v>1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f t="shared" si="4"/>
        <v>0</v>
      </c>
      <c r="K303">
        <v>0.67235583139384536</v>
      </c>
      <c r="L303">
        <v>4.422032583397983</v>
      </c>
      <c r="M303">
        <v>1.8177712543750708</v>
      </c>
      <c r="N303" s="15">
        <v>13</v>
      </c>
      <c r="O303">
        <v>0.18987660109996796</v>
      </c>
    </row>
    <row r="304" spans="1:15" x14ac:dyDescent="0.2">
      <c r="A304" t="s">
        <v>366</v>
      </c>
      <c r="B304">
        <v>15</v>
      </c>
      <c r="C304">
        <v>1</v>
      </c>
      <c r="D304">
        <v>1</v>
      </c>
      <c r="E304">
        <v>1</v>
      </c>
      <c r="F304">
        <v>0</v>
      </c>
      <c r="G304">
        <v>0</v>
      </c>
      <c r="H304">
        <v>0</v>
      </c>
      <c r="I304">
        <v>0</v>
      </c>
      <c r="J304">
        <f t="shared" si="4"/>
        <v>0</v>
      </c>
      <c r="K304">
        <v>1.3447116627876907</v>
      </c>
      <c r="L304">
        <v>2.973881561934316</v>
      </c>
      <c r="M304">
        <v>1.9306763012306651</v>
      </c>
      <c r="N304" s="15">
        <v>54</v>
      </c>
      <c r="O304">
        <v>1.0506812334060669</v>
      </c>
    </row>
    <row r="305" spans="1:15" x14ac:dyDescent="0.2">
      <c r="A305" t="s">
        <v>367</v>
      </c>
      <c r="B305">
        <v>11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1</v>
      </c>
      <c r="J305">
        <f t="shared" si="4"/>
        <v>0</v>
      </c>
      <c r="K305">
        <v>1.8877682958365658</v>
      </c>
      <c r="L305">
        <v>5.6374450478407034</v>
      </c>
      <c r="M305">
        <v>0.67743028113356674</v>
      </c>
      <c r="N305" s="15">
        <v>25</v>
      </c>
      <c r="O305">
        <v>-0.17165935039520264</v>
      </c>
    </row>
    <row r="306" spans="1:15" x14ac:dyDescent="0.2">
      <c r="A306" t="s">
        <v>368</v>
      </c>
      <c r="B306">
        <v>13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f t="shared" si="4"/>
        <v>0</v>
      </c>
      <c r="K306">
        <v>1.4481510214636668</v>
      </c>
      <c r="L306">
        <v>4.9133695371088697</v>
      </c>
      <c r="M306">
        <v>0.65484927176244778</v>
      </c>
      <c r="N306" s="15">
        <v>26</v>
      </c>
      <c r="O306">
        <v>-1.2465469837188721</v>
      </c>
    </row>
    <row r="307" spans="1:15" x14ac:dyDescent="0.2">
      <c r="A307" t="s">
        <v>369</v>
      </c>
      <c r="B307">
        <v>8</v>
      </c>
      <c r="C307">
        <v>1</v>
      </c>
      <c r="D307">
        <v>1</v>
      </c>
      <c r="E307">
        <v>1</v>
      </c>
      <c r="F307">
        <v>0</v>
      </c>
      <c r="G307">
        <v>0</v>
      </c>
      <c r="H307">
        <v>0</v>
      </c>
      <c r="I307">
        <v>1</v>
      </c>
      <c r="J307">
        <f t="shared" si="4"/>
        <v>0</v>
      </c>
      <c r="K307">
        <v>1.4222911817946728</v>
      </c>
      <c r="L307">
        <v>6.4908197569175066</v>
      </c>
      <c r="M307">
        <v>1.4790561138082874</v>
      </c>
      <c r="N307" s="15"/>
      <c r="O307">
        <v>0.63075149059295654</v>
      </c>
    </row>
    <row r="308" spans="1:15" x14ac:dyDescent="0.2">
      <c r="A308" t="s">
        <v>370</v>
      </c>
      <c r="B308">
        <v>15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f t="shared" si="4"/>
        <v>0</v>
      </c>
      <c r="K308">
        <v>1.4481510214636668</v>
      </c>
      <c r="L308">
        <v>4.5513317817429533</v>
      </c>
      <c r="M308">
        <v>0.71130179519024506</v>
      </c>
      <c r="N308" s="15"/>
      <c r="O308">
        <v>1.2995738983154297</v>
      </c>
    </row>
    <row r="309" spans="1:15" x14ac:dyDescent="0.2">
      <c r="A309" t="s">
        <v>371</v>
      </c>
      <c r="B309">
        <v>4</v>
      </c>
      <c r="C309">
        <v>0</v>
      </c>
      <c r="D309">
        <v>1</v>
      </c>
      <c r="E309">
        <v>2</v>
      </c>
      <c r="F309">
        <v>0</v>
      </c>
      <c r="G309">
        <v>0</v>
      </c>
      <c r="H309">
        <v>0</v>
      </c>
      <c r="I309">
        <v>1</v>
      </c>
      <c r="J309">
        <f t="shared" si="4"/>
        <v>0</v>
      </c>
      <c r="K309">
        <v>1.0602534264287562</v>
      </c>
      <c r="L309">
        <v>7.0597362296353756</v>
      </c>
      <c r="M309">
        <v>1.3209890482104552</v>
      </c>
      <c r="N309" s="32">
        <v>755</v>
      </c>
      <c r="O309">
        <v>0.44811850786209106</v>
      </c>
    </row>
    <row r="310" spans="1:15" x14ac:dyDescent="0.2">
      <c r="A310" t="s">
        <v>372</v>
      </c>
      <c r="B310">
        <v>9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4"/>
        <v>0</v>
      </c>
      <c r="K310">
        <v>2.094647013188518</v>
      </c>
      <c r="L310">
        <v>4.2151538660460304</v>
      </c>
      <c r="M310">
        <v>0.7790448233036017</v>
      </c>
      <c r="N310" s="32">
        <v>117</v>
      </c>
      <c r="O310">
        <v>-1.1237872838973999</v>
      </c>
    </row>
    <row r="311" spans="1:15" x14ac:dyDescent="0.2">
      <c r="A311" t="s">
        <v>373</v>
      </c>
      <c r="B311">
        <v>10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f t="shared" si="4"/>
        <v>0</v>
      </c>
      <c r="K311">
        <v>1.6291698991466252</v>
      </c>
      <c r="L311">
        <v>4.5513317817429533</v>
      </c>
      <c r="M311">
        <v>0.4967822061646156</v>
      </c>
      <c r="N311" s="32">
        <v>19</v>
      </c>
      <c r="O311">
        <v>-1.0464584827423096</v>
      </c>
    </row>
    <row r="312" spans="1:15" x14ac:dyDescent="0.2">
      <c r="A312" t="s">
        <v>374</v>
      </c>
      <c r="B312">
        <v>16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f t="shared" si="4"/>
        <v>0</v>
      </c>
      <c r="K312">
        <v>1.6033100594776313</v>
      </c>
      <c r="L312">
        <v>4.6289113007499347</v>
      </c>
      <c r="M312">
        <v>0.94840239358699341</v>
      </c>
      <c r="N312" s="32">
        <v>228</v>
      </c>
      <c r="O312">
        <v>1.2424041032791138</v>
      </c>
    </row>
    <row r="313" spans="1:15" x14ac:dyDescent="0.2">
      <c r="A313" t="s">
        <v>375</v>
      </c>
      <c r="B313">
        <v>14</v>
      </c>
      <c r="C313">
        <v>1</v>
      </c>
      <c r="D313">
        <v>2</v>
      </c>
      <c r="E313">
        <v>0</v>
      </c>
      <c r="F313">
        <v>0</v>
      </c>
      <c r="G313">
        <v>0</v>
      </c>
      <c r="H313">
        <v>0</v>
      </c>
      <c r="I313">
        <v>1</v>
      </c>
      <c r="J313">
        <f t="shared" si="4"/>
        <v>0</v>
      </c>
      <c r="K313">
        <v>0.77579519006982156</v>
      </c>
      <c r="L313">
        <v>6.1029221618825957</v>
      </c>
      <c r="M313">
        <v>1.6371231794061196</v>
      </c>
      <c r="N313" s="32">
        <v>19</v>
      </c>
      <c r="O313">
        <v>1.5033020973205566</v>
      </c>
    </row>
    <row r="314" spans="1:15" x14ac:dyDescent="0.2">
      <c r="A314" t="s">
        <v>376</v>
      </c>
      <c r="B314">
        <v>8</v>
      </c>
      <c r="C314">
        <v>0</v>
      </c>
      <c r="D314">
        <v>1</v>
      </c>
      <c r="E314">
        <v>1</v>
      </c>
      <c r="F314">
        <v>0</v>
      </c>
      <c r="G314">
        <v>0</v>
      </c>
      <c r="H314">
        <v>0</v>
      </c>
      <c r="I314">
        <v>1</v>
      </c>
      <c r="J314">
        <f t="shared" si="4"/>
        <v>0</v>
      </c>
      <c r="K314">
        <v>1.7326092578226013</v>
      </c>
      <c r="L314">
        <v>7.2148952676493403</v>
      </c>
      <c r="M314">
        <v>0.75646381393248285</v>
      </c>
      <c r="N314" s="32">
        <v>1977</v>
      </c>
      <c r="O314">
        <v>1.4873162508010864</v>
      </c>
    </row>
    <row r="315" spans="1:15" x14ac:dyDescent="0.2">
      <c r="A315" t="s">
        <v>377</v>
      </c>
      <c r="B315">
        <v>15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f t="shared" si="4"/>
        <v>0</v>
      </c>
      <c r="K315">
        <v>1.0861132660977502</v>
      </c>
      <c r="L315">
        <v>5.4564261701577443</v>
      </c>
      <c r="M315">
        <v>1.1516314779270633</v>
      </c>
      <c r="N315" s="32">
        <v>985.42521000000011</v>
      </c>
      <c r="O315">
        <v>0.15525595843791962</v>
      </c>
    </row>
    <row r="316" spans="1:15" x14ac:dyDescent="0.2">
      <c r="A316" t="s">
        <v>378</v>
      </c>
      <c r="B316">
        <v>13</v>
      </c>
      <c r="C316">
        <v>1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f t="shared" si="4"/>
        <v>0</v>
      </c>
      <c r="K316">
        <v>1.4222911817946728</v>
      </c>
      <c r="L316">
        <v>4.2151538660460304</v>
      </c>
      <c r="M316">
        <v>0.86936886078807729</v>
      </c>
      <c r="N316" s="32">
        <v>15</v>
      </c>
      <c r="O316">
        <v>-0.82958811521530151</v>
      </c>
    </row>
    <row r="317" spans="1:15" x14ac:dyDescent="0.2">
      <c r="A317" t="s">
        <v>379</v>
      </c>
      <c r="B317">
        <v>8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f t="shared" si="4"/>
        <v>0</v>
      </c>
      <c r="K317">
        <v>1.0861132660977502</v>
      </c>
      <c r="L317">
        <v>4.0858546677010601</v>
      </c>
      <c r="M317">
        <v>0.63226826239132894</v>
      </c>
      <c r="N317" s="32">
        <v>186.33921000000001</v>
      </c>
      <c r="O317" t="s">
        <v>416</v>
      </c>
    </row>
    <row r="318" spans="1:15" x14ac:dyDescent="0.2">
      <c r="A318" t="s">
        <v>380</v>
      </c>
      <c r="B318">
        <v>9</v>
      </c>
      <c r="C318">
        <v>0</v>
      </c>
      <c r="D318">
        <v>2</v>
      </c>
      <c r="E318">
        <v>3</v>
      </c>
      <c r="F318">
        <v>0</v>
      </c>
      <c r="G318">
        <v>0</v>
      </c>
      <c r="H318">
        <v>0</v>
      </c>
      <c r="I318">
        <v>0</v>
      </c>
      <c r="J318">
        <f t="shared" si="4"/>
        <v>0</v>
      </c>
      <c r="K318">
        <v>1.1636927851047323</v>
      </c>
      <c r="L318">
        <v>3.8531161106801135</v>
      </c>
      <c r="M318">
        <v>2.5290730495653158</v>
      </c>
      <c r="N318" s="32">
        <v>19.382100000000001</v>
      </c>
      <c r="O318">
        <v>2.5830452442169189</v>
      </c>
    </row>
    <row r="319" spans="1:15" x14ac:dyDescent="0.2">
      <c r="A319" t="s">
        <v>381</v>
      </c>
      <c r="B319">
        <v>9</v>
      </c>
      <c r="C319">
        <v>1</v>
      </c>
      <c r="D319">
        <v>1</v>
      </c>
      <c r="E319">
        <v>2</v>
      </c>
      <c r="F319">
        <v>0</v>
      </c>
      <c r="G319">
        <v>0</v>
      </c>
      <c r="H319">
        <v>0</v>
      </c>
      <c r="I319">
        <v>1</v>
      </c>
      <c r="J319">
        <f t="shared" si="4"/>
        <v>0</v>
      </c>
      <c r="K319">
        <v>1.8877682958365658</v>
      </c>
      <c r="L319">
        <v>5.1719679337988103</v>
      </c>
      <c r="M319">
        <v>0.41774867336569949</v>
      </c>
      <c r="N319" s="32">
        <v>223.98320999999999</v>
      </c>
      <c r="O319">
        <v>-1.2834051847457886</v>
      </c>
    </row>
    <row r="320" spans="1:15" x14ac:dyDescent="0.2">
      <c r="A320" t="s">
        <v>382</v>
      </c>
      <c r="B320">
        <v>8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1</v>
      </c>
      <c r="J320">
        <f t="shared" si="4"/>
        <v>0</v>
      </c>
      <c r="K320">
        <v>0.87923454874579776</v>
      </c>
      <c r="L320">
        <v>8.0165502973881555</v>
      </c>
      <c r="M320">
        <v>1.4000225810093712</v>
      </c>
      <c r="N320" s="32">
        <v>19.382100000000001</v>
      </c>
      <c r="O320">
        <v>1.8987451791763306</v>
      </c>
    </row>
    <row r="321" spans="1:15" x14ac:dyDescent="0.2">
      <c r="A321" t="s">
        <v>383</v>
      </c>
      <c r="B321">
        <v>17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1</v>
      </c>
      <c r="J321">
        <f t="shared" si="4"/>
        <v>0</v>
      </c>
      <c r="K321">
        <v>1.2929919834497026</v>
      </c>
      <c r="L321">
        <v>5.1202482544608223</v>
      </c>
      <c r="M321">
        <v>1.569380151292763</v>
      </c>
      <c r="N321" s="32">
        <v>788.18421000000001</v>
      </c>
      <c r="O321">
        <v>-1.0498833656311035</v>
      </c>
    </row>
    <row r="322" spans="1:15" x14ac:dyDescent="0.2">
      <c r="A322" t="s">
        <v>384</v>
      </c>
      <c r="B322">
        <v>16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1</v>
      </c>
      <c r="J322">
        <f t="shared" ref="J322:J341" si="5">IF(OR(G322=1,H322=1),1,0)</f>
        <v>0</v>
      </c>
      <c r="K322">
        <v>1.474010861132661</v>
      </c>
      <c r="L322">
        <v>4.8357900181018874</v>
      </c>
      <c r="M322">
        <v>1.2645365247826579</v>
      </c>
      <c r="N322" s="32">
        <v>852.4221</v>
      </c>
      <c r="O322">
        <v>1.6352707147598267</v>
      </c>
    </row>
    <row r="323" spans="1:15" x14ac:dyDescent="0.2">
      <c r="A323" t="s">
        <v>385</v>
      </c>
      <c r="B323">
        <v>16</v>
      </c>
      <c r="C323">
        <v>0</v>
      </c>
      <c r="D323">
        <v>3</v>
      </c>
      <c r="E323">
        <v>0</v>
      </c>
      <c r="F323">
        <v>0</v>
      </c>
      <c r="G323">
        <v>0</v>
      </c>
      <c r="H323">
        <v>0</v>
      </c>
      <c r="I323">
        <v>1</v>
      </c>
      <c r="J323">
        <f t="shared" si="5"/>
        <v>0</v>
      </c>
      <c r="K323">
        <v>1.9912076545125419</v>
      </c>
      <c r="L323">
        <v>5.4047064908197564</v>
      </c>
      <c r="M323">
        <v>0.67743028113356674</v>
      </c>
      <c r="N323" s="32">
        <v>19.382100000000001</v>
      </c>
      <c r="O323">
        <v>1.1820031404495239</v>
      </c>
    </row>
    <row r="324" spans="1:15" x14ac:dyDescent="0.2">
      <c r="A324" t="s">
        <v>386</v>
      </c>
      <c r="B324">
        <v>11</v>
      </c>
      <c r="C324">
        <v>1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f t="shared" si="5"/>
        <v>0</v>
      </c>
      <c r="K324">
        <v>1.5257305404706489</v>
      </c>
      <c r="L324">
        <v>7.370054305663305</v>
      </c>
      <c r="M324">
        <v>1.117759963870385</v>
      </c>
      <c r="N324" s="32">
        <v>141.41720999999998</v>
      </c>
      <c r="O324">
        <v>0.33109545707702637</v>
      </c>
    </row>
    <row r="325" spans="1:15" x14ac:dyDescent="0.2">
      <c r="A325" t="s">
        <v>387</v>
      </c>
      <c r="B325">
        <v>17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f t="shared" si="5"/>
        <v>0</v>
      </c>
      <c r="K325">
        <v>1.2671321437807086</v>
      </c>
      <c r="L325">
        <v>5.0168088957848456</v>
      </c>
      <c r="M325">
        <v>2.3822964886530431</v>
      </c>
      <c r="N325" s="32">
        <v>19.382100000000001</v>
      </c>
      <c r="O325">
        <v>-0.3441888689994812</v>
      </c>
    </row>
    <row r="326" spans="1:15" x14ac:dyDescent="0.2">
      <c r="A326" t="s">
        <v>388</v>
      </c>
      <c r="B326">
        <v>11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1</v>
      </c>
      <c r="J326">
        <f t="shared" si="5"/>
        <v>0</v>
      </c>
      <c r="K326">
        <v>1.4222911817946728</v>
      </c>
      <c r="L326">
        <v>4.8875096974398753</v>
      </c>
      <c r="M326">
        <v>2.1677768996274134</v>
      </c>
      <c r="N326" s="32">
        <v>957.93209999999999</v>
      </c>
      <c r="O326">
        <v>3.1742088794708252</v>
      </c>
    </row>
    <row r="327" spans="1:15" x14ac:dyDescent="0.2">
      <c r="A327" t="s">
        <v>389</v>
      </c>
      <c r="B327">
        <v>7</v>
      </c>
      <c r="C327">
        <v>1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1</v>
      </c>
      <c r="J327">
        <f t="shared" si="5"/>
        <v>0</v>
      </c>
      <c r="K327">
        <v>1.7584690974915955</v>
      </c>
      <c r="L327">
        <v>7.9131109387121796</v>
      </c>
      <c r="M327">
        <v>0.5645252342779723</v>
      </c>
      <c r="N327" s="32">
        <v>19.382100000000001</v>
      </c>
      <c r="O327">
        <v>2.2805862426757812</v>
      </c>
    </row>
    <row r="328" spans="1:15" x14ac:dyDescent="0.2">
      <c r="A328" t="s">
        <v>390</v>
      </c>
      <c r="B328">
        <v>14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1</v>
      </c>
      <c r="J328">
        <f t="shared" si="5"/>
        <v>0</v>
      </c>
      <c r="K328">
        <v>0.87923454874579776</v>
      </c>
      <c r="L328">
        <v>7.6027928626842511</v>
      </c>
      <c r="M328">
        <v>1.5580896466072034</v>
      </c>
      <c r="N328" s="32">
        <v>1297.3412099999998</v>
      </c>
      <c r="O328">
        <v>1.3759206533432007</v>
      </c>
    </row>
    <row r="329" spans="1:15" x14ac:dyDescent="0.2">
      <c r="A329" t="s">
        <v>392</v>
      </c>
      <c r="B329">
        <v>11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1</v>
      </c>
      <c r="J329">
        <f t="shared" si="5"/>
        <v>0</v>
      </c>
      <c r="K329">
        <v>1.2154124644427204</v>
      </c>
      <c r="L329">
        <v>5.0168088957848456</v>
      </c>
      <c r="M329">
        <v>0.79033532798916117</v>
      </c>
      <c r="N329" s="32">
        <v>135.88220999999999</v>
      </c>
      <c r="O329">
        <v>0.92176812887191772</v>
      </c>
    </row>
    <row r="330" spans="1:15" x14ac:dyDescent="0.2">
      <c r="A330" t="s">
        <v>393</v>
      </c>
      <c r="B330">
        <v>9</v>
      </c>
      <c r="C330">
        <v>1</v>
      </c>
      <c r="D330">
        <v>3</v>
      </c>
      <c r="E330">
        <v>0</v>
      </c>
      <c r="F330">
        <v>0</v>
      </c>
      <c r="G330">
        <v>0</v>
      </c>
      <c r="H330">
        <v>0</v>
      </c>
      <c r="I330">
        <v>1</v>
      </c>
      <c r="J330">
        <f t="shared" si="5"/>
        <v>0</v>
      </c>
      <c r="K330">
        <v>1.2154124644427204</v>
      </c>
      <c r="L330">
        <v>6.6459787949314713</v>
      </c>
      <c r="M330">
        <v>0.81291633736028002</v>
      </c>
      <c r="N330" s="32">
        <v>19.382100000000001</v>
      </c>
      <c r="O330">
        <v>-0.73026341199874878</v>
      </c>
    </row>
    <row r="331" spans="1:15" x14ac:dyDescent="0.2">
      <c r="A331" t="s">
        <v>394</v>
      </c>
      <c r="B331">
        <v>11</v>
      </c>
      <c r="C331">
        <v>1</v>
      </c>
      <c r="D331">
        <v>3</v>
      </c>
      <c r="E331">
        <v>2</v>
      </c>
      <c r="F331">
        <v>0</v>
      </c>
      <c r="G331">
        <v>0</v>
      </c>
      <c r="H331">
        <v>0</v>
      </c>
      <c r="I331">
        <v>1</v>
      </c>
      <c r="J331">
        <f t="shared" si="5"/>
        <v>0</v>
      </c>
      <c r="K331">
        <v>0.90509438841479184</v>
      </c>
      <c r="L331">
        <v>5.7667442461856737</v>
      </c>
      <c r="M331">
        <v>0.88065936547363677</v>
      </c>
      <c r="N331" s="32">
        <v>146.42099999999999</v>
      </c>
      <c r="O331">
        <v>1.1175222396850586</v>
      </c>
    </row>
    <row r="332" spans="1:15" x14ac:dyDescent="0.2">
      <c r="A332" t="s">
        <v>395</v>
      </c>
      <c r="B332">
        <v>12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1</v>
      </c>
      <c r="J332">
        <f t="shared" si="5"/>
        <v>0</v>
      </c>
      <c r="K332">
        <v>1.9136281355055598</v>
      </c>
      <c r="L332">
        <v>5.4305663304887508</v>
      </c>
      <c r="M332">
        <v>1.2984080388393362</v>
      </c>
      <c r="N332" s="32">
        <v>434.98520999999994</v>
      </c>
      <c r="O332">
        <v>0.99352174997329712</v>
      </c>
    </row>
    <row r="333" spans="1:15" x14ac:dyDescent="0.2">
      <c r="A333" t="s">
        <v>396</v>
      </c>
      <c r="B333">
        <v>5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f t="shared" si="5"/>
        <v>0</v>
      </c>
      <c r="K333">
        <v>1.3188518231186965</v>
      </c>
      <c r="L333">
        <v>4.137574347039048</v>
      </c>
      <c r="M333">
        <v>0.92582138421587457</v>
      </c>
      <c r="N333" s="32">
        <v>655.16120999999998</v>
      </c>
      <c r="O333">
        <v>0.43914705514907837</v>
      </c>
    </row>
    <row r="334" spans="1:15" x14ac:dyDescent="0.2">
      <c r="A334" t="s">
        <v>397</v>
      </c>
      <c r="B334">
        <v>15</v>
      </c>
      <c r="C334">
        <v>1</v>
      </c>
      <c r="D334">
        <v>1</v>
      </c>
      <c r="E334">
        <v>0</v>
      </c>
      <c r="F334">
        <v>0</v>
      </c>
      <c r="G334">
        <v>0</v>
      </c>
      <c r="H334">
        <v>1</v>
      </c>
      <c r="I334">
        <v>1</v>
      </c>
      <c r="J334">
        <f t="shared" si="5"/>
        <v>1</v>
      </c>
      <c r="K334">
        <v>1.4481510214636668</v>
      </c>
      <c r="L334">
        <v>4.3961727437289886</v>
      </c>
      <c r="M334">
        <v>0.79033532798916117</v>
      </c>
      <c r="N334" s="32">
        <v>25.635210000000001</v>
      </c>
      <c r="O334">
        <v>2.1916439533233643</v>
      </c>
    </row>
    <row r="335" spans="1:15" x14ac:dyDescent="0.2">
      <c r="A335" t="s">
        <v>399</v>
      </c>
      <c r="B335">
        <v>9</v>
      </c>
      <c r="C335">
        <v>1</v>
      </c>
      <c r="D335">
        <v>3</v>
      </c>
      <c r="E335">
        <v>0</v>
      </c>
      <c r="F335">
        <v>0</v>
      </c>
      <c r="G335">
        <v>0</v>
      </c>
      <c r="H335">
        <v>0</v>
      </c>
      <c r="I335">
        <v>1</v>
      </c>
      <c r="J335">
        <f t="shared" si="5"/>
        <v>0</v>
      </c>
      <c r="K335">
        <v>1.499870700801655</v>
      </c>
      <c r="L335">
        <v>5.2754072924747861</v>
      </c>
      <c r="M335">
        <v>0.75646381393248285</v>
      </c>
      <c r="N335" s="32">
        <v>15.59121</v>
      </c>
      <c r="O335">
        <v>1.7444437742233276</v>
      </c>
    </row>
    <row r="336" spans="1:15" x14ac:dyDescent="0.2">
      <c r="A336" t="s">
        <v>400</v>
      </c>
      <c r="B336">
        <v>10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f t="shared" si="5"/>
        <v>0</v>
      </c>
      <c r="K336">
        <v>1.2671321437807086</v>
      </c>
      <c r="L336">
        <v>5.3012671321437805</v>
      </c>
      <c r="M336">
        <v>0.63226826239132894</v>
      </c>
      <c r="N336" s="32">
        <v>159.76521</v>
      </c>
      <c r="O336">
        <v>-1.7131158113479614</v>
      </c>
    </row>
    <row r="337" spans="1:15" x14ac:dyDescent="0.2">
      <c r="A337" t="s">
        <v>401</v>
      </c>
      <c r="B337">
        <v>8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1</v>
      </c>
      <c r="J337">
        <f t="shared" si="5"/>
        <v>0</v>
      </c>
      <c r="K337">
        <v>1.3188518231186965</v>
      </c>
      <c r="L337">
        <v>6.2063615205585725</v>
      </c>
      <c r="M337">
        <v>0.4742011967934967</v>
      </c>
      <c r="N337" s="32">
        <v>847.81521000000009</v>
      </c>
      <c r="O337">
        <v>-1.003543496131897</v>
      </c>
    </row>
    <row r="338" spans="1:15" x14ac:dyDescent="0.2">
      <c r="A338" t="s">
        <v>402</v>
      </c>
      <c r="B338">
        <v>13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f t="shared" si="5"/>
        <v>0</v>
      </c>
      <c r="K338">
        <v>1.0861132660977502</v>
      </c>
      <c r="L338">
        <v>4.758210499094905</v>
      </c>
      <c r="M338">
        <v>1.1064694591848256</v>
      </c>
      <c r="N338" s="32">
        <v>19.382100000000001</v>
      </c>
      <c r="O338">
        <v>0.65053248405456543</v>
      </c>
    </row>
    <row r="339" spans="1:15" x14ac:dyDescent="0.2">
      <c r="A339" t="s">
        <v>403</v>
      </c>
      <c r="B339">
        <v>8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f t="shared" si="5"/>
        <v>0</v>
      </c>
      <c r="K339">
        <v>1.3188518231186965</v>
      </c>
      <c r="L339">
        <v>4.3961727437289886</v>
      </c>
      <c r="M339">
        <v>0.80162583267472065</v>
      </c>
      <c r="N339" s="32">
        <v>71.312100000000001</v>
      </c>
      <c r="O339">
        <v>1.7368290424346924</v>
      </c>
    </row>
    <row r="340" spans="1:15" x14ac:dyDescent="0.2">
      <c r="A340" t="s">
        <v>404</v>
      </c>
      <c r="B340">
        <v>8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1</v>
      </c>
      <c r="J340">
        <f t="shared" si="5"/>
        <v>0</v>
      </c>
      <c r="K340">
        <v>1.3705715024566847</v>
      </c>
      <c r="L340">
        <v>5.0685285751228344</v>
      </c>
      <c r="M340">
        <v>0.83549734673139897</v>
      </c>
      <c r="N340" s="32">
        <v>143.36421000000001</v>
      </c>
      <c r="O340">
        <v>1.8213988542556763</v>
      </c>
    </row>
    <row r="341" spans="1:15" x14ac:dyDescent="0.2">
      <c r="A341" t="s">
        <v>405</v>
      </c>
      <c r="B341">
        <v>16</v>
      </c>
      <c r="C341">
        <v>0</v>
      </c>
      <c r="D341">
        <v>1</v>
      </c>
      <c r="E341">
        <v>2</v>
      </c>
      <c r="F341">
        <v>0</v>
      </c>
      <c r="G341">
        <v>0</v>
      </c>
      <c r="H341">
        <v>0</v>
      </c>
      <c r="I341">
        <v>0</v>
      </c>
      <c r="J341">
        <f t="shared" si="5"/>
        <v>0</v>
      </c>
      <c r="K341">
        <v>1.6291698991466252</v>
      </c>
      <c r="L341">
        <v>4.4737522627359709</v>
      </c>
      <c r="M341">
        <v>0.89194987015919613</v>
      </c>
      <c r="N341" s="32">
        <v>572.59520999999995</v>
      </c>
      <c r="O341" t="s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44"/>
  <sheetViews>
    <sheetView zoomScale="80" zoomScaleNormal="80"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D1" sqref="D1:D1048576"/>
    </sheetView>
  </sheetViews>
  <sheetFormatPr baseColWidth="10" defaultColWidth="9.1640625" defaultRowHeight="15" x14ac:dyDescent="0.2"/>
  <cols>
    <col min="1" max="1" width="9.1640625" style="4"/>
    <col min="2" max="2" width="16" style="4" customWidth="1"/>
    <col min="3" max="3" width="14.33203125" style="4" customWidth="1"/>
    <col min="4" max="4" width="9" style="4" customWidth="1"/>
    <col min="5" max="5" width="10.33203125" style="4" customWidth="1"/>
    <col min="6" max="6" width="9.5" style="19" customWidth="1"/>
    <col min="7" max="9" width="10.33203125" style="3" customWidth="1"/>
    <col min="10" max="10" width="23.83203125" style="4" customWidth="1"/>
    <col min="11" max="11" width="22.1640625" style="4" customWidth="1"/>
    <col min="12" max="12" width="21.5" style="4" customWidth="1"/>
    <col min="13" max="13" width="14.33203125" style="4" customWidth="1"/>
    <col min="14" max="14" width="17.1640625" style="4" customWidth="1"/>
    <col min="15" max="15" width="9.5" style="4" bestFit="1" customWidth="1"/>
    <col min="16" max="16" width="9.1640625" style="4"/>
    <col min="17" max="17" width="11.5" style="4" bestFit="1" customWidth="1"/>
    <col min="18" max="21" width="9.1640625" style="4"/>
    <col min="22" max="22" width="8.1640625" style="4" customWidth="1"/>
    <col min="23" max="23" width="21.83203125" style="4" customWidth="1"/>
    <col min="24" max="24" width="16.33203125" style="4" customWidth="1"/>
    <col min="25" max="26" width="18.6640625" style="4" customWidth="1"/>
    <col min="27" max="27" width="17.1640625" style="4" customWidth="1"/>
    <col min="28" max="28" width="19" style="3" customWidth="1"/>
    <col min="29" max="29" width="14.5" style="6" customWidth="1"/>
    <col min="30" max="30" width="13.6640625" style="4" customWidth="1"/>
    <col min="31" max="31" width="15.33203125" style="4" customWidth="1"/>
    <col min="32" max="32" width="20" style="3" customWidth="1"/>
    <col min="33" max="33" width="19.33203125" style="3" customWidth="1"/>
    <col min="34" max="34" width="11.33203125" style="9" customWidth="1"/>
    <col min="35" max="35" width="14.1640625" style="10" customWidth="1"/>
    <col min="36" max="38" width="9.1640625" style="29"/>
  </cols>
  <sheetData>
    <row r="1" spans="1:38" s="2" customFormat="1" ht="16.5" customHeight="1" thickBot="1" x14ac:dyDescent="0.25">
      <c r="A1" s="35" t="s">
        <v>0</v>
      </c>
      <c r="B1" s="35" t="s">
        <v>1</v>
      </c>
      <c r="C1" s="39" t="s">
        <v>2</v>
      </c>
      <c r="D1" s="37" t="s">
        <v>3</v>
      </c>
      <c r="E1" s="35" t="s">
        <v>4</v>
      </c>
      <c r="F1" s="33" t="s">
        <v>5</v>
      </c>
      <c r="G1" s="42" t="s">
        <v>6</v>
      </c>
      <c r="H1" s="25"/>
      <c r="I1" s="42" t="s">
        <v>7</v>
      </c>
      <c r="J1" s="57" t="s">
        <v>8</v>
      </c>
      <c r="K1" s="58"/>
      <c r="L1" s="58"/>
      <c r="M1" s="58"/>
      <c r="N1" s="59"/>
      <c r="O1" s="54" t="s">
        <v>9</v>
      </c>
      <c r="P1" s="55"/>
      <c r="Q1" s="55"/>
      <c r="R1" s="55"/>
      <c r="S1" s="55"/>
      <c r="T1" s="55"/>
      <c r="U1" s="56"/>
      <c r="V1" s="50" t="s">
        <v>10</v>
      </c>
      <c r="W1" s="52" t="s">
        <v>11</v>
      </c>
      <c r="X1" s="52" t="s">
        <v>12</v>
      </c>
      <c r="Y1" s="49" t="s">
        <v>13</v>
      </c>
      <c r="Z1" s="47" t="s">
        <v>410</v>
      </c>
      <c r="AA1" s="47" t="s">
        <v>14</v>
      </c>
      <c r="AB1" s="44" t="s">
        <v>15</v>
      </c>
      <c r="AC1" s="45"/>
      <c r="AD1" s="45"/>
      <c r="AE1" s="45"/>
      <c r="AF1" s="45"/>
      <c r="AG1" s="45"/>
      <c r="AH1" s="45"/>
      <c r="AI1" s="46"/>
      <c r="AJ1" s="28"/>
      <c r="AK1" s="28"/>
      <c r="AL1" s="28"/>
    </row>
    <row r="2" spans="1:38" s="2" customFormat="1" ht="112.5" customHeight="1" thickBot="1" x14ac:dyDescent="0.25">
      <c r="A2" s="36"/>
      <c r="B2" s="36"/>
      <c r="C2" s="40"/>
      <c r="D2" s="38"/>
      <c r="E2" s="41"/>
      <c r="F2" s="34"/>
      <c r="G2" s="43"/>
      <c r="H2" s="26" t="s">
        <v>412</v>
      </c>
      <c r="I2" s="43"/>
      <c r="J2" s="13" t="s">
        <v>16</v>
      </c>
      <c r="K2" s="13" t="s">
        <v>17</v>
      </c>
      <c r="L2" s="13" t="s">
        <v>18</v>
      </c>
      <c r="M2" s="13" t="s">
        <v>19</v>
      </c>
      <c r="N2" s="13" t="s">
        <v>20</v>
      </c>
      <c r="O2" s="14" t="s">
        <v>21</v>
      </c>
      <c r="P2" s="12" t="s">
        <v>22</v>
      </c>
      <c r="Q2" s="12" t="s">
        <v>23</v>
      </c>
      <c r="R2" s="12" t="s">
        <v>24</v>
      </c>
      <c r="S2" s="12" t="s">
        <v>25</v>
      </c>
      <c r="T2" s="12" t="s">
        <v>26</v>
      </c>
      <c r="U2" s="14" t="s">
        <v>27</v>
      </c>
      <c r="V2" s="51" t="s">
        <v>28</v>
      </c>
      <c r="W2" s="53" t="s">
        <v>29</v>
      </c>
      <c r="X2" s="53" t="s">
        <v>30</v>
      </c>
      <c r="Y2" s="48"/>
      <c r="Z2" s="48"/>
      <c r="AA2" s="48"/>
      <c r="AB2" s="27" t="s">
        <v>411</v>
      </c>
      <c r="AC2" s="11" t="s">
        <v>406</v>
      </c>
      <c r="AD2" s="11" t="s">
        <v>407</v>
      </c>
      <c r="AE2" s="11" t="s">
        <v>408</v>
      </c>
      <c r="AF2" s="11" t="s">
        <v>409</v>
      </c>
      <c r="AG2" s="11" t="s">
        <v>409</v>
      </c>
      <c r="AH2" s="23" t="s">
        <v>31</v>
      </c>
      <c r="AI2" s="24" t="s">
        <v>32</v>
      </c>
      <c r="AJ2" s="28" t="s">
        <v>413</v>
      </c>
      <c r="AK2" s="28" t="s">
        <v>414</v>
      </c>
      <c r="AL2" s="28" t="s">
        <v>415</v>
      </c>
    </row>
    <row r="3" spans="1:38" ht="15" customHeight="1" x14ac:dyDescent="0.2">
      <c r="A3" s="3" t="s">
        <v>33</v>
      </c>
      <c r="B3" s="3" t="s">
        <v>34</v>
      </c>
      <c r="C3" s="1">
        <v>32822</v>
      </c>
      <c r="D3" s="3">
        <v>9</v>
      </c>
      <c r="E3" s="3" t="s">
        <v>35</v>
      </c>
      <c r="F3" s="19">
        <v>18.177009582519531</v>
      </c>
      <c r="G3" s="19">
        <v>1.23</v>
      </c>
      <c r="H3" s="19">
        <f t="shared" ref="H3:H66" si="0">G3*100</f>
        <v>123</v>
      </c>
      <c r="I3" s="20">
        <v>27.5</v>
      </c>
      <c r="J3" s="3">
        <v>1</v>
      </c>
      <c r="K3" s="3">
        <v>0</v>
      </c>
      <c r="L3" s="3">
        <v>3</v>
      </c>
      <c r="M3" s="3">
        <v>0</v>
      </c>
      <c r="N3" s="3">
        <v>0</v>
      </c>
      <c r="O3" s="3" t="s">
        <v>37</v>
      </c>
      <c r="P3" s="3"/>
      <c r="Q3" s="3"/>
      <c r="R3" s="3"/>
      <c r="S3" s="3"/>
      <c r="T3" s="3"/>
      <c r="U3" s="3"/>
      <c r="V3" s="3" t="s">
        <v>36</v>
      </c>
      <c r="W3" s="3" t="s">
        <v>38</v>
      </c>
      <c r="X3" s="3" t="s">
        <v>39</v>
      </c>
      <c r="Y3" s="3">
        <v>279</v>
      </c>
      <c r="Z3" s="3">
        <v>52</v>
      </c>
      <c r="AA3" s="3">
        <v>128</v>
      </c>
      <c r="AB3" s="3" t="s">
        <v>40</v>
      </c>
      <c r="AC3" s="6">
        <v>3</v>
      </c>
      <c r="AD3" s="3">
        <v>0</v>
      </c>
      <c r="AE3" s="3">
        <v>0</v>
      </c>
      <c r="AF3" s="3">
        <v>6</v>
      </c>
      <c r="AG3" s="3">
        <v>0</v>
      </c>
      <c r="AH3" s="8">
        <v>0</v>
      </c>
      <c r="AI3" s="7">
        <f t="shared" ref="AI3:AI66" si="1">SUM(AC3:AF3)-(AG3)</f>
        <v>9</v>
      </c>
      <c r="AJ3" s="29">
        <v>-0.52861690521240234</v>
      </c>
      <c r="AK3" s="29">
        <v>-1.9356245994567871</v>
      </c>
      <c r="AL3" s="29">
        <v>-1.8086657524108887</v>
      </c>
    </row>
    <row r="4" spans="1:38" ht="15" customHeight="1" x14ac:dyDescent="0.2">
      <c r="A4" s="3" t="s">
        <v>41</v>
      </c>
      <c r="B4" s="3" t="s">
        <v>34</v>
      </c>
      <c r="C4" s="1">
        <v>30090</v>
      </c>
      <c r="D4" s="3">
        <v>16</v>
      </c>
      <c r="E4" s="3" t="s">
        <v>42</v>
      </c>
      <c r="F4" s="19">
        <v>16.6796875</v>
      </c>
      <c r="G4" s="19">
        <v>1.6</v>
      </c>
      <c r="H4" s="19">
        <f t="shared" si="0"/>
        <v>160</v>
      </c>
      <c r="I4" s="20">
        <v>42.7</v>
      </c>
      <c r="J4" s="3">
        <v>0</v>
      </c>
      <c r="K4" s="3">
        <v>0</v>
      </c>
      <c r="L4" s="3">
        <v>3</v>
      </c>
      <c r="M4" s="3">
        <v>0</v>
      </c>
      <c r="N4" s="3">
        <v>0</v>
      </c>
      <c r="O4" s="3" t="s">
        <v>37</v>
      </c>
      <c r="P4" s="3"/>
      <c r="Q4" s="3"/>
      <c r="R4" s="3"/>
      <c r="S4" s="3"/>
      <c r="T4" s="3"/>
      <c r="U4" s="3"/>
      <c r="V4" s="3" t="s">
        <v>36</v>
      </c>
      <c r="W4" s="3" t="s">
        <v>43</v>
      </c>
      <c r="X4" s="3" t="s">
        <v>39</v>
      </c>
      <c r="Y4" s="3">
        <v>320</v>
      </c>
      <c r="Z4" s="3">
        <v>38</v>
      </c>
      <c r="AA4" s="3">
        <v>133</v>
      </c>
      <c r="AB4" s="3" t="s">
        <v>40</v>
      </c>
      <c r="AC4" s="6">
        <v>2</v>
      </c>
      <c r="AD4" s="3">
        <v>0</v>
      </c>
      <c r="AE4" s="3">
        <v>0</v>
      </c>
      <c r="AF4" s="3">
        <v>8</v>
      </c>
      <c r="AG4" s="3">
        <v>0</v>
      </c>
      <c r="AH4" s="8">
        <v>0</v>
      </c>
      <c r="AI4" s="7">
        <f t="shared" si="1"/>
        <v>10</v>
      </c>
      <c r="AJ4" s="29">
        <v>8.9650727808475494E-2</v>
      </c>
      <c r="AK4" s="29">
        <v>0.80577713251113892</v>
      </c>
      <c r="AL4" s="29">
        <v>1.0428826808929443</v>
      </c>
    </row>
    <row r="5" spans="1:38" ht="15" customHeight="1" x14ac:dyDescent="0.2">
      <c r="A5" s="3" t="s">
        <v>44</v>
      </c>
      <c r="B5" s="3" t="s">
        <v>34</v>
      </c>
      <c r="C5" s="1">
        <v>32248</v>
      </c>
      <c r="D5" s="3">
        <v>10</v>
      </c>
      <c r="E5" s="3" t="s">
        <v>42</v>
      </c>
      <c r="F5" s="19">
        <v>19.512449264526367</v>
      </c>
      <c r="G5" s="19">
        <v>1.39</v>
      </c>
      <c r="H5" s="19">
        <f t="shared" si="0"/>
        <v>139</v>
      </c>
      <c r="I5" s="20">
        <v>37.700000000000003</v>
      </c>
      <c r="J5" s="3">
        <v>0</v>
      </c>
      <c r="K5" s="3">
        <v>0</v>
      </c>
      <c r="L5" s="3">
        <v>2</v>
      </c>
      <c r="M5" s="3">
        <v>0</v>
      </c>
      <c r="N5" s="3">
        <v>0</v>
      </c>
      <c r="O5" s="3" t="s">
        <v>37</v>
      </c>
      <c r="P5" s="3"/>
      <c r="Q5" s="3"/>
      <c r="R5" s="3"/>
      <c r="S5" s="3"/>
      <c r="T5" s="3"/>
      <c r="U5" s="3"/>
      <c r="V5" s="3" t="s">
        <v>39</v>
      </c>
      <c r="W5" s="3" t="s">
        <v>39</v>
      </c>
      <c r="X5" s="3" t="s">
        <v>39</v>
      </c>
      <c r="Y5" s="3">
        <v>194</v>
      </c>
      <c r="Z5" s="3">
        <v>56</v>
      </c>
      <c r="AA5" s="3">
        <v>68</v>
      </c>
      <c r="AB5" s="3" t="s">
        <v>45</v>
      </c>
      <c r="AC5" s="6">
        <v>2</v>
      </c>
      <c r="AD5" s="3">
        <v>0</v>
      </c>
      <c r="AE5" s="3">
        <v>0</v>
      </c>
      <c r="AF5" s="3">
        <v>4</v>
      </c>
      <c r="AG5" s="3">
        <v>0</v>
      </c>
      <c r="AH5" s="8">
        <v>0</v>
      </c>
      <c r="AI5" s="7">
        <f t="shared" si="1"/>
        <v>6</v>
      </c>
      <c r="AJ5" s="29">
        <v>-0.55164957046508789</v>
      </c>
      <c r="AK5" s="29">
        <v>-0.66995680332183838</v>
      </c>
      <c r="AL5" s="29">
        <v>-0.38178917765617371</v>
      </c>
    </row>
    <row r="6" spans="1:38" ht="15" customHeight="1" x14ac:dyDescent="0.2">
      <c r="A6" s="3" t="s">
        <v>46</v>
      </c>
      <c r="B6" s="3" t="s">
        <v>34</v>
      </c>
      <c r="C6" s="1">
        <v>30817</v>
      </c>
      <c r="D6" s="3">
        <v>14</v>
      </c>
      <c r="E6" s="3" t="s">
        <v>42</v>
      </c>
      <c r="F6" s="19">
        <v>18.491125106811523</v>
      </c>
      <c r="G6" s="19">
        <v>1.56</v>
      </c>
      <c r="H6" s="19">
        <f t="shared" si="0"/>
        <v>156</v>
      </c>
      <c r="I6" s="20">
        <v>45</v>
      </c>
      <c r="J6" s="3">
        <v>0</v>
      </c>
      <c r="K6" s="3">
        <v>0</v>
      </c>
      <c r="L6" s="3">
        <v>1</v>
      </c>
      <c r="M6" s="3">
        <v>0</v>
      </c>
      <c r="N6" s="3">
        <v>0</v>
      </c>
      <c r="O6" s="3" t="s">
        <v>37</v>
      </c>
      <c r="P6" s="3"/>
      <c r="Q6" s="3"/>
      <c r="R6" s="3"/>
      <c r="S6" s="3"/>
      <c r="T6" s="3"/>
      <c r="U6" s="3"/>
      <c r="V6" s="3" t="s">
        <v>39</v>
      </c>
      <c r="W6" s="3" t="s">
        <v>39</v>
      </c>
      <c r="X6" s="3" t="s">
        <v>39</v>
      </c>
      <c r="Y6" s="3">
        <v>209</v>
      </c>
      <c r="Z6" s="3">
        <v>78</v>
      </c>
      <c r="AA6" s="3">
        <v>65</v>
      </c>
      <c r="AB6" s="3" t="s">
        <v>40</v>
      </c>
      <c r="AC6" s="6">
        <v>2</v>
      </c>
      <c r="AD6" s="3">
        <v>0</v>
      </c>
      <c r="AE6" s="3">
        <v>0</v>
      </c>
      <c r="AF6" s="3">
        <v>4</v>
      </c>
      <c r="AG6" s="3">
        <v>0</v>
      </c>
      <c r="AH6" s="8">
        <v>0</v>
      </c>
      <c r="AI6" s="7">
        <f t="shared" si="1"/>
        <v>6</v>
      </c>
      <c r="AJ6" s="29">
        <v>1.0370693206787109</v>
      </c>
      <c r="AK6" s="29">
        <v>2.9121501445770264</v>
      </c>
      <c r="AL6" s="29">
        <v>3.1025795936584473</v>
      </c>
    </row>
    <row r="7" spans="1:38" ht="15" customHeight="1" x14ac:dyDescent="0.2">
      <c r="A7" s="3" t="s">
        <v>47</v>
      </c>
      <c r="B7" s="3" t="s">
        <v>34</v>
      </c>
      <c r="C7" s="1">
        <v>31937</v>
      </c>
      <c r="D7" s="3">
        <v>12</v>
      </c>
      <c r="E7" s="3" t="s">
        <v>35</v>
      </c>
      <c r="F7" s="19">
        <v>18.400001525878906</v>
      </c>
      <c r="G7" s="19">
        <v>1.5</v>
      </c>
      <c r="H7" s="19">
        <f t="shared" si="0"/>
        <v>150</v>
      </c>
      <c r="I7" s="20">
        <v>41.4</v>
      </c>
      <c r="J7" s="3">
        <v>1</v>
      </c>
      <c r="K7" s="3">
        <v>0</v>
      </c>
      <c r="L7" s="3">
        <v>3</v>
      </c>
      <c r="M7" s="3">
        <v>0</v>
      </c>
      <c r="N7" s="3">
        <v>0</v>
      </c>
      <c r="O7" s="3" t="s">
        <v>37</v>
      </c>
      <c r="P7" s="3"/>
      <c r="Q7" s="3"/>
      <c r="R7" s="3"/>
      <c r="S7" s="3"/>
      <c r="T7" s="3"/>
      <c r="U7" s="3"/>
      <c r="V7" s="3" t="s">
        <v>36</v>
      </c>
      <c r="W7" s="3" t="s">
        <v>43</v>
      </c>
      <c r="X7" s="3" t="s">
        <v>39</v>
      </c>
      <c r="Y7" s="3">
        <v>177</v>
      </c>
      <c r="Z7" s="3">
        <v>54</v>
      </c>
      <c r="AA7" s="3">
        <v>31</v>
      </c>
      <c r="AB7" s="3" t="s">
        <v>40</v>
      </c>
      <c r="AC7" s="6">
        <v>3</v>
      </c>
      <c r="AD7" s="3">
        <v>0</v>
      </c>
      <c r="AE7" s="3">
        <v>0</v>
      </c>
      <c r="AF7" s="3">
        <v>4</v>
      </c>
      <c r="AG7" s="3">
        <v>0</v>
      </c>
      <c r="AH7" s="8">
        <v>0</v>
      </c>
      <c r="AI7" s="7">
        <f t="shared" si="1"/>
        <v>7</v>
      </c>
      <c r="AJ7" s="29">
        <v>-2.8886850923299789E-2</v>
      </c>
      <c r="AK7" s="29">
        <v>-0.60998958349227905</v>
      </c>
      <c r="AL7" s="29">
        <v>-0.57540273666381836</v>
      </c>
    </row>
    <row r="8" spans="1:38" ht="15" customHeight="1" x14ac:dyDescent="0.2">
      <c r="A8" s="3" t="s">
        <v>48</v>
      </c>
      <c r="B8" s="3" t="s">
        <v>34</v>
      </c>
      <c r="C8" s="1">
        <v>34490</v>
      </c>
      <c r="D8" s="3">
        <v>5</v>
      </c>
      <c r="E8" s="3" t="s">
        <v>42</v>
      </c>
      <c r="F8" s="19">
        <v>22.123464584350586</v>
      </c>
      <c r="G8" s="19">
        <v>1.135</v>
      </c>
      <c r="H8" s="19">
        <f t="shared" si="0"/>
        <v>113.5</v>
      </c>
      <c r="I8" s="20">
        <v>28.5</v>
      </c>
      <c r="J8" s="3">
        <v>0</v>
      </c>
      <c r="K8" s="3">
        <v>0</v>
      </c>
      <c r="L8" s="3">
        <v>1</v>
      </c>
      <c r="M8" s="3">
        <v>0</v>
      </c>
      <c r="N8" s="3">
        <v>0</v>
      </c>
      <c r="O8" s="3" t="s">
        <v>37</v>
      </c>
      <c r="P8" s="3"/>
      <c r="Q8" s="3"/>
      <c r="R8" s="3"/>
      <c r="S8" s="3"/>
      <c r="T8" s="3"/>
      <c r="U8" s="3"/>
      <c r="V8" s="3" t="s">
        <v>36</v>
      </c>
      <c r="W8" s="3" t="s">
        <v>43</v>
      </c>
      <c r="X8" s="3" t="s">
        <v>39</v>
      </c>
      <c r="Y8" s="3">
        <v>215</v>
      </c>
      <c r="Z8" s="3">
        <v>34</v>
      </c>
      <c r="AA8" s="3">
        <v>131</v>
      </c>
      <c r="AB8" s="3" t="s">
        <v>40</v>
      </c>
      <c r="AC8" s="6">
        <v>2</v>
      </c>
      <c r="AD8" s="3">
        <v>0</v>
      </c>
      <c r="AE8" s="3">
        <v>0</v>
      </c>
      <c r="AF8" s="3">
        <v>4</v>
      </c>
      <c r="AG8" s="3">
        <v>0</v>
      </c>
      <c r="AH8" s="8">
        <v>0</v>
      </c>
      <c r="AI8" s="7">
        <f t="shared" si="1"/>
        <v>6</v>
      </c>
      <c r="AJ8" s="29">
        <v>-1.9874919652938843</v>
      </c>
      <c r="AK8" s="29">
        <v>-1.0349289178848267</v>
      </c>
      <c r="AL8" s="29">
        <v>0.22449535131454468</v>
      </c>
    </row>
    <row r="9" spans="1:38" ht="15" customHeight="1" x14ac:dyDescent="0.2">
      <c r="A9" s="3" t="s">
        <v>49</v>
      </c>
      <c r="B9" s="3" t="s">
        <v>34</v>
      </c>
      <c r="C9" s="1">
        <v>30702</v>
      </c>
      <c r="D9" s="3">
        <v>15</v>
      </c>
      <c r="E9" s="3" t="s">
        <v>42</v>
      </c>
      <c r="F9" s="19">
        <v>18.5947265625</v>
      </c>
      <c r="G9" s="19">
        <v>1.62</v>
      </c>
      <c r="H9" s="19">
        <f t="shared" si="0"/>
        <v>162</v>
      </c>
      <c r="I9" s="20">
        <v>48.8</v>
      </c>
      <c r="J9" s="3">
        <v>0</v>
      </c>
      <c r="K9" s="3">
        <v>0</v>
      </c>
      <c r="L9" s="3">
        <v>2</v>
      </c>
      <c r="M9" s="3">
        <v>0</v>
      </c>
      <c r="N9" s="3">
        <v>0</v>
      </c>
      <c r="O9" s="3" t="s">
        <v>37</v>
      </c>
      <c r="P9" s="3"/>
      <c r="Q9" s="3"/>
      <c r="R9" s="3"/>
      <c r="S9" s="3"/>
      <c r="T9" s="3"/>
      <c r="U9" s="3"/>
      <c r="V9" s="3" t="s">
        <v>36</v>
      </c>
      <c r="W9" s="3" t="s">
        <v>43</v>
      </c>
      <c r="X9" s="3" t="s">
        <v>39</v>
      </c>
      <c r="Y9" s="3">
        <v>266</v>
      </c>
      <c r="Z9" s="3">
        <v>41</v>
      </c>
      <c r="AA9" s="3">
        <v>88</v>
      </c>
      <c r="AB9" s="3" t="s">
        <v>40</v>
      </c>
      <c r="AC9" s="6">
        <v>2</v>
      </c>
      <c r="AD9" s="3">
        <v>0</v>
      </c>
      <c r="AE9" s="3">
        <v>0</v>
      </c>
      <c r="AF9" s="3">
        <v>6</v>
      </c>
      <c r="AG9" s="3">
        <v>0</v>
      </c>
      <c r="AH9" s="8">
        <v>0</v>
      </c>
      <c r="AI9" s="7">
        <f t="shared" si="1"/>
        <v>8</v>
      </c>
      <c r="AJ9" s="29">
        <v>-1.0754739046096802</v>
      </c>
      <c r="AK9" s="29">
        <v>-0.29806944727897644</v>
      </c>
      <c r="AL9" s="29">
        <v>0.44752427935600281</v>
      </c>
    </row>
    <row r="10" spans="1:38" ht="15" customHeight="1" x14ac:dyDescent="0.2">
      <c r="A10" s="3" t="s">
        <v>50</v>
      </c>
      <c r="B10" s="3" t="s">
        <v>34</v>
      </c>
      <c r="C10" s="1">
        <v>34236</v>
      </c>
      <c r="D10" s="3">
        <v>7</v>
      </c>
      <c r="E10" s="3" t="s">
        <v>42</v>
      </c>
      <c r="F10" s="22">
        <v>16.070123672485352</v>
      </c>
      <c r="G10" s="22">
        <v>1.1100000000000001</v>
      </c>
      <c r="H10" s="19">
        <f t="shared" si="0"/>
        <v>111.00000000000001</v>
      </c>
      <c r="I10" s="17">
        <v>19.8</v>
      </c>
      <c r="J10" s="3">
        <v>0</v>
      </c>
      <c r="K10" s="3">
        <v>0</v>
      </c>
      <c r="L10" s="3">
        <v>1</v>
      </c>
      <c r="M10" s="3">
        <v>0</v>
      </c>
      <c r="N10" s="3">
        <v>0</v>
      </c>
      <c r="O10" s="3" t="s">
        <v>37</v>
      </c>
      <c r="P10" s="3"/>
      <c r="Q10" s="3"/>
      <c r="R10" s="3"/>
      <c r="S10" s="3"/>
      <c r="T10" s="3"/>
      <c r="U10" s="3"/>
      <c r="V10" s="3" t="s">
        <v>36</v>
      </c>
      <c r="W10" s="3" t="s">
        <v>38</v>
      </c>
      <c r="X10" s="3" t="s">
        <v>39</v>
      </c>
      <c r="Y10" s="3">
        <v>195</v>
      </c>
      <c r="Z10" s="3">
        <v>68</v>
      </c>
      <c r="AA10" s="3">
        <v>56</v>
      </c>
      <c r="AB10" s="3" t="s">
        <v>45</v>
      </c>
      <c r="AC10" s="6">
        <v>2</v>
      </c>
      <c r="AD10" s="3">
        <v>0</v>
      </c>
      <c r="AE10" s="3">
        <v>0</v>
      </c>
      <c r="AF10" s="3">
        <v>4</v>
      </c>
      <c r="AG10" s="3">
        <v>0</v>
      </c>
      <c r="AH10" s="8">
        <v>0</v>
      </c>
      <c r="AI10" s="7">
        <f t="shared" si="1"/>
        <v>6</v>
      </c>
      <c r="AJ10" s="29">
        <v>-0.82495492696762085</v>
      </c>
      <c r="AK10" s="29">
        <v>8.3381883800029755E-2</v>
      </c>
      <c r="AL10" s="29">
        <v>0.67340409755706787</v>
      </c>
    </row>
    <row r="11" spans="1:38" ht="15" customHeight="1" x14ac:dyDescent="0.2">
      <c r="A11" s="3" t="s">
        <v>51</v>
      </c>
      <c r="B11" s="3" t="s">
        <v>34</v>
      </c>
      <c r="C11" s="1">
        <v>31860</v>
      </c>
      <c r="D11" s="3">
        <v>14</v>
      </c>
      <c r="E11" s="3" t="s">
        <v>35</v>
      </c>
      <c r="F11" s="22">
        <v>19.262781143188477</v>
      </c>
      <c r="G11" s="22">
        <v>1.45</v>
      </c>
      <c r="H11" s="19">
        <f t="shared" si="0"/>
        <v>145</v>
      </c>
      <c r="I11" s="17">
        <v>40.5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 t="s">
        <v>37</v>
      </c>
      <c r="P11" s="3"/>
      <c r="Q11" s="3"/>
      <c r="R11" s="3"/>
      <c r="S11" s="3"/>
      <c r="T11" s="3"/>
      <c r="U11" s="3"/>
      <c r="V11" s="3" t="s">
        <v>36</v>
      </c>
      <c r="W11" s="3" t="s">
        <v>43</v>
      </c>
      <c r="X11" s="3" t="s">
        <v>39</v>
      </c>
      <c r="Y11" s="3">
        <v>286</v>
      </c>
      <c r="Z11" s="3">
        <v>46</v>
      </c>
      <c r="AA11" s="3">
        <v>104</v>
      </c>
      <c r="AB11" s="3" t="s">
        <v>40</v>
      </c>
      <c r="AC11" s="6">
        <v>2</v>
      </c>
      <c r="AD11" s="3">
        <v>0</v>
      </c>
      <c r="AE11" s="3">
        <v>0</v>
      </c>
      <c r="AF11" s="3">
        <v>6</v>
      </c>
      <c r="AG11" s="3">
        <v>0</v>
      </c>
      <c r="AH11" s="8">
        <v>0</v>
      </c>
      <c r="AI11" s="7">
        <f t="shared" si="1"/>
        <v>8</v>
      </c>
      <c r="AJ11" s="29" t="s">
        <v>416</v>
      </c>
      <c r="AK11" s="29" t="s">
        <v>416</v>
      </c>
      <c r="AL11" s="29" t="s">
        <v>416</v>
      </c>
    </row>
    <row r="12" spans="1:38" ht="15" customHeight="1" x14ac:dyDescent="0.2">
      <c r="A12" s="3" t="s">
        <v>52</v>
      </c>
      <c r="B12" s="3" t="s">
        <v>34</v>
      </c>
      <c r="C12" s="1">
        <v>30631</v>
      </c>
      <c r="D12" s="3">
        <v>17</v>
      </c>
      <c r="E12" s="3" t="s">
        <v>42</v>
      </c>
      <c r="F12" s="22">
        <v>22.110429763793945</v>
      </c>
      <c r="G12" s="22">
        <v>1.57</v>
      </c>
      <c r="H12" s="19">
        <f t="shared" si="0"/>
        <v>157</v>
      </c>
      <c r="I12" s="17">
        <v>54.5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 t="s">
        <v>37</v>
      </c>
      <c r="P12" s="3"/>
      <c r="Q12" s="3"/>
      <c r="R12" s="3"/>
      <c r="S12" s="3"/>
      <c r="T12" s="3"/>
      <c r="U12" s="3"/>
      <c r="V12" s="3" t="s">
        <v>36</v>
      </c>
      <c r="W12" s="3" t="s">
        <v>43</v>
      </c>
      <c r="X12" s="3" t="s">
        <v>39</v>
      </c>
      <c r="Y12" s="3">
        <v>262</v>
      </c>
      <c r="Z12" s="3">
        <v>61</v>
      </c>
      <c r="AA12" s="3">
        <v>219</v>
      </c>
      <c r="AB12" s="3" t="s">
        <v>40</v>
      </c>
      <c r="AC12" s="6">
        <v>2</v>
      </c>
      <c r="AD12" s="3">
        <v>0</v>
      </c>
      <c r="AE12" s="3">
        <v>0</v>
      </c>
      <c r="AF12" s="3">
        <v>6</v>
      </c>
      <c r="AG12" s="3">
        <v>0</v>
      </c>
      <c r="AH12" s="8">
        <v>0</v>
      </c>
      <c r="AI12" s="7">
        <f t="shared" si="1"/>
        <v>8</v>
      </c>
      <c r="AJ12" s="29">
        <v>2.0428478717803955</v>
      </c>
      <c r="AK12" s="29">
        <v>4.0473918914794922</v>
      </c>
      <c r="AL12" s="29">
        <v>3.9565389156341553</v>
      </c>
    </row>
    <row r="13" spans="1:38" ht="15" customHeight="1" x14ac:dyDescent="0.2">
      <c r="A13" s="3" t="s">
        <v>53</v>
      </c>
      <c r="B13" s="3" t="s">
        <v>34</v>
      </c>
      <c r="C13" s="1">
        <v>33560</v>
      </c>
      <c r="D13" s="3">
        <v>9</v>
      </c>
      <c r="E13" s="3" t="s">
        <v>42</v>
      </c>
      <c r="F13" s="22">
        <v>17.88330078125</v>
      </c>
      <c r="G13" s="22">
        <v>1.28</v>
      </c>
      <c r="H13" s="19">
        <f t="shared" si="0"/>
        <v>128</v>
      </c>
      <c r="I13" s="17">
        <v>29.3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O13" s="3" t="s">
        <v>37</v>
      </c>
      <c r="P13" s="3"/>
      <c r="Q13" s="3"/>
      <c r="R13" s="3"/>
      <c r="S13" s="3"/>
      <c r="T13" s="3"/>
      <c r="U13" s="3"/>
      <c r="V13" s="3" t="s">
        <v>39</v>
      </c>
      <c r="W13" s="3" t="s">
        <v>39</v>
      </c>
      <c r="X13" s="3" t="s">
        <v>39</v>
      </c>
      <c r="Y13" s="3">
        <v>204</v>
      </c>
      <c r="Z13" s="3">
        <v>70</v>
      </c>
      <c r="AA13" s="3">
        <v>71</v>
      </c>
      <c r="AB13" s="3" t="s">
        <v>45</v>
      </c>
      <c r="AC13" s="6">
        <v>2</v>
      </c>
      <c r="AD13" s="3">
        <v>0</v>
      </c>
      <c r="AE13" s="3">
        <v>0</v>
      </c>
      <c r="AF13" s="3">
        <v>4</v>
      </c>
      <c r="AG13" s="3">
        <v>0</v>
      </c>
      <c r="AH13" s="8">
        <v>0</v>
      </c>
      <c r="AI13" s="7">
        <f t="shared" si="1"/>
        <v>6</v>
      </c>
      <c r="AJ13" s="29">
        <v>0.75657904148101807</v>
      </c>
      <c r="AK13" s="29">
        <v>0.48872807621955872</v>
      </c>
      <c r="AL13" s="29">
        <v>3.2348375767469406E-2</v>
      </c>
    </row>
    <row r="14" spans="1:38" ht="15" customHeight="1" x14ac:dyDescent="0.2">
      <c r="A14" s="3" t="s">
        <v>54</v>
      </c>
      <c r="B14" s="3" t="s">
        <v>34</v>
      </c>
      <c r="C14" s="1">
        <v>32744</v>
      </c>
      <c r="D14" s="3">
        <v>11</v>
      </c>
      <c r="E14" s="3" t="s">
        <v>35</v>
      </c>
      <c r="F14" s="22">
        <v>18.539878845214844</v>
      </c>
      <c r="G14" s="22">
        <v>1.53</v>
      </c>
      <c r="H14" s="19">
        <f t="shared" si="0"/>
        <v>153</v>
      </c>
      <c r="I14" s="17">
        <v>43.4</v>
      </c>
      <c r="J14" s="3">
        <v>0</v>
      </c>
      <c r="K14" s="3">
        <v>2</v>
      </c>
      <c r="L14" s="3">
        <v>1</v>
      </c>
      <c r="M14" s="3">
        <v>0</v>
      </c>
      <c r="N14" s="3">
        <v>0</v>
      </c>
      <c r="O14" s="3" t="s">
        <v>37</v>
      </c>
      <c r="P14" s="3"/>
      <c r="Q14" s="3"/>
      <c r="R14" s="3"/>
      <c r="S14" s="3"/>
      <c r="T14" s="3"/>
      <c r="U14" s="3"/>
      <c r="V14" s="3" t="s">
        <v>36</v>
      </c>
      <c r="W14" s="3" t="s">
        <v>38</v>
      </c>
      <c r="X14" s="3" t="s">
        <v>39</v>
      </c>
      <c r="Y14" s="3">
        <v>294</v>
      </c>
      <c r="Z14" s="3">
        <v>49</v>
      </c>
      <c r="AA14" s="3">
        <v>149</v>
      </c>
      <c r="AB14" s="3" t="s">
        <v>40</v>
      </c>
      <c r="AC14" s="6">
        <v>3</v>
      </c>
      <c r="AD14" s="3">
        <v>0</v>
      </c>
      <c r="AE14" s="3">
        <v>0</v>
      </c>
      <c r="AF14" s="3">
        <v>6</v>
      </c>
      <c r="AG14" s="3">
        <v>0</v>
      </c>
      <c r="AH14" s="8">
        <v>0</v>
      </c>
      <c r="AI14" s="7">
        <f t="shared" si="1"/>
        <v>9</v>
      </c>
      <c r="AJ14" s="29">
        <v>8.9650727808475494E-2</v>
      </c>
      <c r="AK14" s="29">
        <v>0.50254929065704346</v>
      </c>
      <c r="AL14" s="29">
        <v>0.63128125667572021</v>
      </c>
    </row>
    <row r="15" spans="1:38" ht="15" customHeight="1" x14ac:dyDescent="0.2">
      <c r="A15" s="3" t="s">
        <v>55</v>
      </c>
      <c r="B15" s="3" t="s">
        <v>34</v>
      </c>
      <c r="C15" s="1">
        <v>34278</v>
      </c>
      <c r="D15" s="3">
        <v>8</v>
      </c>
      <c r="E15" s="3" t="s">
        <v>35</v>
      </c>
      <c r="F15" s="22">
        <v>21.896661758422852</v>
      </c>
      <c r="G15" s="22">
        <v>1.38</v>
      </c>
      <c r="H15" s="19">
        <f t="shared" si="0"/>
        <v>138</v>
      </c>
      <c r="I15" s="17">
        <v>41.7</v>
      </c>
      <c r="J15" s="3">
        <v>0</v>
      </c>
      <c r="K15" s="3">
        <v>0</v>
      </c>
      <c r="L15" s="3">
        <v>3</v>
      </c>
      <c r="M15" s="3">
        <v>0</v>
      </c>
      <c r="N15" s="3">
        <v>0</v>
      </c>
      <c r="O15" s="3" t="s">
        <v>37</v>
      </c>
      <c r="P15" s="3"/>
      <c r="Q15" s="3"/>
      <c r="R15" s="3"/>
      <c r="S15" s="3"/>
      <c r="T15" s="3"/>
      <c r="U15" s="3"/>
      <c r="V15" s="3" t="s">
        <v>39</v>
      </c>
      <c r="W15" s="3" t="s">
        <v>39</v>
      </c>
      <c r="X15" s="3" t="s">
        <v>39</v>
      </c>
      <c r="Y15" s="3">
        <v>146</v>
      </c>
      <c r="Z15" s="3">
        <v>66</v>
      </c>
      <c r="AA15" s="3">
        <v>117</v>
      </c>
      <c r="AB15" s="3" t="s">
        <v>45</v>
      </c>
      <c r="AC15" s="6">
        <v>2</v>
      </c>
      <c r="AD15" s="3">
        <v>0</v>
      </c>
      <c r="AE15" s="3">
        <v>0</v>
      </c>
      <c r="AF15" s="3">
        <v>2</v>
      </c>
      <c r="AG15" s="3">
        <v>0</v>
      </c>
      <c r="AH15" s="8">
        <v>0</v>
      </c>
      <c r="AI15" s="7">
        <f t="shared" si="1"/>
        <v>4</v>
      </c>
      <c r="AJ15" s="29">
        <v>-1.1628955602645874</v>
      </c>
      <c r="AK15" s="29">
        <v>-1.6035283803939819</v>
      </c>
      <c r="AL15" s="29">
        <v>-1.1780211925506592</v>
      </c>
    </row>
    <row r="16" spans="1:38" x14ac:dyDescent="0.2">
      <c r="A16" s="3" t="s">
        <v>56</v>
      </c>
      <c r="B16" s="3" t="s">
        <v>34</v>
      </c>
      <c r="C16" s="1">
        <v>35660</v>
      </c>
      <c r="D16" s="3">
        <v>4</v>
      </c>
      <c r="E16" s="3" t="s">
        <v>42</v>
      </c>
      <c r="F16" s="22" t="s">
        <v>417</v>
      </c>
      <c r="G16" s="22" t="s">
        <v>39</v>
      </c>
      <c r="H16" s="19" t="e">
        <f t="shared" si="0"/>
        <v>#VALUE!</v>
      </c>
      <c r="I16" s="17" t="s">
        <v>39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 t="s">
        <v>37</v>
      </c>
      <c r="P16" s="3"/>
      <c r="Q16" s="3"/>
      <c r="R16" s="3"/>
      <c r="S16" s="3"/>
      <c r="T16" s="3"/>
      <c r="U16" s="3"/>
      <c r="V16" s="3" t="s">
        <v>39</v>
      </c>
      <c r="W16" s="3" t="s">
        <v>39</v>
      </c>
      <c r="X16" s="3" t="s">
        <v>39</v>
      </c>
      <c r="Y16" s="3">
        <v>138</v>
      </c>
      <c r="Z16" s="3">
        <v>54</v>
      </c>
      <c r="AA16" s="3">
        <v>112</v>
      </c>
      <c r="AB16" s="3" t="s">
        <v>45</v>
      </c>
      <c r="AC16" s="6">
        <v>0</v>
      </c>
      <c r="AD16" s="3">
        <v>0</v>
      </c>
      <c r="AE16" s="3">
        <v>0</v>
      </c>
      <c r="AF16" s="3">
        <v>0</v>
      </c>
      <c r="AG16" s="3">
        <v>0</v>
      </c>
      <c r="AH16" s="8">
        <v>0</v>
      </c>
      <c r="AI16" s="7">
        <f t="shared" si="1"/>
        <v>0</v>
      </c>
      <c r="AJ16" s="29">
        <v>-1.1523101329803467</v>
      </c>
      <c r="AK16" s="29">
        <v>7.4965618550777435E-2</v>
      </c>
      <c r="AL16" s="29">
        <v>0.86259371042251587</v>
      </c>
    </row>
    <row r="17" spans="1:38" ht="15" customHeight="1" x14ac:dyDescent="0.2">
      <c r="A17" s="3" t="s">
        <v>57</v>
      </c>
      <c r="B17" s="3" t="s">
        <v>34</v>
      </c>
      <c r="C17" s="1">
        <v>35375</v>
      </c>
      <c r="D17" s="3">
        <v>5</v>
      </c>
      <c r="E17" s="3" t="s">
        <v>42</v>
      </c>
      <c r="F17" s="22">
        <v>25.280094146728516</v>
      </c>
      <c r="G17" s="22">
        <v>1.18</v>
      </c>
      <c r="H17" s="19">
        <f t="shared" si="0"/>
        <v>118</v>
      </c>
      <c r="I17" s="17">
        <v>35.200000000000003</v>
      </c>
      <c r="J17" s="3">
        <v>0</v>
      </c>
      <c r="K17" s="3">
        <v>0</v>
      </c>
      <c r="L17" s="3">
        <v>1</v>
      </c>
      <c r="M17" s="3">
        <v>0</v>
      </c>
      <c r="N17" s="3">
        <v>0</v>
      </c>
      <c r="O17" s="3" t="s">
        <v>37</v>
      </c>
      <c r="P17" s="3"/>
      <c r="Q17" s="3"/>
      <c r="R17" s="3"/>
      <c r="S17" s="3"/>
      <c r="T17" s="3"/>
      <c r="U17" s="3"/>
      <c r="V17" s="3" t="s">
        <v>36</v>
      </c>
      <c r="W17" s="3" t="s">
        <v>38</v>
      </c>
      <c r="X17" s="3" t="s">
        <v>39</v>
      </c>
      <c r="Y17" s="3">
        <v>190</v>
      </c>
      <c r="Z17" s="3">
        <v>42</v>
      </c>
      <c r="AA17" s="3">
        <v>70</v>
      </c>
      <c r="AB17" s="3" t="s">
        <v>45</v>
      </c>
      <c r="AC17" s="6">
        <v>2</v>
      </c>
      <c r="AD17" s="3">
        <v>0</v>
      </c>
      <c r="AE17" s="3">
        <v>0</v>
      </c>
      <c r="AF17" s="3">
        <v>4</v>
      </c>
      <c r="AG17" s="3">
        <v>0</v>
      </c>
      <c r="AH17" s="8">
        <v>0</v>
      </c>
      <c r="AI17" s="7">
        <f t="shared" si="1"/>
        <v>6</v>
      </c>
      <c r="AJ17" s="29">
        <v>-0.24715247750282288</v>
      </c>
      <c r="AK17" s="29">
        <v>1.2827495336532593</v>
      </c>
      <c r="AL17" s="29">
        <v>1.7665256261825562</v>
      </c>
    </row>
    <row r="18" spans="1:38" ht="15" customHeight="1" x14ac:dyDescent="0.2">
      <c r="A18" s="3" t="s">
        <v>58</v>
      </c>
      <c r="B18" s="3" t="s">
        <v>34</v>
      </c>
      <c r="C18" s="1">
        <v>32551</v>
      </c>
      <c r="D18" s="3">
        <v>14</v>
      </c>
      <c r="E18" s="3" t="s">
        <v>35</v>
      </c>
      <c r="F18" s="22">
        <v>17.668004989624023</v>
      </c>
      <c r="G18" s="22">
        <v>1.48</v>
      </c>
      <c r="H18" s="19">
        <f t="shared" si="0"/>
        <v>148</v>
      </c>
      <c r="I18" s="17">
        <v>38.700000000000003</v>
      </c>
      <c r="J18" s="3">
        <v>0</v>
      </c>
      <c r="K18" s="3">
        <v>0</v>
      </c>
      <c r="L18" s="3">
        <v>1</v>
      </c>
      <c r="M18" s="3">
        <v>0</v>
      </c>
      <c r="N18" s="3">
        <v>0</v>
      </c>
      <c r="O18" s="3" t="s">
        <v>37</v>
      </c>
      <c r="P18" s="3"/>
      <c r="Q18" s="3"/>
      <c r="R18" s="3"/>
      <c r="S18" s="3"/>
      <c r="T18" s="3"/>
      <c r="U18" s="3"/>
      <c r="V18" s="3" t="s">
        <v>39</v>
      </c>
      <c r="W18" s="3" t="s">
        <v>39</v>
      </c>
      <c r="X18" s="3" t="s">
        <v>39</v>
      </c>
      <c r="Y18" s="3">
        <v>183</v>
      </c>
      <c r="Z18" s="3">
        <v>61</v>
      </c>
      <c r="AA18" s="3">
        <v>73</v>
      </c>
      <c r="AB18" s="3" t="s">
        <v>45</v>
      </c>
      <c r="AC18" s="6">
        <v>2</v>
      </c>
      <c r="AD18" s="3">
        <v>0</v>
      </c>
      <c r="AE18" s="3">
        <v>0</v>
      </c>
      <c r="AF18" s="3">
        <v>4</v>
      </c>
      <c r="AG18" s="3">
        <v>0</v>
      </c>
      <c r="AH18" s="8">
        <v>0</v>
      </c>
      <c r="AI18" s="7">
        <f t="shared" si="1"/>
        <v>6</v>
      </c>
      <c r="AJ18" s="29">
        <v>-0.70446109771728516</v>
      </c>
      <c r="AK18" s="29">
        <v>-0.26117119193077087</v>
      </c>
      <c r="AL18" s="29">
        <v>0.22607468068599701</v>
      </c>
    </row>
    <row r="19" spans="1:38" ht="15" customHeight="1" x14ac:dyDescent="0.2">
      <c r="A19" s="3" t="s">
        <v>59</v>
      </c>
      <c r="B19" s="3" t="s">
        <v>34</v>
      </c>
      <c r="C19" s="1">
        <v>35482</v>
      </c>
      <c r="D19" s="3">
        <v>6</v>
      </c>
      <c r="E19" s="3" t="s">
        <v>42</v>
      </c>
      <c r="F19" s="22">
        <v>15.535624504089355</v>
      </c>
      <c r="G19" s="22">
        <v>1.19</v>
      </c>
      <c r="H19" s="19">
        <f t="shared" si="0"/>
        <v>119</v>
      </c>
      <c r="I19" s="17">
        <v>22</v>
      </c>
      <c r="J19" s="3">
        <v>2</v>
      </c>
      <c r="K19" s="3">
        <v>0</v>
      </c>
      <c r="L19" s="3">
        <v>1</v>
      </c>
      <c r="M19" s="3">
        <v>0</v>
      </c>
      <c r="N19" s="3">
        <v>0</v>
      </c>
      <c r="O19" s="3" t="s">
        <v>37</v>
      </c>
      <c r="P19" s="3"/>
      <c r="Q19" s="3"/>
      <c r="R19" s="3"/>
      <c r="S19" s="3" t="s">
        <v>36</v>
      </c>
      <c r="T19" s="3"/>
      <c r="U19" s="3"/>
      <c r="V19" s="3" t="s">
        <v>39</v>
      </c>
      <c r="W19" s="3" t="s">
        <v>39</v>
      </c>
      <c r="X19" s="3" t="s">
        <v>39</v>
      </c>
      <c r="Y19" s="3">
        <v>413</v>
      </c>
      <c r="Z19" s="3">
        <v>48</v>
      </c>
      <c r="AA19" s="3">
        <v>80</v>
      </c>
      <c r="AB19" s="3" t="s">
        <v>40</v>
      </c>
      <c r="AC19" s="6">
        <v>3</v>
      </c>
      <c r="AD19" s="3">
        <v>0</v>
      </c>
      <c r="AE19" s="3">
        <v>6</v>
      </c>
      <c r="AF19" s="3">
        <v>8</v>
      </c>
      <c r="AG19" s="3">
        <v>0</v>
      </c>
      <c r="AH19" s="8">
        <v>0</v>
      </c>
      <c r="AI19" s="7">
        <f t="shared" si="1"/>
        <v>17</v>
      </c>
      <c r="AJ19" s="29">
        <v>-0.27418309450149536</v>
      </c>
      <c r="AK19" s="29">
        <v>-0.74170434474945068</v>
      </c>
      <c r="AL19" s="29">
        <v>-0.88237357139587402</v>
      </c>
    </row>
    <row r="20" spans="1:38" ht="15" customHeight="1" x14ac:dyDescent="0.2">
      <c r="A20" s="3" t="s">
        <v>60</v>
      </c>
      <c r="B20" s="3" t="s">
        <v>34</v>
      </c>
      <c r="C20" s="1">
        <v>34171</v>
      </c>
      <c r="D20" s="3">
        <v>10</v>
      </c>
      <c r="E20" s="3" t="s">
        <v>42</v>
      </c>
      <c r="F20" s="22">
        <v>18.373790740966797</v>
      </c>
      <c r="G20" s="22">
        <v>1.39</v>
      </c>
      <c r="H20" s="19">
        <f t="shared" si="0"/>
        <v>139</v>
      </c>
      <c r="I20" s="17">
        <v>35.5</v>
      </c>
      <c r="J20" s="3">
        <v>2</v>
      </c>
      <c r="K20" s="3">
        <v>0</v>
      </c>
      <c r="L20" s="3">
        <v>3</v>
      </c>
      <c r="M20" s="3">
        <v>0</v>
      </c>
      <c r="N20" s="3">
        <v>0</v>
      </c>
      <c r="O20" s="3" t="s">
        <v>37</v>
      </c>
      <c r="P20" s="3"/>
      <c r="Q20" s="3"/>
      <c r="R20" s="3"/>
      <c r="S20" s="3"/>
      <c r="T20" s="3"/>
      <c r="U20" s="3"/>
      <c r="V20" s="3" t="s">
        <v>36</v>
      </c>
      <c r="W20" s="3" t="s">
        <v>38</v>
      </c>
      <c r="X20" s="3" t="s">
        <v>39</v>
      </c>
      <c r="Y20" s="3">
        <v>221</v>
      </c>
      <c r="Z20" s="3">
        <v>66</v>
      </c>
      <c r="AA20" s="3">
        <v>88</v>
      </c>
      <c r="AB20" s="3" t="s">
        <v>40</v>
      </c>
      <c r="AC20" s="6">
        <v>3</v>
      </c>
      <c r="AD20" s="3">
        <v>0</v>
      </c>
      <c r="AE20" s="3">
        <v>0</v>
      </c>
      <c r="AF20" s="3">
        <v>4</v>
      </c>
      <c r="AG20" s="3">
        <v>0</v>
      </c>
      <c r="AH20" s="8">
        <v>0</v>
      </c>
      <c r="AI20" s="7">
        <f t="shared" si="1"/>
        <v>7</v>
      </c>
      <c r="AJ20" s="29">
        <v>1.1025799512863159</v>
      </c>
      <c r="AK20" s="29">
        <v>0.86571377515792847</v>
      </c>
      <c r="AL20" s="29">
        <v>0.22314943373203278</v>
      </c>
    </row>
    <row r="21" spans="1:38" ht="15" customHeight="1" x14ac:dyDescent="0.2">
      <c r="A21" s="3" t="s">
        <v>61</v>
      </c>
      <c r="B21" s="3" t="s">
        <v>34</v>
      </c>
      <c r="C21" s="1">
        <v>34758</v>
      </c>
      <c r="D21" s="3">
        <v>9</v>
      </c>
      <c r="E21" s="3" t="s">
        <v>35</v>
      </c>
      <c r="F21" s="22">
        <v>16.970403671264648</v>
      </c>
      <c r="G21" s="22">
        <v>1.405</v>
      </c>
      <c r="H21" s="19">
        <f t="shared" si="0"/>
        <v>140.5</v>
      </c>
      <c r="I21" s="17">
        <v>33.5</v>
      </c>
      <c r="J21" s="3">
        <v>0</v>
      </c>
      <c r="K21" s="3">
        <v>0</v>
      </c>
      <c r="L21" s="3">
        <v>1</v>
      </c>
      <c r="M21" s="3">
        <v>0</v>
      </c>
      <c r="N21" s="3">
        <v>0</v>
      </c>
      <c r="O21" s="3" t="s">
        <v>37</v>
      </c>
      <c r="P21" s="3"/>
      <c r="Q21" s="3"/>
      <c r="R21" s="3"/>
      <c r="S21" s="3"/>
      <c r="T21" s="3"/>
      <c r="U21" s="3"/>
      <c r="V21" s="3" t="s">
        <v>39</v>
      </c>
      <c r="W21" s="3" t="s">
        <v>39</v>
      </c>
      <c r="X21" s="3" t="s">
        <v>39</v>
      </c>
      <c r="Y21" s="3">
        <v>197</v>
      </c>
      <c r="Z21" s="3">
        <v>49</v>
      </c>
      <c r="AA21" s="3">
        <v>39</v>
      </c>
      <c r="AB21" s="3" t="s">
        <v>45</v>
      </c>
      <c r="AC21" s="6">
        <v>2</v>
      </c>
      <c r="AD21" s="3">
        <v>0</v>
      </c>
      <c r="AE21" s="3">
        <v>0</v>
      </c>
      <c r="AF21" s="3">
        <v>4</v>
      </c>
      <c r="AG21" s="3">
        <v>0</v>
      </c>
      <c r="AH21" s="8">
        <v>0</v>
      </c>
      <c r="AI21" s="7">
        <f t="shared" si="1"/>
        <v>6</v>
      </c>
      <c r="AJ21" s="29">
        <v>-0.85402899980545044</v>
      </c>
      <c r="AK21" s="29">
        <v>0.19732317328453064</v>
      </c>
      <c r="AL21" s="29">
        <v>0.84258222579956055</v>
      </c>
    </row>
    <row r="22" spans="1:38" ht="15" customHeight="1" x14ac:dyDescent="0.2">
      <c r="A22" s="3" t="s">
        <v>62</v>
      </c>
      <c r="B22" s="3" t="s">
        <v>34</v>
      </c>
      <c r="C22" s="1">
        <v>36056</v>
      </c>
      <c r="D22" s="3">
        <v>6</v>
      </c>
      <c r="E22" s="3" t="s">
        <v>35</v>
      </c>
      <c r="F22" s="22">
        <v>13.416616439819336</v>
      </c>
      <c r="G22" s="22">
        <v>1.2949999999999999</v>
      </c>
      <c r="H22" s="19">
        <f t="shared" si="0"/>
        <v>129.5</v>
      </c>
      <c r="I22" s="17">
        <v>22.5</v>
      </c>
      <c r="J22" s="3">
        <v>1</v>
      </c>
      <c r="K22" s="3">
        <v>0</v>
      </c>
      <c r="L22" s="3">
        <v>3</v>
      </c>
      <c r="M22" s="3">
        <v>0</v>
      </c>
      <c r="N22" s="3">
        <v>0</v>
      </c>
      <c r="O22" s="3" t="s">
        <v>37</v>
      </c>
      <c r="P22" s="3"/>
      <c r="Q22" s="3"/>
      <c r="R22" s="3"/>
      <c r="S22" s="3"/>
      <c r="T22" s="3"/>
      <c r="U22" s="3"/>
      <c r="V22" s="3" t="s">
        <v>36</v>
      </c>
      <c r="W22" s="3" t="s">
        <v>38</v>
      </c>
      <c r="X22" s="3" t="s">
        <v>39</v>
      </c>
      <c r="Y22" s="3">
        <v>287</v>
      </c>
      <c r="Z22" s="3">
        <v>54</v>
      </c>
      <c r="AA22" s="3">
        <v>161</v>
      </c>
      <c r="AB22" s="3" t="s">
        <v>40</v>
      </c>
      <c r="AC22" s="6">
        <v>3</v>
      </c>
      <c r="AD22" s="3">
        <v>0</v>
      </c>
      <c r="AE22" s="3">
        <v>0</v>
      </c>
      <c r="AF22" s="3">
        <v>6</v>
      </c>
      <c r="AG22" s="3">
        <v>0</v>
      </c>
      <c r="AH22" s="8">
        <v>0</v>
      </c>
      <c r="AI22" s="7">
        <f t="shared" si="1"/>
        <v>9</v>
      </c>
      <c r="AJ22" s="29">
        <v>0.47830343246459961</v>
      </c>
      <c r="AK22" s="29">
        <v>-0.1241176500916481</v>
      </c>
      <c r="AL22" s="29">
        <v>-0.64549565315246582</v>
      </c>
    </row>
    <row r="23" spans="1:38" ht="15" customHeight="1" x14ac:dyDescent="0.2">
      <c r="A23" s="3" t="s">
        <v>63</v>
      </c>
      <c r="B23" s="3" t="s">
        <v>34</v>
      </c>
      <c r="C23" s="1">
        <v>33590</v>
      </c>
      <c r="D23" s="3">
        <v>14</v>
      </c>
      <c r="E23" s="3" t="s">
        <v>42</v>
      </c>
      <c r="F23" s="19">
        <v>16.880193710327148</v>
      </c>
      <c r="G23" s="19">
        <v>1.52</v>
      </c>
      <c r="H23" s="19">
        <f t="shared" si="0"/>
        <v>152</v>
      </c>
      <c r="I23" s="20">
        <v>39</v>
      </c>
      <c r="J23" s="3">
        <v>0</v>
      </c>
      <c r="K23" s="3">
        <v>0</v>
      </c>
      <c r="L23" s="3">
        <v>1</v>
      </c>
      <c r="M23" s="3">
        <v>0</v>
      </c>
      <c r="N23" s="3">
        <v>0</v>
      </c>
      <c r="O23" s="3" t="s">
        <v>37</v>
      </c>
      <c r="P23" s="3"/>
      <c r="Q23" s="3"/>
      <c r="R23" s="3"/>
      <c r="S23" s="3"/>
      <c r="T23" s="3"/>
      <c r="U23" s="3"/>
      <c r="V23" s="3" t="s">
        <v>39</v>
      </c>
      <c r="W23" s="3" t="s">
        <v>39</v>
      </c>
      <c r="X23" s="3" t="s">
        <v>39</v>
      </c>
      <c r="Y23" s="3">
        <v>174</v>
      </c>
      <c r="Z23" s="3">
        <v>49</v>
      </c>
      <c r="AA23" s="3">
        <v>72</v>
      </c>
      <c r="AB23" s="3" t="s">
        <v>45</v>
      </c>
      <c r="AC23" s="6">
        <v>2</v>
      </c>
      <c r="AD23" s="3">
        <v>0</v>
      </c>
      <c r="AE23" s="3">
        <v>0</v>
      </c>
      <c r="AF23" s="3">
        <v>2</v>
      </c>
      <c r="AG23" s="3">
        <v>0</v>
      </c>
      <c r="AH23" s="8">
        <v>0</v>
      </c>
      <c r="AI23" s="7">
        <f t="shared" si="1"/>
        <v>4</v>
      </c>
      <c r="AJ23" s="29">
        <v>-0.32907092571258545</v>
      </c>
      <c r="AK23" s="29">
        <v>-0.73025631904602051</v>
      </c>
      <c r="AL23" s="29">
        <v>-0.77354484796524048</v>
      </c>
    </row>
    <row r="24" spans="1:38" ht="15" customHeight="1" x14ac:dyDescent="0.2">
      <c r="A24" s="3" t="s">
        <v>64</v>
      </c>
      <c r="B24" s="3" t="s">
        <v>34</v>
      </c>
      <c r="C24" s="1">
        <v>34786</v>
      </c>
      <c r="D24" s="3">
        <v>10</v>
      </c>
      <c r="E24" s="3" t="s">
        <v>35</v>
      </c>
      <c r="F24" s="22">
        <v>15.648688316345215</v>
      </c>
      <c r="G24" s="22">
        <v>1.43</v>
      </c>
      <c r="H24" s="19">
        <f t="shared" si="0"/>
        <v>143</v>
      </c>
      <c r="I24" s="17">
        <v>32</v>
      </c>
      <c r="J24" s="3">
        <v>0</v>
      </c>
      <c r="K24" s="3">
        <v>1</v>
      </c>
      <c r="L24" s="3">
        <v>3</v>
      </c>
      <c r="M24" s="3">
        <v>0</v>
      </c>
      <c r="N24" s="3">
        <v>0</v>
      </c>
      <c r="O24" s="3" t="s">
        <v>37</v>
      </c>
      <c r="P24" s="3"/>
      <c r="Q24" s="3"/>
      <c r="R24" s="3"/>
      <c r="S24" s="3"/>
      <c r="T24" s="3"/>
      <c r="U24" s="3"/>
      <c r="V24" s="3" t="s">
        <v>39</v>
      </c>
      <c r="W24" s="3" t="s">
        <v>39</v>
      </c>
      <c r="X24" s="3" t="s">
        <v>39</v>
      </c>
      <c r="Y24" s="3">
        <v>170</v>
      </c>
      <c r="Z24" s="3">
        <v>57</v>
      </c>
      <c r="AA24" s="3">
        <v>74</v>
      </c>
      <c r="AB24" s="3" t="s">
        <v>40</v>
      </c>
      <c r="AC24" s="6">
        <v>3</v>
      </c>
      <c r="AD24" s="3">
        <v>0</v>
      </c>
      <c r="AE24" s="3">
        <v>0</v>
      </c>
      <c r="AF24" s="3">
        <v>2</v>
      </c>
      <c r="AG24" s="3">
        <v>0</v>
      </c>
      <c r="AH24" s="8">
        <v>0</v>
      </c>
      <c r="AI24" s="7">
        <f t="shared" si="1"/>
        <v>5</v>
      </c>
      <c r="AJ24" s="29" t="s">
        <v>416</v>
      </c>
      <c r="AK24" s="29" t="s">
        <v>416</v>
      </c>
      <c r="AL24" s="29" t="s">
        <v>416</v>
      </c>
    </row>
    <row r="25" spans="1:38" ht="15" customHeight="1" x14ac:dyDescent="0.2">
      <c r="A25" s="3" t="s">
        <v>65</v>
      </c>
      <c r="B25" s="3" t="s">
        <v>34</v>
      </c>
      <c r="C25" s="1">
        <v>33115</v>
      </c>
      <c r="D25" s="3">
        <v>15</v>
      </c>
      <c r="E25" s="3" t="s">
        <v>42</v>
      </c>
      <c r="F25" s="22">
        <v>22.476589202880859</v>
      </c>
      <c r="G25" s="22">
        <v>1.55</v>
      </c>
      <c r="H25" s="19">
        <f t="shared" si="0"/>
        <v>155</v>
      </c>
      <c r="I25" s="17">
        <v>54</v>
      </c>
      <c r="J25" s="3">
        <v>1</v>
      </c>
      <c r="K25" s="3">
        <v>0</v>
      </c>
      <c r="L25" s="3">
        <v>0</v>
      </c>
      <c r="M25" s="3">
        <v>0</v>
      </c>
      <c r="N25" s="3">
        <v>0</v>
      </c>
      <c r="O25" s="3" t="s">
        <v>37</v>
      </c>
      <c r="P25" s="3"/>
      <c r="Q25" s="3"/>
      <c r="R25" s="3"/>
      <c r="S25" s="3"/>
      <c r="T25" s="3"/>
      <c r="U25" s="3"/>
      <c r="V25" s="3" t="s">
        <v>39</v>
      </c>
      <c r="W25" s="3" t="s">
        <v>39</v>
      </c>
      <c r="X25" s="3" t="s">
        <v>39</v>
      </c>
      <c r="Y25" s="3">
        <v>184</v>
      </c>
      <c r="Z25" s="3">
        <v>93</v>
      </c>
      <c r="AA25" s="3">
        <v>63</v>
      </c>
      <c r="AB25" s="3" t="s">
        <v>45</v>
      </c>
      <c r="AC25" s="6">
        <v>1</v>
      </c>
      <c r="AD25" s="3">
        <v>0</v>
      </c>
      <c r="AE25" s="3">
        <v>0</v>
      </c>
      <c r="AF25" s="3">
        <v>4</v>
      </c>
      <c r="AG25" s="3">
        <v>0</v>
      </c>
      <c r="AH25" s="8">
        <v>0</v>
      </c>
      <c r="AI25" s="7">
        <f t="shared" si="1"/>
        <v>5</v>
      </c>
      <c r="AJ25" s="29" t="s">
        <v>416</v>
      </c>
      <c r="AK25" s="29" t="s">
        <v>416</v>
      </c>
      <c r="AL25" s="29" t="s">
        <v>416</v>
      </c>
    </row>
    <row r="26" spans="1:38" ht="15" customHeight="1" x14ac:dyDescent="0.2">
      <c r="A26" s="3" t="s">
        <v>66</v>
      </c>
      <c r="B26" s="3" t="s">
        <v>34</v>
      </c>
      <c r="C26" s="1">
        <v>34467</v>
      </c>
      <c r="D26" s="3">
        <v>12</v>
      </c>
      <c r="E26" s="3" t="s">
        <v>35</v>
      </c>
      <c r="F26" s="22">
        <v>22.522262573242188</v>
      </c>
      <c r="G26" s="22">
        <v>1.4750000000000001</v>
      </c>
      <c r="H26" s="19">
        <f t="shared" si="0"/>
        <v>147.5</v>
      </c>
      <c r="I26" s="17">
        <v>49</v>
      </c>
      <c r="J26" s="3">
        <v>0</v>
      </c>
      <c r="K26" s="3">
        <v>0</v>
      </c>
      <c r="L26" s="3">
        <v>3</v>
      </c>
      <c r="M26" s="3">
        <v>0</v>
      </c>
      <c r="N26" s="3">
        <v>0</v>
      </c>
      <c r="O26" s="3" t="s">
        <v>37</v>
      </c>
      <c r="P26" s="3"/>
      <c r="Q26" s="3"/>
      <c r="R26" s="3"/>
      <c r="S26" s="3"/>
      <c r="T26" s="3"/>
      <c r="U26" s="3"/>
      <c r="V26" s="3" t="s">
        <v>36</v>
      </c>
      <c r="W26" s="3" t="s">
        <v>38</v>
      </c>
      <c r="X26" s="3" t="s">
        <v>39</v>
      </c>
      <c r="Y26" s="3">
        <v>310</v>
      </c>
      <c r="Z26" s="3">
        <v>53</v>
      </c>
      <c r="AA26" s="3">
        <v>58</v>
      </c>
      <c r="AB26" s="3" t="s">
        <v>40</v>
      </c>
      <c r="AC26" s="6">
        <v>2</v>
      </c>
      <c r="AD26" s="3">
        <v>0</v>
      </c>
      <c r="AE26" s="3">
        <v>0</v>
      </c>
      <c r="AF26" s="3">
        <v>8</v>
      </c>
      <c r="AG26" s="3">
        <v>0</v>
      </c>
      <c r="AH26" s="8">
        <v>0</v>
      </c>
      <c r="AI26" s="7">
        <f t="shared" si="1"/>
        <v>10</v>
      </c>
      <c r="AJ26" s="29">
        <v>4.7294092178344727</v>
      </c>
      <c r="AK26" s="29">
        <v>2.0250427722930908</v>
      </c>
      <c r="AL26" s="29">
        <v>0.24389602243900299</v>
      </c>
    </row>
    <row r="27" spans="1:38" ht="15" customHeight="1" x14ac:dyDescent="0.2">
      <c r="A27" s="3" t="s">
        <v>67</v>
      </c>
      <c r="B27" s="3" t="s">
        <v>34</v>
      </c>
      <c r="C27" s="1">
        <v>36494</v>
      </c>
      <c r="D27" s="3">
        <v>6</v>
      </c>
      <c r="E27" s="3" t="s">
        <v>35</v>
      </c>
      <c r="F27" s="22">
        <v>21.54509162902832</v>
      </c>
      <c r="G27" s="22">
        <v>1.1399999999999999</v>
      </c>
      <c r="H27" s="19">
        <f t="shared" si="0"/>
        <v>113.99999999999999</v>
      </c>
      <c r="I27" s="17">
        <v>28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 t="s">
        <v>37</v>
      </c>
      <c r="P27" s="3"/>
      <c r="Q27" s="3"/>
      <c r="R27" s="3"/>
      <c r="S27" s="3"/>
      <c r="T27" s="3"/>
      <c r="U27" s="3"/>
      <c r="V27" s="3" t="s">
        <v>39</v>
      </c>
      <c r="W27" s="3" t="s">
        <v>39</v>
      </c>
      <c r="X27" s="3" t="s">
        <v>39</v>
      </c>
      <c r="Y27" s="3">
        <v>213</v>
      </c>
      <c r="Z27" s="3">
        <v>55</v>
      </c>
      <c r="AA27" s="3">
        <v>155</v>
      </c>
      <c r="AB27" s="3" t="s">
        <v>45</v>
      </c>
      <c r="AC27" s="6">
        <v>0</v>
      </c>
      <c r="AD27" s="3">
        <v>0</v>
      </c>
      <c r="AE27" s="3">
        <v>0</v>
      </c>
      <c r="AF27" s="3">
        <v>4</v>
      </c>
      <c r="AG27" s="3">
        <v>0</v>
      </c>
      <c r="AH27" s="8">
        <v>0</v>
      </c>
      <c r="AI27" s="7">
        <f t="shared" si="1"/>
        <v>4</v>
      </c>
      <c r="AJ27" s="29">
        <v>-1.2325546741485596</v>
      </c>
      <c r="AK27" s="29">
        <v>-1.3217891454696655</v>
      </c>
      <c r="AL27" s="29">
        <v>-0.63066667318344116</v>
      </c>
    </row>
    <row r="28" spans="1:38" ht="15" customHeight="1" x14ac:dyDescent="0.2">
      <c r="A28" s="3" t="s">
        <v>68</v>
      </c>
      <c r="B28" s="3" t="s">
        <v>34</v>
      </c>
      <c r="C28" s="1">
        <v>34467</v>
      </c>
      <c r="D28" s="3">
        <v>12</v>
      </c>
      <c r="E28" s="3" t="s">
        <v>42</v>
      </c>
      <c r="F28" s="22">
        <v>23.739955902099609</v>
      </c>
      <c r="G28" s="22">
        <v>1.48</v>
      </c>
      <c r="H28" s="19">
        <f t="shared" si="0"/>
        <v>148</v>
      </c>
      <c r="I28" s="17">
        <v>52</v>
      </c>
      <c r="J28" s="3">
        <v>0</v>
      </c>
      <c r="K28" s="3">
        <v>0</v>
      </c>
      <c r="L28" s="3">
        <v>1</v>
      </c>
      <c r="M28" s="3">
        <v>0</v>
      </c>
      <c r="N28" s="3">
        <v>0</v>
      </c>
      <c r="O28" s="3" t="s">
        <v>37</v>
      </c>
      <c r="P28" s="3"/>
      <c r="Q28" s="3"/>
      <c r="R28" s="3"/>
      <c r="S28" s="3"/>
      <c r="T28" s="3"/>
      <c r="U28" s="3"/>
      <c r="V28" s="3" t="s">
        <v>39</v>
      </c>
      <c r="W28" s="3" t="s">
        <v>39</v>
      </c>
      <c r="X28" s="3" t="s">
        <v>39</v>
      </c>
      <c r="Y28" s="3">
        <v>170</v>
      </c>
      <c r="Z28" s="3">
        <v>59</v>
      </c>
      <c r="AA28" s="3">
        <v>120</v>
      </c>
      <c r="AB28" s="3" t="s">
        <v>45</v>
      </c>
      <c r="AC28" s="6">
        <v>2</v>
      </c>
      <c r="AD28" s="3">
        <v>0</v>
      </c>
      <c r="AE28" s="3">
        <v>0</v>
      </c>
      <c r="AF28" s="3">
        <v>2</v>
      </c>
      <c r="AG28" s="3">
        <v>0</v>
      </c>
      <c r="AH28" s="8">
        <v>0</v>
      </c>
      <c r="AI28" s="7">
        <f t="shared" si="1"/>
        <v>4</v>
      </c>
      <c r="AJ28" s="29">
        <v>1.4155144691467285</v>
      </c>
      <c r="AK28" s="29">
        <v>1.9168591499328613</v>
      </c>
      <c r="AL28" s="29">
        <v>1.475777268409729</v>
      </c>
    </row>
    <row r="29" spans="1:38" ht="15" customHeight="1" x14ac:dyDescent="0.2">
      <c r="A29" s="3" t="s">
        <v>69</v>
      </c>
      <c r="B29" s="3" t="s">
        <v>34</v>
      </c>
      <c r="C29" s="1">
        <v>33735</v>
      </c>
      <c r="D29" s="3">
        <v>14</v>
      </c>
      <c r="E29" s="3" t="s">
        <v>35</v>
      </c>
      <c r="F29" s="22">
        <v>26.769781112670898</v>
      </c>
      <c r="G29" s="22">
        <v>1.64</v>
      </c>
      <c r="H29" s="19">
        <f t="shared" si="0"/>
        <v>164</v>
      </c>
      <c r="I29" s="17">
        <v>72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 t="s">
        <v>37</v>
      </c>
      <c r="P29" s="3"/>
      <c r="Q29" s="3"/>
      <c r="R29" s="3"/>
      <c r="S29" s="3"/>
      <c r="T29" s="3"/>
      <c r="U29" s="3"/>
      <c r="V29" s="3" t="s">
        <v>39</v>
      </c>
      <c r="W29" s="3" t="s">
        <v>39</v>
      </c>
      <c r="X29" s="3" t="s">
        <v>39</v>
      </c>
      <c r="Y29" s="3">
        <v>198</v>
      </c>
      <c r="Z29" s="3">
        <v>40</v>
      </c>
      <c r="AA29" s="3">
        <v>75</v>
      </c>
      <c r="AB29" s="3" t="s">
        <v>45</v>
      </c>
      <c r="AC29" s="6">
        <v>0</v>
      </c>
      <c r="AD29" s="3">
        <v>0</v>
      </c>
      <c r="AE29" s="3">
        <v>0</v>
      </c>
      <c r="AF29" s="3">
        <v>4</v>
      </c>
      <c r="AG29" s="3">
        <v>0</v>
      </c>
      <c r="AH29" s="8">
        <v>0</v>
      </c>
      <c r="AI29" s="7">
        <f t="shared" si="1"/>
        <v>4</v>
      </c>
      <c r="AJ29" s="29" t="s">
        <v>416</v>
      </c>
      <c r="AK29" s="29" t="s">
        <v>416</v>
      </c>
      <c r="AL29" s="29" t="s">
        <v>416</v>
      </c>
    </row>
    <row r="30" spans="1:38" ht="15" customHeight="1" x14ac:dyDescent="0.2">
      <c r="A30" s="3" t="s">
        <v>70</v>
      </c>
      <c r="B30" s="3" t="s">
        <v>34</v>
      </c>
      <c r="C30" s="1">
        <v>33802</v>
      </c>
      <c r="D30" s="3">
        <v>14</v>
      </c>
      <c r="E30" s="3" t="s">
        <v>42</v>
      </c>
      <c r="F30" s="22">
        <v>19.979188919067383</v>
      </c>
      <c r="G30" s="22">
        <v>1.55</v>
      </c>
      <c r="H30" s="19">
        <f t="shared" si="0"/>
        <v>155</v>
      </c>
      <c r="I30" s="17">
        <v>48</v>
      </c>
      <c r="J30" s="3">
        <v>0</v>
      </c>
      <c r="K30" s="3">
        <v>0</v>
      </c>
      <c r="L30" s="3">
        <v>1</v>
      </c>
      <c r="M30" s="3">
        <v>0</v>
      </c>
      <c r="N30" s="3">
        <v>0</v>
      </c>
      <c r="O30" s="3" t="s">
        <v>37</v>
      </c>
      <c r="P30" s="3"/>
      <c r="Q30" s="3"/>
      <c r="R30" s="3"/>
      <c r="S30" s="3"/>
      <c r="T30" s="3"/>
      <c r="U30" s="3"/>
      <c r="V30" s="3" t="s">
        <v>39</v>
      </c>
      <c r="W30" s="3" t="s">
        <v>39</v>
      </c>
      <c r="X30" s="3" t="s">
        <v>39</v>
      </c>
      <c r="Y30" s="3">
        <v>145</v>
      </c>
      <c r="Z30" s="3">
        <v>60</v>
      </c>
      <c r="AA30" s="3">
        <v>58</v>
      </c>
      <c r="AB30" s="3" t="s">
        <v>45</v>
      </c>
      <c r="AC30" s="6">
        <v>2</v>
      </c>
      <c r="AD30" s="3">
        <v>0</v>
      </c>
      <c r="AE30" s="3">
        <v>0</v>
      </c>
      <c r="AF30" s="3">
        <v>2</v>
      </c>
      <c r="AG30" s="3">
        <v>0</v>
      </c>
      <c r="AH30" s="8">
        <v>0</v>
      </c>
      <c r="AI30" s="7">
        <f t="shared" si="1"/>
        <v>4</v>
      </c>
      <c r="AJ30" s="29" t="s">
        <v>416</v>
      </c>
      <c r="AK30" s="29" t="s">
        <v>416</v>
      </c>
      <c r="AL30" s="29" t="s">
        <v>416</v>
      </c>
    </row>
    <row r="31" spans="1:38" ht="15" customHeight="1" x14ac:dyDescent="0.2">
      <c r="A31" s="3" t="s">
        <v>71</v>
      </c>
      <c r="B31" s="3" t="s">
        <v>34</v>
      </c>
      <c r="C31" s="1">
        <v>35936</v>
      </c>
      <c r="D31" s="3">
        <v>8</v>
      </c>
      <c r="E31" s="3" t="s">
        <v>35</v>
      </c>
      <c r="F31" s="22">
        <v>26.2232666015625</v>
      </c>
      <c r="G31" s="22">
        <v>1.258</v>
      </c>
      <c r="H31" s="19">
        <f t="shared" si="0"/>
        <v>125.8</v>
      </c>
      <c r="I31" s="17">
        <v>41.5</v>
      </c>
      <c r="J31" s="3">
        <v>0</v>
      </c>
      <c r="K31" s="3">
        <v>0</v>
      </c>
      <c r="L31" s="3">
        <v>1</v>
      </c>
      <c r="M31" s="3">
        <v>0</v>
      </c>
      <c r="N31" s="3">
        <v>0</v>
      </c>
      <c r="O31" s="3" t="s">
        <v>37</v>
      </c>
      <c r="P31" s="3"/>
      <c r="Q31" s="3"/>
      <c r="R31" s="3"/>
      <c r="S31" s="3"/>
      <c r="T31" s="3"/>
      <c r="U31" s="3"/>
      <c r="V31" s="3" t="s">
        <v>39</v>
      </c>
      <c r="W31" s="3" t="s">
        <v>39</v>
      </c>
      <c r="X31" s="3" t="s">
        <v>39</v>
      </c>
      <c r="Y31" s="3">
        <v>194</v>
      </c>
      <c r="Z31" s="3">
        <v>52</v>
      </c>
      <c r="AA31" s="3">
        <v>468</v>
      </c>
      <c r="AB31" s="3" t="s">
        <v>45</v>
      </c>
      <c r="AC31" s="6">
        <v>2</v>
      </c>
      <c r="AD31" s="3">
        <v>0</v>
      </c>
      <c r="AE31" s="3">
        <v>0</v>
      </c>
      <c r="AF31" s="3">
        <v>4</v>
      </c>
      <c r="AG31" s="3">
        <v>4</v>
      </c>
      <c r="AH31" s="8">
        <v>0</v>
      </c>
      <c r="AI31" s="7">
        <f t="shared" si="1"/>
        <v>2</v>
      </c>
      <c r="AJ31" s="29">
        <v>-1.4685186147689819</v>
      </c>
      <c r="AK31" s="29">
        <v>1.7781987190246582</v>
      </c>
      <c r="AL31" s="29">
        <v>2.604001522064209</v>
      </c>
    </row>
    <row r="32" spans="1:38" ht="15" customHeight="1" x14ac:dyDescent="0.2">
      <c r="A32" s="3" t="s">
        <v>72</v>
      </c>
      <c r="B32" s="3" t="s">
        <v>34</v>
      </c>
      <c r="C32" s="1">
        <v>36559</v>
      </c>
      <c r="D32" s="3">
        <v>6</v>
      </c>
      <c r="E32" s="3" t="s">
        <v>42</v>
      </c>
      <c r="F32" s="22">
        <v>14.235149383544922</v>
      </c>
      <c r="G32" s="22">
        <v>1.1399999999999999</v>
      </c>
      <c r="H32" s="19">
        <f t="shared" si="0"/>
        <v>113.99999999999999</v>
      </c>
      <c r="I32" s="17">
        <v>18.5</v>
      </c>
      <c r="J32" s="3">
        <v>0</v>
      </c>
      <c r="K32" s="3">
        <v>0</v>
      </c>
      <c r="L32" s="3">
        <v>3</v>
      </c>
      <c r="M32" s="3">
        <v>0</v>
      </c>
      <c r="N32" s="3">
        <v>0</v>
      </c>
      <c r="O32" s="3" t="s">
        <v>37</v>
      </c>
      <c r="P32" s="3"/>
      <c r="Q32" s="3"/>
      <c r="R32" s="3"/>
      <c r="S32" s="3"/>
      <c r="T32" s="3"/>
      <c r="U32" s="3"/>
      <c r="V32" s="3" t="s">
        <v>39</v>
      </c>
      <c r="W32" s="3" t="s">
        <v>39</v>
      </c>
      <c r="X32" s="3" t="s">
        <v>39</v>
      </c>
      <c r="Y32" s="3">
        <v>170</v>
      </c>
      <c r="Z32" s="3">
        <v>121</v>
      </c>
      <c r="AA32" s="3">
        <v>76</v>
      </c>
      <c r="AB32" s="3" t="s">
        <v>40</v>
      </c>
      <c r="AC32" s="6">
        <v>2</v>
      </c>
      <c r="AD32" s="3">
        <v>0</v>
      </c>
      <c r="AE32" s="3">
        <v>0</v>
      </c>
      <c r="AF32" s="3">
        <v>2</v>
      </c>
      <c r="AG32" s="3">
        <v>0</v>
      </c>
      <c r="AH32" s="8">
        <v>0</v>
      </c>
      <c r="AI32" s="7">
        <f t="shared" si="1"/>
        <v>4</v>
      </c>
      <c r="AJ32" s="29">
        <v>-1.0897203683853149</v>
      </c>
      <c r="AK32" s="29">
        <v>-0.71003454923629761</v>
      </c>
      <c r="AL32" s="29">
        <v>-0.24889916181564331</v>
      </c>
    </row>
    <row r="33" spans="1:38" ht="15" customHeight="1" x14ac:dyDescent="0.2">
      <c r="A33" s="3" t="s">
        <v>73</v>
      </c>
      <c r="B33" s="3" t="s">
        <v>34</v>
      </c>
      <c r="C33" s="1">
        <v>37749</v>
      </c>
      <c r="D33" s="3">
        <v>3</v>
      </c>
      <c r="E33" s="3" t="s">
        <v>42</v>
      </c>
      <c r="F33" s="22">
        <v>16.181812286376953</v>
      </c>
      <c r="G33" s="22">
        <v>0.98499999999999999</v>
      </c>
      <c r="H33" s="19">
        <f t="shared" si="0"/>
        <v>98.5</v>
      </c>
      <c r="I33" s="17">
        <v>15.7</v>
      </c>
      <c r="J33" s="3">
        <v>0</v>
      </c>
      <c r="K33" s="3">
        <v>0</v>
      </c>
      <c r="L33" s="3">
        <v>2</v>
      </c>
      <c r="M33" s="3">
        <v>0</v>
      </c>
      <c r="N33" s="3">
        <v>0</v>
      </c>
      <c r="O33" s="3" t="s">
        <v>37</v>
      </c>
      <c r="P33" s="3"/>
      <c r="Q33" s="3"/>
      <c r="R33" s="3"/>
      <c r="S33" s="3"/>
      <c r="T33" s="3"/>
      <c r="U33" s="3"/>
      <c r="V33" s="3" t="s">
        <v>39</v>
      </c>
      <c r="W33" s="3" t="s">
        <v>39</v>
      </c>
      <c r="X33" s="3" t="s">
        <v>39</v>
      </c>
      <c r="Y33" s="3">
        <v>170</v>
      </c>
      <c r="Z33" s="3">
        <v>28</v>
      </c>
      <c r="AA33" s="3">
        <v>128</v>
      </c>
      <c r="AB33" s="3" t="s">
        <v>40</v>
      </c>
      <c r="AC33" s="6">
        <v>2</v>
      </c>
      <c r="AD33" s="3">
        <v>0</v>
      </c>
      <c r="AE33" s="3">
        <v>0</v>
      </c>
      <c r="AF33" s="3">
        <v>2</v>
      </c>
      <c r="AG33" s="3">
        <v>0</v>
      </c>
      <c r="AH33" s="8">
        <v>0</v>
      </c>
      <c r="AI33" s="7">
        <f t="shared" si="1"/>
        <v>4</v>
      </c>
      <c r="AJ33" s="29">
        <v>0.59005659818649292</v>
      </c>
      <c r="AK33" s="29">
        <v>0.16143308579921722</v>
      </c>
      <c r="AL33" s="29">
        <v>-0.31572368741035461</v>
      </c>
    </row>
    <row r="34" spans="1:38" ht="15" customHeight="1" x14ac:dyDescent="0.2">
      <c r="A34" s="3" t="s">
        <v>74</v>
      </c>
      <c r="B34" s="3" t="s">
        <v>34</v>
      </c>
      <c r="C34" s="1">
        <v>36922</v>
      </c>
      <c r="D34" s="3">
        <v>5</v>
      </c>
      <c r="E34" s="3" t="s">
        <v>35</v>
      </c>
      <c r="F34" s="22">
        <v>17.013233184814453</v>
      </c>
      <c r="G34" s="22">
        <v>1.1499999999999999</v>
      </c>
      <c r="H34" s="19">
        <f t="shared" si="0"/>
        <v>114.99999999999999</v>
      </c>
      <c r="I34" s="17">
        <v>22.5</v>
      </c>
      <c r="J34" s="3">
        <v>0</v>
      </c>
      <c r="K34" s="3">
        <v>0</v>
      </c>
      <c r="L34" s="3">
        <v>3</v>
      </c>
      <c r="M34" s="3">
        <v>0</v>
      </c>
      <c r="N34" s="3">
        <v>0</v>
      </c>
      <c r="O34" s="3" t="s">
        <v>37</v>
      </c>
      <c r="P34" s="3"/>
      <c r="Q34" s="3"/>
      <c r="R34" s="3"/>
      <c r="S34" s="3"/>
      <c r="T34" s="3"/>
      <c r="U34" s="3"/>
      <c r="V34" s="3" t="s">
        <v>36</v>
      </c>
      <c r="W34" s="3" t="s">
        <v>38</v>
      </c>
      <c r="X34" s="3" t="s">
        <v>39</v>
      </c>
      <c r="Y34" s="3">
        <v>266</v>
      </c>
      <c r="Z34" s="3">
        <v>52</v>
      </c>
      <c r="AA34" s="3">
        <v>72</v>
      </c>
      <c r="AB34" s="3" t="s">
        <v>40</v>
      </c>
      <c r="AC34" s="6">
        <v>2</v>
      </c>
      <c r="AD34" s="3">
        <v>0</v>
      </c>
      <c r="AE34" s="3">
        <v>0</v>
      </c>
      <c r="AF34" s="3">
        <v>6</v>
      </c>
      <c r="AG34" s="3">
        <v>0</v>
      </c>
      <c r="AH34" s="8">
        <v>0</v>
      </c>
      <c r="AI34" s="7">
        <f t="shared" si="1"/>
        <v>8</v>
      </c>
      <c r="AJ34" s="29">
        <v>1.4348999261856079</v>
      </c>
      <c r="AK34" s="29">
        <v>0.32898247241973877</v>
      </c>
      <c r="AL34" s="29">
        <v>-0.38374191522598267</v>
      </c>
    </row>
    <row r="35" spans="1:38" ht="15" customHeight="1" x14ac:dyDescent="0.2">
      <c r="A35" s="3" t="s">
        <v>75</v>
      </c>
      <c r="B35" s="3" t="s">
        <v>34</v>
      </c>
      <c r="C35" s="1">
        <v>33312</v>
      </c>
      <c r="D35" s="3">
        <v>15</v>
      </c>
      <c r="E35" s="3" t="s">
        <v>35</v>
      </c>
      <c r="F35" s="22">
        <v>19.707632064819336</v>
      </c>
      <c r="G35" s="22">
        <v>1.7549999999999999</v>
      </c>
      <c r="H35" s="19">
        <f t="shared" si="0"/>
        <v>175.5</v>
      </c>
      <c r="I35" s="17">
        <v>60.7</v>
      </c>
      <c r="J35" s="3">
        <v>0</v>
      </c>
      <c r="K35" s="3">
        <v>0</v>
      </c>
      <c r="L35" s="3">
        <v>3</v>
      </c>
      <c r="M35" s="3">
        <v>0</v>
      </c>
      <c r="N35" s="3">
        <v>0</v>
      </c>
      <c r="O35" s="3" t="s">
        <v>37</v>
      </c>
      <c r="P35" s="3"/>
      <c r="Q35" s="3"/>
      <c r="R35" s="3"/>
      <c r="S35" s="3"/>
      <c r="T35" s="3"/>
      <c r="U35" s="3"/>
      <c r="V35" s="3" t="s">
        <v>36</v>
      </c>
      <c r="W35" s="3" t="s">
        <v>43</v>
      </c>
      <c r="X35" s="3" t="s">
        <v>39</v>
      </c>
      <c r="Y35" s="3">
        <v>418</v>
      </c>
      <c r="Z35" s="3">
        <v>66</v>
      </c>
      <c r="AA35" s="3">
        <v>89</v>
      </c>
      <c r="AB35" s="3" t="s">
        <v>40</v>
      </c>
      <c r="AC35" s="6">
        <v>2</v>
      </c>
      <c r="AD35" s="3">
        <v>0</v>
      </c>
      <c r="AE35" s="3">
        <v>0</v>
      </c>
      <c r="AF35" s="3">
        <v>8</v>
      </c>
      <c r="AG35" s="3">
        <v>0</v>
      </c>
      <c r="AH35" s="8">
        <v>0</v>
      </c>
      <c r="AI35" s="7">
        <f t="shared" si="1"/>
        <v>10</v>
      </c>
      <c r="AJ35" s="29">
        <v>-1.0864897966384888</v>
      </c>
      <c r="AK35" s="29">
        <v>0.35206472873687744</v>
      </c>
      <c r="AL35" s="29">
        <v>1.1327520608901978</v>
      </c>
    </row>
    <row r="36" spans="1:38" ht="15" customHeight="1" x14ac:dyDescent="0.2">
      <c r="A36" s="3" t="s">
        <v>76</v>
      </c>
      <c r="B36" s="3" t="s">
        <v>34</v>
      </c>
      <c r="C36" s="1">
        <v>35998</v>
      </c>
      <c r="D36" s="3">
        <v>8</v>
      </c>
      <c r="E36" s="3" t="s">
        <v>35</v>
      </c>
      <c r="F36" s="22">
        <v>14.921945571899414</v>
      </c>
      <c r="G36" s="22">
        <v>1.32</v>
      </c>
      <c r="H36" s="19">
        <f t="shared" si="0"/>
        <v>132</v>
      </c>
      <c r="I36" s="17">
        <v>26</v>
      </c>
      <c r="J36" s="3">
        <v>0</v>
      </c>
      <c r="K36" s="3">
        <v>0</v>
      </c>
      <c r="L36" s="3">
        <v>1</v>
      </c>
      <c r="M36" s="3">
        <v>0</v>
      </c>
      <c r="N36" s="3">
        <v>0</v>
      </c>
      <c r="O36" s="3" t="s">
        <v>37</v>
      </c>
      <c r="P36" s="3"/>
      <c r="Q36" s="3"/>
      <c r="R36" s="3"/>
      <c r="S36" s="3"/>
      <c r="T36" s="3"/>
      <c r="U36" s="3"/>
      <c r="V36" s="3" t="s">
        <v>39</v>
      </c>
      <c r="W36" s="3" t="s">
        <v>39</v>
      </c>
      <c r="X36" s="3" t="s">
        <v>39</v>
      </c>
      <c r="Y36" s="3">
        <v>162</v>
      </c>
      <c r="Z36" s="3">
        <v>48</v>
      </c>
      <c r="AA36" s="3">
        <v>36</v>
      </c>
      <c r="AB36" s="3" t="s">
        <v>40</v>
      </c>
      <c r="AC36" s="6">
        <v>2</v>
      </c>
      <c r="AD36" s="3">
        <v>0</v>
      </c>
      <c r="AE36" s="3">
        <v>0</v>
      </c>
      <c r="AF36" s="3">
        <v>2</v>
      </c>
      <c r="AG36" s="3">
        <v>0</v>
      </c>
      <c r="AH36" s="8">
        <v>0</v>
      </c>
      <c r="AI36" s="7">
        <f t="shared" si="1"/>
        <v>4</v>
      </c>
      <c r="AJ36" s="29">
        <v>1.1119704246520996</v>
      </c>
      <c r="AK36" s="29">
        <v>0.38410267233848572</v>
      </c>
      <c r="AL36" s="29">
        <v>-0.24784836173057556</v>
      </c>
    </row>
    <row r="37" spans="1:38" ht="15" customHeight="1" x14ac:dyDescent="0.2">
      <c r="A37" s="3" t="s">
        <v>77</v>
      </c>
      <c r="B37" s="3" t="s">
        <v>34</v>
      </c>
      <c r="C37" s="1">
        <v>35242</v>
      </c>
      <c r="D37" s="3">
        <v>10</v>
      </c>
      <c r="E37" s="3" t="s">
        <v>42</v>
      </c>
      <c r="F37" s="22">
        <v>18.938322067260742</v>
      </c>
      <c r="G37" s="22">
        <v>1.33</v>
      </c>
      <c r="H37" s="19">
        <f t="shared" si="0"/>
        <v>133</v>
      </c>
      <c r="I37" s="17">
        <v>33.5</v>
      </c>
      <c r="J37" s="3">
        <v>0</v>
      </c>
      <c r="K37" s="3">
        <v>0</v>
      </c>
      <c r="L37" s="3">
        <v>1</v>
      </c>
      <c r="M37" s="3">
        <v>0</v>
      </c>
      <c r="N37" s="3">
        <v>0</v>
      </c>
      <c r="O37" s="3" t="s">
        <v>37</v>
      </c>
      <c r="P37" s="3"/>
      <c r="Q37" s="3"/>
      <c r="R37" s="3"/>
      <c r="S37" s="3"/>
      <c r="T37" s="3"/>
      <c r="U37" s="3"/>
      <c r="V37" s="3" t="s">
        <v>36</v>
      </c>
      <c r="W37" s="3" t="s">
        <v>38</v>
      </c>
      <c r="X37" s="3" t="s">
        <v>39</v>
      </c>
      <c r="Y37" s="3">
        <v>176</v>
      </c>
      <c r="Z37" s="3">
        <v>54</v>
      </c>
      <c r="AA37" s="3">
        <v>62</v>
      </c>
      <c r="AB37" s="3" t="s">
        <v>45</v>
      </c>
      <c r="AC37" s="6">
        <v>2</v>
      </c>
      <c r="AD37" s="3">
        <v>0</v>
      </c>
      <c r="AE37" s="3">
        <v>0</v>
      </c>
      <c r="AF37" s="3">
        <v>4</v>
      </c>
      <c r="AG37" s="3">
        <v>0</v>
      </c>
      <c r="AH37" s="8">
        <v>0</v>
      </c>
      <c r="AI37" s="7">
        <f t="shared" si="1"/>
        <v>6</v>
      </c>
      <c r="AJ37" s="29">
        <v>-1.1330294609069824</v>
      </c>
      <c r="AK37" s="29">
        <v>0.52179121971130371</v>
      </c>
      <c r="AL37" s="29">
        <v>1.4037953615188599</v>
      </c>
    </row>
    <row r="38" spans="1:38" ht="15" customHeight="1" x14ac:dyDescent="0.2">
      <c r="A38" s="3" t="s">
        <v>78</v>
      </c>
      <c r="B38" s="3" t="s">
        <v>34</v>
      </c>
      <c r="C38" s="1">
        <v>35689</v>
      </c>
      <c r="D38" s="3">
        <v>9</v>
      </c>
      <c r="E38" s="3" t="s">
        <v>35</v>
      </c>
      <c r="F38" s="22">
        <v>20.092239379882812</v>
      </c>
      <c r="G38" s="22">
        <v>1.395</v>
      </c>
      <c r="H38" s="19">
        <f t="shared" si="0"/>
        <v>139.5</v>
      </c>
      <c r="I38" s="17">
        <v>39.1</v>
      </c>
      <c r="J38" s="3">
        <v>3</v>
      </c>
      <c r="K38" s="3">
        <v>0</v>
      </c>
      <c r="L38" s="3">
        <v>0</v>
      </c>
      <c r="M38" s="3">
        <v>0</v>
      </c>
      <c r="N38" s="3">
        <v>0</v>
      </c>
      <c r="O38" s="3" t="s">
        <v>37</v>
      </c>
      <c r="P38" s="3"/>
      <c r="Q38" s="3"/>
      <c r="R38" s="3"/>
      <c r="S38" s="3"/>
      <c r="T38" s="3"/>
      <c r="U38" s="3"/>
      <c r="V38" s="3" t="s">
        <v>36</v>
      </c>
      <c r="W38" s="3" t="s">
        <v>43</v>
      </c>
      <c r="X38" s="3" t="s">
        <v>39</v>
      </c>
      <c r="Y38" s="3">
        <v>312</v>
      </c>
      <c r="Z38" s="3">
        <v>73</v>
      </c>
      <c r="AA38" s="3">
        <v>63</v>
      </c>
      <c r="AB38" s="3" t="s">
        <v>40</v>
      </c>
      <c r="AC38" s="6">
        <v>1</v>
      </c>
      <c r="AD38" s="3">
        <v>0</v>
      </c>
      <c r="AE38" s="3">
        <v>0</v>
      </c>
      <c r="AF38" s="3">
        <v>8</v>
      </c>
      <c r="AG38" s="3">
        <v>0</v>
      </c>
      <c r="AH38" s="8">
        <v>0</v>
      </c>
      <c r="AI38" s="7">
        <f t="shared" si="1"/>
        <v>9</v>
      </c>
      <c r="AJ38" s="29">
        <v>1.8829902410507202</v>
      </c>
      <c r="AK38" s="29">
        <v>2.5039238929748535</v>
      </c>
      <c r="AL38" s="29">
        <v>2.2278692722320557</v>
      </c>
    </row>
    <row r="39" spans="1:38" ht="15" customHeight="1" x14ac:dyDescent="0.2">
      <c r="A39" s="3" t="s">
        <v>79</v>
      </c>
      <c r="B39" s="3" t="s">
        <v>34</v>
      </c>
      <c r="C39" s="1">
        <v>34682</v>
      </c>
      <c r="D39" s="3">
        <v>12</v>
      </c>
      <c r="E39" s="3" t="s">
        <v>35</v>
      </c>
      <c r="F39" s="22">
        <v>20.408163070678711</v>
      </c>
      <c r="G39" s="22">
        <v>1.4</v>
      </c>
      <c r="H39" s="19">
        <f t="shared" si="0"/>
        <v>140</v>
      </c>
      <c r="I39" s="17">
        <v>40</v>
      </c>
      <c r="J39" s="3">
        <v>0</v>
      </c>
      <c r="K39" s="3">
        <v>0</v>
      </c>
      <c r="L39" s="3">
        <v>3</v>
      </c>
      <c r="M39" s="3">
        <v>0</v>
      </c>
      <c r="N39" s="3">
        <v>0</v>
      </c>
      <c r="O39" s="3" t="s">
        <v>37</v>
      </c>
      <c r="P39" s="3"/>
      <c r="Q39" s="3"/>
      <c r="R39" s="3"/>
      <c r="S39" s="3"/>
      <c r="T39" s="3"/>
      <c r="U39" s="3"/>
      <c r="V39" s="3" t="s">
        <v>39</v>
      </c>
      <c r="W39" s="3" t="s">
        <v>39</v>
      </c>
      <c r="X39" s="3" t="s">
        <v>39</v>
      </c>
      <c r="Y39" s="3">
        <v>253</v>
      </c>
      <c r="Z39" s="3">
        <v>77</v>
      </c>
      <c r="AA39" s="3">
        <v>68</v>
      </c>
      <c r="AB39" s="3" t="s">
        <v>40</v>
      </c>
      <c r="AC39" s="6">
        <v>2</v>
      </c>
      <c r="AD39" s="3">
        <v>0</v>
      </c>
      <c r="AE39" s="3">
        <v>0</v>
      </c>
      <c r="AF39" s="3">
        <v>6</v>
      </c>
      <c r="AG39" s="3">
        <v>0</v>
      </c>
      <c r="AH39" s="8">
        <v>0</v>
      </c>
      <c r="AI39" s="7">
        <f t="shared" si="1"/>
        <v>8</v>
      </c>
      <c r="AJ39" s="29">
        <v>-0.14626920223236084</v>
      </c>
      <c r="AK39" s="29">
        <v>0.77948182821273804</v>
      </c>
      <c r="AL39" s="29">
        <v>1.1493914127349854</v>
      </c>
    </row>
    <row r="40" spans="1:38" ht="15.75" customHeight="1" x14ac:dyDescent="0.2">
      <c r="A40" s="3" t="s">
        <v>80</v>
      </c>
      <c r="B40" s="3" t="s">
        <v>34</v>
      </c>
      <c r="C40" s="1">
        <v>37373</v>
      </c>
      <c r="D40" s="3">
        <v>5</v>
      </c>
      <c r="E40" s="3" t="s">
        <v>35</v>
      </c>
      <c r="F40" s="22">
        <v>18.147449493408203</v>
      </c>
      <c r="G40" s="22">
        <v>1.1499999999999999</v>
      </c>
      <c r="H40" s="19">
        <f t="shared" si="0"/>
        <v>114.99999999999999</v>
      </c>
      <c r="I40" s="17">
        <v>24</v>
      </c>
      <c r="J40" s="3">
        <v>0</v>
      </c>
      <c r="K40" s="3">
        <v>0</v>
      </c>
      <c r="L40" s="3">
        <v>3</v>
      </c>
      <c r="M40" s="3">
        <v>0</v>
      </c>
      <c r="N40" s="3">
        <v>0</v>
      </c>
      <c r="O40" s="3" t="s">
        <v>37</v>
      </c>
      <c r="P40" s="3"/>
      <c r="Q40" s="3"/>
      <c r="R40" s="3"/>
      <c r="S40" s="3"/>
      <c r="T40" s="3"/>
      <c r="U40" s="3"/>
      <c r="V40" s="3" t="s">
        <v>39</v>
      </c>
      <c r="W40" s="3" t="s">
        <v>39</v>
      </c>
      <c r="X40" s="3" t="s">
        <v>39</v>
      </c>
      <c r="Y40" s="3">
        <v>151</v>
      </c>
      <c r="Z40" s="3">
        <v>36</v>
      </c>
      <c r="AA40" s="3">
        <v>84</v>
      </c>
      <c r="AB40" s="3" t="s">
        <v>45</v>
      </c>
      <c r="AC40" s="6">
        <v>2</v>
      </c>
      <c r="AD40" s="3">
        <v>0</v>
      </c>
      <c r="AE40" s="3">
        <v>0</v>
      </c>
      <c r="AF40" s="3">
        <v>2</v>
      </c>
      <c r="AG40" s="3">
        <v>0</v>
      </c>
      <c r="AH40" s="8">
        <v>0</v>
      </c>
      <c r="AI40" s="7">
        <f t="shared" si="1"/>
        <v>4</v>
      </c>
      <c r="AJ40" s="29">
        <v>1.7227030992507935</v>
      </c>
      <c r="AK40" s="29">
        <v>1.3903898000717163</v>
      </c>
      <c r="AL40" s="29">
        <v>0.87357544898986816</v>
      </c>
    </row>
    <row r="41" spans="1:38" ht="15" customHeight="1" x14ac:dyDescent="0.2">
      <c r="A41" s="3" t="s">
        <v>81</v>
      </c>
      <c r="B41" s="3" t="s">
        <v>34</v>
      </c>
      <c r="C41" s="1">
        <v>37413</v>
      </c>
      <c r="D41" s="3">
        <v>5</v>
      </c>
      <c r="E41" s="3" t="s">
        <v>42</v>
      </c>
      <c r="F41" s="22">
        <v>14.609203338623047</v>
      </c>
      <c r="G41" s="22">
        <v>1.1100000000000001</v>
      </c>
      <c r="H41" s="19">
        <f t="shared" si="0"/>
        <v>111.00000000000001</v>
      </c>
      <c r="I41" s="17">
        <v>18</v>
      </c>
      <c r="J41" s="3">
        <v>1</v>
      </c>
      <c r="K41" s="3">
        <v>0</v>
      </c>
      <c r="L41" s="3">
        <v>1</v>
      </c>
      <c r="M41" s="3">
        <v>0</v>
      </c>
      <c r="N41" s="3">
        <v>0</v>
      </c>
      <c r="O41" s="3" t="s">
        <v>37</v>
      </c>
      <c r="P41" s="3"/>
      <c r="Q41" s="3"/>
      <c r="R41" s="3"/>
      <c r="S41" s="3"/>
      <c r="T41" s="3"/>
      <c r="U41" s="3"/>
      <c r="V41" s="3" t="s">
        <v>39</v>
      </c>
      <c r="W41" s="3" t="s">
        <v>39</v>
      </c>
      <c r="X41" s="3" t="s">
        <v>39</v>
      </c>
      <c r="Y41" s="3">
        <v>354</v>
      </c>
      <c r="Z41" s="3">
        <v>45</v>
      </c>
      <c r="AA41" s="3">
        <v>71</v>
      </c>
      <c r="AB41" s="3" t="s">
        <v>40</v>
      </c>
      <c r="AC41" s="6">
        <v>3</v>
      </c>
      <c r="AD41" s="3">
        <v>0</v>
      </c>
      <c r="AE41" s="3">
        <v>0</v>
      </c>
      <c r="AF41" s="3">
        <v>8</v>
      </c>
      <c r="AG41" s="3">
        <v>0</v>
      </c>
      <c r="AH41" s="8">
        <v>0</v>
      </c>
      <c r="AI41" s="7">
        <f t="shared" si="1"/>
        <v>11</v>
      </c>
      <c r="AJ41" s="29">
        <v>-0.63668644428253174</v>
      </c>
      <c r="AK41" s="29">
        <v>-0.22470191121101379</v>
      </c>
      <c r="AL41" s="29">
        <v>0.13824500143527985</v>
      </c>
    </row>
    <row r="42" spans="1:38" ht="15" customHeight="1" x14ac:dyDescent="0.2">
      <c r="A42" s="3" t="s">
        <v>82</v>
      </c>
      <c r="B42" s="3" t="s">
        <v>34</v>
      </c>
      <c r="C42" s="1">
        <v>35325</v>
      </c>
      <c r="D42" s="3">
        <v>10</v>
      </c>
      <c r="E42" s="3" t="s">
        <v>35</v>
      </c>
      <c r="F42" s="22">
        <v>22.222221374511719</v>
      </c>
      <c r="G42" s="22">
        <v>1.5</v>
      </c>
      <c r="H42" s="19">
        <f t="shared" si="0"/>
        <v>150</v>
      </c>
      <c r="I42" s="17">
        <v>50</v>
      </c>
      <c r="J42" s="3">
        <v>2</v>
      </c>
      <c r="K42" s="3">
        <v>0</v>
      </c>
      <c r="L42" s="3">
        <v>1</v>
      </c>
      <c r="M42" s="3">
        <v>0</v>
      </c>
      <c r="N42" s="3">
        <v>0</v>
      </c>
      <c r="O42" s="3" t="s">
        <v>37</v>
      </c>
      <c r="P42" s="3"/>
      <c r="Q42" s="3"/>
      <c r="R42" s="3"/>
      <c r="S42" s="3"/>
      <c r="T42" s="3"/>
      <c r="U42" s="3"/>
      <c r="V42" s="3" t="s">
        <v>39</v>
      </c>
      <c r="W42" s="3" t="s">
        <v>39</v>
      </c>
      <c r="X42" s="3" t="s">
        <v>39</v>
      </c>
      <c r="Y42" s="3">
        <v>164</v>
      </c>
      <c r="Z42" s="3">
        <v>64</v>
      </c>
      <c r="AA42" s="3">
        <v>60</v>
      </c>
      <c r="AB42" s="3" t="s">
        <v>45</v>
      </c>
      <c r="AC42" s="6">
        <v>3</v>
      </c>
      <c r="AD42" s="3">
        <v>0</v>
      </c>
      <c r="AE42" s="3">
        <v>0</v>
      </c>
      <c r="AF42" s="3">
        <v>2</v>
      </c>
      <c r="AG42" s="3">
        <v>0</v>
      </c>
      <c r="AH42" s="8">
        <v>0</v>
      </c>
      <c r="AI42" s="7">
        <f t="shared" si="1"/>
        <v>5</v>
      </c>
      <c r="AJ42" s="29">
        <v>-0.77486687898635864</v>
      </c>
      <c r="AK42" s="29">
        <v>1.9690384864807129</v>
      </c>
      <c r="AL42" s="29">
        <v>2.4024155139923096</v>
      </c>
    </row>
    <row r="43" spans="1:38" ht="15" customHeight="1" x14ac:dyDescent="0.2">
      <c r="A43" s="3" t="s">
        <v>83</v>
      </c>
      <c r="B43" s="3" t="s">
        <v>34</v>
      </c>
      <c r="C43" s="1">
        <v>34582</v>
      </c>
      <c r="D43" s="3">
        <v>13</v>
      </c>
      <c r="E43" s="3" t="s">
        <v>42</v>
      </c>
      <c r="F43" s="22">
        <v>17.087446212768555</v>
      </c>
      <c r="G43" s="22">
        <v>1.53</v>
      </c>
      <c r="H43" s="19">
        <f t="shared" si="0"/>
        <v>153</v>
      </c>
      <c r="I43" s="17">
        <v>40</v>
      </c>
      <c r="J43" s="3">
        <v>0</v>
      </c>
      <c r="K43" s="3">
        <v>0</v>
      </c>
      <c r="L43" s="3">
        <v>3</v>
      </c>
      <c r="M43" s="3">
        <v>0</v>
      </c>
      <c r="N43" s="3">
        <v>0</v>
      </c>
      <c r="O43" s="3" t="s">
        <v>37</v>
      </c>
      <c r="P43" s="3"/>
      <c r="Q43" s="3"/>
      <c r="R43" s="3"/>
      <c r="S43" s="3"/>
      <c r="T43" s="3"/>
      <c r="U43" s="3"/>
      <c r="V43" s="3" t="s">
        <v>39</v>
      </c>
      <c r="W43" s="3" t="s">
        <v>39</v>
      </c>
      <c r="X43" s="3" t="s">
        <v>39</v>
      </c>
      <c r="Y43" s="3">
        <v>143</v>
      </c>
      <c r="Z43" s="3">
        <v>63</v>
      </c>
      <c r="AA43" s="3">
        <v>176</v>
      </c>
      <c r="AB43" s="3" t="s">
        <v>45</v>
      </c>
      <c r="AC43" s="6">
        <v>2</v>
      </c>
      <c r="AD43" s="3">
        <v>0</v>
      </c>
      <c r="AE43" s="3">
        <v>0</v>
      </c>
      <c r="AF43" s="3">
        <v>2</v>
      </c>
      <c r="AG43" s="3">
        <v>0</v>
      </c>
      <c r="AH43" s="8">
        <v>0</v>
      </c>
      <c r="AI43" s="7">
        <f t="shared" si="1"/>
        <v>4</v>
      </c>
      <c r="AJ43" s="29">
        <v>-0.52861690521240234</v>
      </c>
      <c r="AK43" s="29">
        <v>-0.6015620231628418</v>
      </c>
      <c r="AL43" s="29">
        <v>-0.20367206633090973</v>
      </c>
    </row>
    <row r="44" spans="1:38" ht="18.75" customHeight="1" x14ac:dyDescent="0.2">
      <c r="A44" s="3" t="s">
        <v>84</v>
      </c>
      <c r="B44" s="3" t="s">
        <v>34</v>
      </c>
      <c r="C44" s="1">
        <v>35347</v>
      </c>
      <c r="D44" s="3">
        <v>11</v>
      </c>
      <c r="E44" s="3" t="s">
        <v>35</v>
      </c>
      <c r="F44" s="22">
        <v>18.632575988769531</v>
      </c>
      <c r="G44" s="22">
        <v>1.39</v>
      </c>
      <c r="H44" s="19">
        <f t="shared" si="0"/>
        <v>139</v>
      </c>
      <c r="I44" s="17">
        <v>36</v>
      </c>
      <c r="J44" s="3">
        <v>0</v>
      </c>
      <c r="K44" s="3">
        <v>0</v>
      </c>
      <c r="L44" s="3">
        <v>1</v>
      </c>
      <c r="M44" s="3">
        <v>0</v>
      </c>
      <c r="N44" s="3">
        <v>0</v>
      </c>
      <c r="O44" s="3" t="s">
        <v>37</v>
      </c>
      <c r="P44" s="3"/>
      <c r="Q44" s="3"/>
      <c r="R44" s="3"/>
      <c r="S44" s="3"/>
      <c r="T44" s="3"/>
      <c r="U44" s="3"/>
      <c r="V44" s="3" t="s">
        <v>39</v>
      </c>
      <c r="W44" s="3" t="s">
        <v>39</v>
      </c>
      <c r="X44" s="3" t="s">
        <v>39</v>
      </c>
      <c r="Y44" s="3">
        <v>190</v>
      </c>
      <c r="Z44" s="3">
        <v>57</v>
      </c>
      <c r="AA44" s="3">
        <v>53</v>
      </c>
      <c r="AB44" s="3" t="s">
        <v>40</v>
      </c>
      <c r="AC44" s="3">
        <v>2</v>
      </c>
      <c r="AD44" s="3">
        <v>0</v>
      </c>
      <c r="AE44" s="3">
        <v>0</v>
      </c>
      <c r="AF44" s="3">
        <v>4</v>
      </c>
      <c r="AG44" s="3">
        <v>0</v>
      </c>
      <c r="AH44" s="8">
        <v>0</v>
      </c>
      <c r="AI44" s="7">
        <f t="shared" si="1"/>
        <v>6</v>
      </c>
      <c r="AJ44" s="29">
        <v>-2.0475208759307861</v>
      </c>
      <c r="AK44" s="29">
        <v>-1.8506742715835571</v>
      </c>
      <c r="AL44" s="29">
        <v>-1.0160232782363892</v>
      </c>
    </row>
    <row r="45" spans="1:38" ht="15" customHeight="1" x14ac:dyDescent="0.2">
      <c r="A45" s="3" t="s">
        <v>85</v>
      </c>
      <c r="B45" s="3" t="s">
        <v>34</v>
      </c>
      <c r="C45" s="1">
        <v>33488</v>
      </c>
      <c r="D45" s="3">
        <v>16</v>
      </c>
      <c r="E45" s="3" t="s">
        <v>42</v>
      </c>
      <c r="F45" s="22" t="s">
        <v>417</v>
      </c>
      <c r="G45" s="22" t="s">
        <v>39</v>
      </c>
      <c r="H45" s="19" t="e">
        <f t="shared" si="0"/>
        <v>#VALUE!</v>
      </c>
      <c r="I45" s="17" t="s">
        <v>39</v>
      </c>
      <c r="J45" s="3">
        <v>2</v>
      </c>
      <c r="K45" s="3">
        <v>0</v>
      </c>
      <c r="L45" s="3">
        <v>1</v>
      </c>
      <c r="M45" s="3">
        <v>0</v>
      </c>
      <c r="N45" s="3">
        <v>0</v>
      </c>
      <c r="O45" s="3" t="s">
        <v>37</v>
      </c>
      <c r="P45" s="3"/>
      <c r="Q45" s="3"/>
      <c r="R45" s="3"/>
      <c r="S45" s="3"/>
      <c r="T45" s="3"/>
      <c r="U45" s="3"/>
      <c r="V45" s="3" t="s">
        <v>39</v>
      </c>
      <c r="W45" s="3" t="s">
        <v>39</v>
      </c>
      <c r="X45" s="3" t="s">
        <v>39</v>
      </c>
      <c r="Y45" s="3">
        <v>233</v>
      </c>
      <c r="Z45" s="3">
        <v>48</v>
      </c>
      <c r="AA45" s="3">
        <v>47</v>
      </c>
      <c r="AB45" s="3" t="s">
        <v>40</v>
      </c>
      <c r="AC45" s="6">
        <v>3</v>
      </c>
      <c r="AD45" s="3">
        <v>0</v>
      </c>
      <c r="AE45" s="3">
        <v>0</v>
      </c>
      <c r="AF45" s="3">
        <v>6</v>
      </c>
      <c r="AG45" s="3">
        <v>0</v>
      </c>
      <c r="AH45" s="8">
        <v>0</v>
      </c>
      <c r="AI45" s="7">
        <f t="shared" si="1"/>
        <v>9</v>
      </c>
      <c r="AJ45" s="29">
        <v>0.47830343246459961</v>
      </c>
      <c r="AK45" s="29">
        <v>1.9790885448455811</v>
      </c>
      <c r="AL45" s="29">
        <v>2.2797143459320068</v>
      </c>
    </row>
    <row r="46" spans="1:38" ht="15" customHeight="1" x14ac:dyDescent="0.2">
      <c r="A46" s="3" t="s">
        <v>86</v>
      </c>
      <c r="B46" s="3" t="s">
        <v>34</v>
      </c>
      <c r="C46" s="1">
        <v>37094</v>
      </c>
      <c r="D46" s="3">
        <v>6</v>
      </c>
      <c r="E46" s="3" t="s">
        <v>42</v>
      </c>
      <c r="F46" s="22" t="s">
        <v>417</v>
      </c>
      <c r="G46" s="22" t="s">
        <v>39</v>
      </c>
      <c r="H46" s="19" t="e">
        <f t="shared" si="0"/>
        <v>#VALUE!</v>
      </c>
      <c r="I46" s="17" t="s">
        <v>39</v>
      </c>
      <c r="J46" s="3">
        <v>0</v>
      </c>
      <c r="K46" s="3">
        <v>0</v>
      </c>
      <c r="L46" s="3">
        <v>2</v>
      </c>
      <c r="M46" s="3">
        <v>0</v>
      </c>
      <c r="N46" s="3">
        <v>0</v>
      </c>
      <c r="O46" s="3" t="s">
        <v>37</v>
      </c>
      <c r="P46" s="3"/>
      <c r="Q46" s="3"/>
      <c r="R46" s="3"/>
      <c r="S46" s="3"/>
      <c r="T46" s="3"/>
      <c r="U46" s="3"/>
      <c r="V46" s="3" t="s">
        <v>39</v>
      </c>
      <c r="W46" s="3" t="s">
        <v>39</v>
      </c>
      <c r="X46" s="3" t="s">
        <v>39</v>
      </c>
      <c r="Y46" s="3">
        <v>142</v>
      </c>
      <c r="Z46" s="3">
        <v>50</v>
      </c>
      <c r="AA46" s="3">
        <v>50</v>
      </c>
      <c r="AB46" s="3" t="s">
        <v>45</v>
      </c>
      <c r="AC46" s="6">
        <v>2</v>
      </c>
      <c r="AD46" s="3">
        <v>0</v>
      </c>
      <c r="AE46" s="3">
        <v>0</v>
      </c>
      <c r="AF46" s="3">
        <v>2</v>
      </c>
      <c r="AG46" s="3">
        <v>0</v>
      </c>
      <c r="AH46" s="8">
        <v>0</v>
      </c>
      <c r="AI46" s="7">
        <f t="shared" si="1"/>
        <v>4</v>
      </c>
      <c r="AJ46" s="29">
        <v>-0.28236687183380127</v>
      </c>
      <c r="AK46" s="29">
        <v>-0.26085889339447021</v>
      </c>
      <c r="AL46" s="29">
        <v>2.8281070291996002E-2</v>
      </c>
    </row>
    <row r="47" spans="1:38" ht="15" customHeight="1" x14ac:dyDescent="0.2">
      <c r="A47" s="3" t="s">
        <v>87</v>
      </c>
      <c r="B47" s="3" t="s">
        <v>34</v>
      </c>
      <c r="C47" s="1">
        <v>35173</v>
      </c>
      <c r="D47" s="3">
        <v>11</v>
      </c>
      <c r="E47" s="3" t="s">
        <v>35</v>
      </c>
      <c r="F47" s="22" t="s">
        <v>417</v>
      </c>
      <c r="G47" s="22" t="s">
        <v>39</v>
      </c>
      <c r="H47" s="19" t="e">
        <f t="shared" si="0"/>
        <v>#VALUE!</v>
      </c>
      <c r="I47" s="17" t="s">
        <v>39</v>
      </c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 t="s">
        <v>37</v>
      </c>
      <c r="P47" s="3"/>
      <c r="Q47" s="3"/>
      <c r="R47" s="3"/>
      <c r="S47" s="3"/>
      <c r="T47" s="3"/>
      <c r="U47" s="3"/>
      <c r="V47" s="3" t="s">
        <v>39</v>
      </c>
      <c r="W47" s="3" t="s">
        <v>39</v>
      </c>
      <c r="X47" s="3" t="s">
        <v>39</v>
      </c>
      <c r="Y47" s="3">
        <v>145</v>
      </c>
      <c r="Z47" s="3">
        <v>64</v>
      </c>
      <c r="AA47" s="3">
        <v>107</v>
      </c>
      <c r="AB47" s="3" t="s">
        <v>45</v>
      </c>
      <c r="AC47" s="6">
        <v>1</v>
      </c>
      <c r="AD47" s="3">
        <v>0</v>
      </c>
      <c r="AE47" s="3">
        <v>0</v>
      </c>
      <c r="AF47" s="3">
        <v>2</v>
      </c>
      <c r="AG47" s="3">
        <v>0</v>
      </c>
      <c r="AH47" s="8">
        <v>0</v>
      </c>
      <c r="AI47" s="7">
        <f t="shared" si="1"/>
        <v>3</v>
      </c>
      <c r="AJ47" s="29">
        <v>-0.90638870000839233</v>
      </c>
      <c r="AK47" s="29">
        <v>-0.32039186358451843</v>
      </c>
      <c r="AL47" s="29">
        <v>0.2200423926115036</v>
      </c>
    </row>
    <row r="48" spans="1:38" ht="15" customHeight="1" x14ac:dyDescent="0.2">
      <c r="A48" s="3" t="s">
        <v>88</v>
      </c>
      <c r="B48" s="3" t="s">
        <v>34</v>
      </c>
      <c r="C48" s="1">
        <v>37124</v>
      </c>
      <c r="D48" s="3">
        <v>6</v>
      </c>
      <c r="E48" s="3" t="s">
        <v>35</v>
      </c>
      <c r="F48" s="22">
        <v>29.312000274658203</v>
      </c>
      <c r="G48" s="22">
        <v>1.25</v>
      </c>
      <c r="H48" s="19">
        <f t="shared" si="0"/>
        <v>125</v>
      </c>
      <c r="I48" s="17">
        <v>45.8</v>
      </c>
      <c r="J48" s="3">
        <v>0</v>
      </c>
      <c r="K48" s="3">
        <v>0</v>
      </c>
      <c r="L48" s="3">
        <v>3</v>
      </c>
      <c r="M48" s="3">
        <v>0</v>
      </c>
      <c r="N48" s="3">
        <v>0</v>
      </c>
      <c r="O48" s="3" t="s">
        <v>37</v>
      </c>
      <c r="P48" s="3"/>
      <c r="Q48" s="3"/>
      <c r="R48" s="3"/>
      <c r="S48" s="3"/>
      <c r="T48" s="3"/>
      <c r="U48" s="3"/>
      <c r="V48" s="3" t="s">
        <v>39</v>
      </c>
      <c r="W48" s="3" t="s">
        <v>39</v>
      </c>
      <c r="X48" s="3" t="s">
        <v>39</v>
      </c>
      <c r="Y48" s="3">
        <v>216</v>
      </c>
      <c r="Z48" s="3">
        <v>53</v>
      </c>
      <c r="AA48" s="3">
        <v>186</v>
      </c>
      <c r="AB48" s="3" t="s">
        <v>40</v>
      </c>
      <c r="AC48" s="6">
        <v>2</v>
      </c>
      <c r="AD48" s="3">
        <v>0</v>
      </c>
      <c r="AE48" s="3">
        <v>0</v>
      </c>
      <c r="AF48" s="3">
        <v>4</v>
      </c>
      <c r="AG48" s="3">
        <v>0</v>
      </c>
      <c r="AH48" s="8">
        <v>0</v>
      </c>
      <c r="AI48" s="7">
        <f t="shared" si="1"/>
        <v>6</v>
      </c>
      <c r="AJ48" s="29">
        <v>2.5125133991241455</v>
      </c>
      <c r="AK48" s="29">
        <v>1.7684998512268066</v>
      </c>
      <c r="AL48" s="29">
        <v>1.027305006980896</v>
      </c>
    </row>
    <row r="49" spans="1:38" ht="15" customHeight="1" x14ac:dyDescent="0.2">
      <c r="A49" s="3" t="s">
        <v>89</v>
      </c>
      <c r="B49" s="3" t="s">
        <v>34</v>
      </c>
      <c r="C49" s="1">
        <v>36091</v>
      </c>
      <c r="D49" s="3">
        <v>9</v>
      </c>
      <c r="E49" s="3" t="s">
        <v>35</v>
      </c>
      <c r="F49" s="22">
        <v>18.132713317871094</v>
      </c>
      <c r="G49" s="22">
        <v>1.44</v>
      </c>
      <c r="H49" s="19">
        <f t="shared" si="0"/>
        <v>144</v>
      </c>
      <c r="I49" s="17">
        <v>37.6</v>
      </c>
      <c r="J49" s="3">
        <v>0</v>
      </c>
      <c r="K49" s="3">
        <v>0</v>
      </c>
      <c r="L49" s="3">
        <v>3</v>
      </c>
      <c r="M49" s="3">
        <v>0</v>
      </c>
      <c r="N49" s="3">
        <v>0</v>
      </c>
      <c r="O49" s="3" t="s">
        <v>37</v>
      </c>
      <c r="P49" s="3"/>
      <c r="Q49" s="3"/>
      <c r="R49" s="3"/>
      <c r="S49" s="3"/>
      <c r="T49" s="3"/>
      <c r="U49" s="3"/>
      <c r="V49" s="3" t="s">
        <v>39</v>
      </c>
      <c r="W49" s="3" t="s">
        <v>39</v>
      </c>
      <c r="X49" s="3" t="s">
        <v>39</v>
      </c>
      <c r="Y49" s="3">
        <v>204</v>
      </c>
      <c r="Z49" s="3">
        <v>52</v>
      </c>
      <c r="AA49" s="3">
        <v>44</v>
      </c>
      <c r="AB49" s="3" t="s">
        <v>40</v>
      </c>
      <c r="AC49" s="6">
        <v>2</v>
      </c>
      <c r="AD49" s="3">
        <v>0</v>
      </c>
      <c r="AE49" s="3">
        <v>0</v>
      </c>
      <c r="AF49" s="3">
        <v>4</v>
      </c>
      <c r="AG49" s="3">
        <v>0</v>
      </c>
      <c r="AH49" s="8">
        <v>0</v>
      </c>
      <c r="AI49" s="7">
        <f t="shared" si="1"/>
        <v>6</v>
      </c>
      <c r="AJ49" s="29">
        <v>0.13160218298435211</v>
      </c>
      <c r="AK49" s="29">
        <v>0.53167802095413208</v>
      </c>
      <c r="AL49" s="29">
        <v>0.65058547258377075</v>
      </c>
    </row>
    <row r="50" spans="1:38" ht="15" customHeight="1" x14ac:dyDescent="0.2">
      <c r="A50" s="3" t="s">
        <v>90</v>
      </c>
      <c r="B50" s="3" t="s">
        <v>34</v>
      </c>
      <c r="C50" s="1">
        <v>35625</v>
      </c>
      <c r="D50" s="3">
        <v>10</v>
      </c>
      <c r="E50" s="3" t="s">
        <v>42</v>
      </c>
      <c r="F50" s="22">
        <v>17.434335708618164</v>
      </c>
      <c r="G50" s="22">
        <v>1.6850000000000001</v>
      </c>
      <c r="H50" s="19">
        <f t="shared" si="0"/>
        <v>168.5</v>
      </c>
      <c r="I50" s="17">
        <v>49.5</v>
      </c>
      <c r="J50" s="3">
        <v>0</v>
      </c>
      <c r="K50" s="3">
        <v>0</v>
      </c>
      <c r="L50" s="3">
        <v>1</v>
      </c>
      <c r="M50" s="3">
        <v>0</v>
      </c>
      <c r="N50" s="3">
        <v>0</v>
      </c>
      <c r="O50" s="3" t="s">
        <v>37</v>
      </c>
      <c r="P50" s="3"/>
      <c r="Q50" s="3"/>
      <c r="R50" s="3"/>
      <c r="S50" s="3"/>
      <c r="T50" s="3"/>
      <c r="U50" s="3"/>
      <c r="V50" s="3" t="s">
        <v>39</v>
      </c>
      <c r="W50" s="3" t="s">
        <v>39</v>
      </c>
      <c r="X50" s="3" t="s">
        <v>39</v>
      </c>
      <c r="Y50" s="3">
        <v>185</v>
      </c>
      <c r="Z50" s="3">
        <v>52</v>
      </c>
      <c r="AA50" s="3">
        <v>112</v>
      </c>
      <c r="AB50" s="3" t="s">
        <v>45</v>
      </c>
      <c r="AC50" s="6">
        <v>2</v>
      </c>
      <c r="AD50" s="3">
        <v>0</v>
      </c>
      <c r="AE50" s="3">
        <v>0</v>
      </c>
      <c r="AF50" s="3">
        <v>4</v>
      </c>
      <c r="AG50" s="3">
        <v>0</v>
      </c>
      <c r="AH50" s="8">
        <v>0</v>
      </c>
      <c r="AI50" s="7">
        <f t="shared" si="1"/>
        <v>6</v>
      </c>
      <c r="AJ50" s="29">
        <v>1.1863881349563599</v>
      </c>
      <c r="AK50" s="29">
        <v>0.42486578226089478</v>
      </c>
      <c r="AL50" s="29">
        <v>-0.20367039740085602</v>
      </c>
    </row>
    <row r="51" spans="1:38" s="4" customFormat="1" ht="16.5" customHeight="1" x14ac:dyDescent="0.2">
      <c r="A51" s="3" t="s">
        <v>91</v>
      </c>
      <c r="B51" s="3" t="s">
        <v>34</v>
      </c>
      <c r="C51" s="1">
        <v>37918</v>
      </c>
      <c r="D51" s="3">
        <v>4</v>
      </c>
      <c r="E51" s="3" t="s">
        <v>35</v>
      </c>
      <c r="F51" s="22">
        <v>14.277986526489258</v>
      </c>
      <c r="G51" s="22">
        <v>1.075</v>
      </c>
      <c r="H51" s="19">
        <f t="shared" si="0"/>
        <v>107.5</v>
      </c>
      <c r="I51" s="17">
        <v>16.5</v>
      </c>
      <c r="J51" s="3">
        <v>2</v>
      </c>
      <c r="K51" s="3">
        <v>0</v>
      </c>
      <c r="L51" s="3">
        <v>0</v>
      </c>
      <c r="M51" s="3">
        <v>0</v>
      </c>
      <c r="N51" s="3">
        <v>0</v>
      </c>
      <c r="O51" s="3" t="s">
        <v>37</v>
      </c>
      <c r="P51" s="3"/>
      <c r="Q51" s="3"/>
      <c r="R51" s="3"/>
      <c r="S51" s="3"/>
      <c r="T51" s="3"/>
      <c r="U51" s="3"/>
      <c r="V51" s="3" t="s">
        <v>39</v>
      </c>
      <c r="W51" s="3" t="s">
        <v>39</v>
      </c>
      <c r="X51" s="3" t="s">
        <v>39</v>
      </c>
      <c r="Y51" s="3">
        <v>171</v>
      </c>
      <c r="Z51" s="3">
        <v>74</v>
      </c>
      <c r="AA51" s="3">
        <v>127</v>
      </c>
      <c r="AB51" s="3" t="s">
        <v>45</v>
      </c>
      <c r="AC51" s="3">
        <v>1</v>
      </c>
      <c r="AD51" s="3">
        <v>0</v>
      </c>
      <c r="AE51" s="3">
        <v>0</v>
      </c>
      <c r="AF51" s="3">
        <v>2</v>
      </c>
      <c r="AG51" s="3">
        <v>0</v>
      </c>
      <c r="AH51" s="8">
        <v>0</v>
      </c>
      <c r="AI51" s="7">
        <f t="shared" si="1"/>
        <v>3</v>
      </c>
      <c r="AJ51" s="30">
        <v>-0.16240894794464111</v>
      </c>
      <c r="AK51" s="30">
        <v>-0.84836292266845703</v>
      </c>
      <c r="AL51" s="30">
        <v>-1.2548187971115112</v>
      </c>
    </row>
    <row r="52" spans="1:38" ht="15" customHeight="1" x14ac:dyDescent="0.2">
      <c r="A52" s="3" t="s">
        <v>92</v>
      </c>
      <c r="B52" s="3" t="s">
        <v>34</v>
      </c>
      <c r="C52" s="1">
        <v>33882</v>
      </c>
      <c r="D52" s="3">
        <v>15</v>
      </c>
      <c r="E52" s="3" t="s">
        <v>42</v>
      </c>
      <c r="F52" s="22">
        <v>18.474880218505859</v>
      </c>
      <c r="G52" s="22">
        <v>1.5449999999999999</v>
      </c>
      <c r="H52" s="19">
        <f t="shared" si="0"/>
        <v>154.5</v>
      </c>
      <c r="I52" s="17">
        <v>44.1</v>
      </c>
      <c r="J52" s="3">
        <v>0</v>
      </c>
      <c r="K52" s="3">
        <v>0</v>
      </c>
      <c r="L52" s="3">
        <v>1</v>
      </c>
      <c r="M52" s="3">
        <v>0</v>
      </c>
      <c r="N52" s="3">
        <v>0</v>
      </c>
      <c r="O52" s="3" t="s">
        <v>37</v>
      </c>
      <c r="P52" s="3"/>
      <c r="Q52" s="3"/>
      <c r="R52" s="3"/>
      <c r="S52" s="3"/>
      <c r="T52" s="3"/>
      <c r="U52" s="3"/>
      <c r="V52" s="3" t="s">
        <v>39</v>
      </c>
      <c r="W52" s="3" t="s">
        <v>39</v>
      </c>
      <c r="X52" s="3" t="s">
        <v>39</v>
      </c>
      <c r="Y52" s="3">
        <v>210</v>
      </c>
      <c r="Z52" s="3">
        <v>51</v>
      </c>
      <c r="AA52" s="3">
        <v>91</v>
      </c>
      <c r="AB52" s="3" t="s">
        <v>40</v>
      </c>
      <c r="AC52" s="6">
        <v>2</v>
      </c>
      <c r="AD52" s="3">
        <v>0</v>
      </c>
      <c r="AE52" s="3">
        <v>0</v>
      </c>
      <c r="AF52" s="3">
        <v>4</v>
      </c>
      <c r="AG52" s="3">
        <v>0</v>
      </c>
      <c r="AH52" s="8">
        <v>0</v>
      </c>
      <c r="AI52" s="7">
        <f t="shared" si="1"/>
        <v>6</v>
      </c>
      <c r="AJ52" s="29">
        <v>-0.14034606516361237</v>
      </c>
      <c r="AK52" s="29">
        <v>-0.28990843892097473</v>
      </c>
      <c r="AL52" s="29">
        <v>-0.32364708185195923</v>
      </c>
    </row>
    <row r="53" spans="1:38" ht="15" customHeight="1" x14ac:dyDescent="0.2">
      <c r="A53" s="3" t="s">
        <v>93</v>
      </c>
      <c r="B53" s="3" t="s">
        <v>34</v>
      </c>
      <c r="C53" s="1">
        <v>33892</v>
      </c>
      <c r="D53" s="3">
        <v>15</v>
      </c>
      <c r="E53" s="3" t="s">
        <v>42</v>
      </c>
      <c r="F53" s="22">
        <v>24.759754180908203</v>
      </c>
      <c r="G53" s="22">
        <v>1.71</v>
      </c>
      <c r="H53" s="19">
        <f t="shared" si="0"/>
        <v>171</v>
      </c>
      <c r="I53" s="17">
        <v>72.400000000000006</v>
      </c>
      <c r="J53" s="3">
        <v>0</v>
      </c>
      <c r="K53" s="3">
        <v>0</v>
      </c>
      <c r="L53" s="3">
        <v>3</v>
      </c>
      <c r="M53" s="3">
        <v>0</v>
      </c>
      <c r="N53" s="3">
        <v>0</v>
      </c>
      <c r="O53" s="3" t="s">
        <v>37</v>
      </c>
      <c r="P53" s="3"/>
      <c r="Q53" s="3"/>
      <c r="R53" s="3"/>
      <c r="S53" s="3"/>
      <c r="T53" s="3"/>
      <c r="U53" s="3"/>
      <c r="V53" s="3" t="s">
        <v>39</v>
      </c>
      <c r="W53" s="3" t="s">
        <v>39</v>
      </c>
      <c r="X53" s="3" t="s">
        <v>39</v>
      </c>
      <c r="Y53" s="3">
        <v>228</v>
      </c>
      <c r="Z53" s="3">
        <v>62</v>
      </c>
      <c r="AA53" s="3">
        <v>127</v>
      </c>
      <c r="AB53" s="3" t="s">
        <v>40</v>
      </c>
      <c r="AC53" s="6">
        <v>2</v>
      </c>
      <c r="AD53" s="3">
        <v>0</v>
      </c>
      <c r="AE53" s="3">
        <v>0</v>
      </c>
      <c r="AF53" s="3">
        <v>6</v>
      </c>
      <c r="AG53" s="3">
        <v>0</v>
      </c>
      <c r="AH53" s="8">
        <v>0</v>
      </c>
      <c r="AI53" s="7">
        <f t="shared" si="1"/>
        <v>8</v>
      </c>
      <c r="AJ53" s="29">
        <v>8.0950625240802765E-2</v>
      </c>
      <c r="AK53" s="29">
        <v>-5.4392460733652115E-2</v>
      </c>
      <c r="AL53" s="29">
        <v>4.6063333749771118E-2</v>
      </c>
    </row>
    <row r="54" spans="1:38" ht="15" customHeight="1" x14ac:dyDescent="0.2">
      <c r="A54" s="3" t="s">
        <v>94</v>
      </c>
      <c r="B54" s="3" t="s">
        <v>34</v>
      </c>
      <c r="C54" s="1">
        <v>36233</v>
      </c>
      <c r="D54" s="3">
        <v>9</v>
      </c>
      <c r="E54" s="3" t="s">
        <v>35</v>
      </c>
      <c r="F54" s="22">
        <v>15.094125747680664</v>
      </c>
      <c r="G54" s="22">
        <v>1.33</v>
      </c>
      <c r="H54" s="19">
        <f t="shared" si="0"/>
        <v>133</v>
      </c>
      <c r="I54" s="17">
        <v>26.7</v>
      </c>
      <c r="J54" s="3">
        <v>0</v>
      </c>
      <c r="K54" s="3">
        <v>0</v>
      </c>
      <c r="L54" s="3">
        <v>3</v>
      </c>
      <c r="M54" s="3">
        <v>0</v>
      </c>
      <c r="N54" s="3">
        <v>0</v>
      </c>
      <c r="O54" s="3" t="s">
        <v>37</v>
      </c>
      <c r="P54" s="3"/>
      <c r="Q54" s="3"/>
      <c r="R54" s="3"/>
      <c r="S54" s="3"/>
      <c r="T54" s="3"/>
      <c r="U54" s="3"/>
      <c r="V54" s="3" t="s">
        <v>39</v>
      </c>
      <c r="W54" s="3" t="s">
        <v>39</v>
      </c>
      <c r="X54" s="3" t="s">
        <v>39</v>
      </c>
      <c r="Y54" s="3">
        <v>238</v>
      </c>
      <c r="Z54" s="3">
        <v>52</v>
      </c>
      <c r="AA54" s="3">
        <v>81</v>
      </c>
      <c r="AB54" s="3" t="s">
        <v>40</v>
      </c>
      <c r="AC54" s="6">
        <v>2</v>
      </c>
      <c r="AD54" s="3">
        <v>0</v>
      </c>
      <c r="AE54" s="3">
        <v>0</v>
      </c>
      <c r="AF54" s="3">
        <v>6</v>
      </c>
      <c r="AG54" s="3">
        <v>0</v>
      </c>
      <c r="AH54" s="8">
        <v>0</v>
      </c>
      <c r="AI54" s="7">
        <f t="shared" si="1"/>
        <v>8</v>
      </c>
      <c r="AJ54" s="29">
        <v>-1.7190687656402588</v>
      </c>
      <c r="AK54" s="29">
        <v>-1.3482028245925903</v>
      </c>
      <c r="AL54" s="29">
        <v>-0.52141189575195312</v>
      </c>
    </row>
    <row r="55" spans="1:38" ht="18" customHeight="1" x14ac:dyDescent="0.2">
      <c r="A55" s="3" t="s">
        <v>95</v>
      </c>
      <c r="B55" s="3" t="s">
        <v>34</v>
      </c>
      <c r="C55" s="1">
        <v>37539</v>
      </c>
      <c r="D55" s="3">
        <v>5</v>
      </c>
      <c r="E55" s="3" t="s">
        <v>42</v>
      </c>
      <c r="F55" s="22" t="s">
        <v>417</v>
      </c>
      <c r="G55" s="22" t="s">
        <v>39</v>
      </c>
      <c r="H55" s="19" t="e">
        <f t="shared" si="0"/>
        <v>#VALUE!</v>
      </c>
      <c r="I55" s="17" t="s">
        <v>39</v>
      </c>
      <c r="J55" s="3">
        <v>0</v>
      </c>
      <c r="K55" s="3">
        <v>0</v>
      </c>
      <c r="L55" s="3">
        <v>1</v>
      </c>
      <c r="M55" s="3">
        <v>0</v>
      </c>
      <c r="N55" s="3">
        <v>0</v>
      </c>
      <c r="O55" s="3" t="s">
        <v>37</v>
      </c>
      <c r="P55" s="3"/>
      <c r="Q55" s="3"/>
      <c r="R55" s="3"/>
      <c r="S55" s="3"/>
      <c r="T55" s="3"/>
      <c r="U55" s="3"/>
      <c r="V55" s="3" t="s">
        <v>39</v>
      </c>
      <c r="W55" s="3" t="s">
        <v>39</v>
      </c>
      <c r="X55" s="3" t="s">
        <v>39</v>
      </c>
      <c r="Y55" s="3">
        <v>195</v>
      </c>
      <c r="Z55" s="3">
        <v>59</v>
      </c>
      <c r="AA55" s="3">
        <v>94</v>
      </c>
      <c r="AB55" s="3" t="s">
        <v>45</v>
      </c>
      <c r="AC55" s="3">
        <v>2</v>
      </c>
      <c r="AD55" s="3">
        <v>0</v>
      </c>
      <c r="AE55" s="3">
        <v>0</v>
      </c>
      <c r="AF55" s="3">
        <v>4</v>
      </c>
      <c r="AG55" s="3">
        <v>0</v>
      </c>
      <c r="AH55" s="8">
        <v>0</v>
      </c>
      <c r="AI55" s="7">
        <f t="shared" si="1"/>
        <v>6</v>
      </c>
      <c r="AJ55" s="29">
        <v>-0.63282322883605957</v>
      </c>
      <c r="AK55" s="29">
        <v>-5.1802650094032288E-2</v>
      </c>
      <c r="AL55" s="29">
        <v>0.38980662822723389</v>
      </c>
    </row>
    <row r="56" spans="1:38" ht="15" customHeight="1" x14ac:dyDescent="0.2">
      <c r="A56" s="3" t="s">
        <v>96</v>
      </c>
      <c r="B56" s="3" t="s">
        <v>34</v>
      </c>
      <c r="C56" s="1">
        <v>36504</v>
      </c>
      <c r="D56" s="3">
        <v>8</v>
      </c>
      <c r="E56" s="3" t="s">
        <v>35</v>
      </c>
      <c r="F56" s="22">
        <v>11.77411937713623</v>
      </c>
      <c r="G56" s="22">
        <v>1.62</v>
      </c>
      <c r="H56" s="19">
        <f t="shared" si="0"/>
        <v>162</v>
      </c>
      <c r="I56" s="17">
        <v>30.9</v>
      </c>
      <c r="J56" s="3">
        <v>0</v>
      </c>
      <c r="K56" s="3">
        <v>0</v>
      </c>
      <c r="L56" s="3">
        <v>3</v>
      </c>
      <c r="M56" s="3">
        <v>0</v>
      </c>
      <c r="N56" s="3">
        <v>0</v>
      </c>
      <c r="O56" s="3" t="s">
        <v>37</v>
      </c>
      <c r="P56" s="3"/>
      <c r="Q56" s="3"/>
      <c r="R56" s="3"/>
      <c r="S56" s="3"/>
      <c r="T56" s="3"/>
      <c r="U56" s="3"/>
      <c r="V56" s="3" t="s">
        <v>39</v>
      </c>
      <c r="W56" s="3" t="s">
        <v>39</v>
      </c>
      <c r="X56" s="3" t="s">
        <v>39</v>
      </c>
      <c r="Y56" s="3">
        <v>225</v>
      </c>
      <c r="Z56" s="3">
        <v>53</v>
      </c>
      <c r="AA56" s="3">
        <v>54</v>
      </c>
      <c r="AB56" s="3" t="s">
        <v>40</v>
      </c>
      <c r="AC56" s="6">
        <v>2</v>
      </c>
      <c r="AD56" s="3">
        <v>0</v>
      </c>
      <c r="AE56" s="3">
        <v>0</v>
      </c>
      <c r="AF56" s="3">
        <v>6</v>
      </c>
      <c r="AG56" s="3">
        <v>0</v>
      </c>
      <c r="AH56" s="8">
        <v>0</v>
      </c>
      <c r="AI56" s="7">
        <f t="shared" si="1"/>
        <v>8</v>
      </c>
      <c r="AJ56" s="29">
        <v>-0.84778684377670288</v>
      </c>
      <c r="AK56" s="29">
        <v>-1.2686651945114136</v>
      </c>
      <c r="AL56" s="29">
        <v>-1.1135177612304688</v>
      </c>
    </row>
    <row r="57" spans="1:38" x14ac:dyDescent="0.2">
      <c r="A57" s="3" t="s">
        <v>97</v>
      </c>
      <c r="B57" s="3" t="s">
        <v>34</v>
      </c>
      <c r="C57" s="1">
        <v>35194</v>
      </c>
      <c r="D57" s="3">
        <v>12</v>
      </c>
      <c r="E57" s="3" t="s">
        <v>42</v>
      </c>
      <c r="F57" s="22" t="s">
        <v>417</v>
      </c>
      <c r="G57" s="22" t="s">
        <v>39</v>
      </c>
      <c r="H57" s="19" t="e">
        <f t="shared" si="0"/>
        <v>#VALUE!</v>
      </c>
      <c r="I57" s="17" t="s">
        <v>39</v>
      </c>
      <c r="J57" s="3">
        <v>2</v>
      </c>
      <c r="K57" s="3">
        <v>0</v>
      </c>
      <c r="L57" s="3">
        <v>1</v>
      </c>
      <c r="M57" s="3">
        <v>0</v>
      </c>
      <c r="N57" s="3">
        <v>0</v>
      </c>
      <c r="O57" s="3" t="s">
        <v>37</v>
      </c>
      <c r="P57" s="3"/>
      <c r="Q57" s="3"/>
      <c r="R57" s="3"/>
      <c r="S57" s="3"/>
      <c r="T57" s="3"/>
      <c r="U57" s="3"/>
      <c r="V57" s="3" t="s">
        <v>39</v>
      </c>
      <c r="W57" s="3" t="s">
        <v>39</v>
      </c>
      <c r="X57" s="3" t="s">
        <v>39</v>
      </c>
      <c r="Y57" s="3">
        <v>122</v>
      </c>
      <c r="Z57" s="3">
        <v>149</v>
      </c>
      <c r="AA57" s="3">
        <v>28</v>
      </c>
      <c r="AB57" s="3" t="s">
        <v>45</v>
      </c>
      <c r="AC57" s="6">
        <v>3</v>
      </c>
      <c r="AD57" s="3">
        <v>0</v>
      </c>
      <c r="AE57" s="3">
        <v>0</v>
      </c>
      <c r="AF57" s="3">
        <v>0</v>
      </c>
      <c r="AG57" s="3">
        <v>0</v>
      </c>
      <c r="AH57" s="8">
        <v>0</v>
      </c>
      <c r="AI57" s="7">
        <f t="shared" si="1"/>
        <v>3</v>
      </c>
      <c r="AJ57" s="29">
        <v>-8.3711341023445129E-2</v>
      </c>
      <c r="AK57" s="29">
        <v>1.6615411043167114</v>
      </c>
      <c r="AL57" s="29">
        <v>1.9974350929260254</v>
      </c>
    </row>
    <row r="58" spans="1:38" ht="15.75" customHeight="1" x14ac:dyDescent="0.2">
      <c r="A58" s="3" t="s">
        <v>98</v>
      </c>
      <c r="B58" s="3" t="s">
        <v>34</v>
      </c>
      <c r="C58" s="1">
        <v>34147</v>
      </c>
      <c r="D58" s="3">
        <v>15</v>
      </c>
      <c r="E58" s="3" t="s">
        <v>35</v>
      </c>
      <c r="F58" s="22">
        <v>18.867715835571289</v>
      </c>
      <c r="G58" s="22">
        <v>1.623</v>
      </c>
      <c r="H58" s="19">
        <f t="shared" si="0"/>
        <v>162.30000000000001</v>
      </c>
      <c r="I58" s="17">
        <v>49.7</v>
      </c>
      <c r="J58" s="3">
        <v>0</v>
      </c>
      <c r="K58" s="3">
        <v>0</v>
      </c>
      <c r="L58" s="3">
        <v>3</v>
      </c>
      <c r="M58" s="3">
        <v>0</v>
      </c>
      <c r="N58" s="3">
        <v>0</v>
      </c>
      <c r="O58" s="3" t="s">
        <v>37</v>
      </c>
      <c r="P58" s="3"/>
      <c r="Q58" s="3"/>
      <c r="R58" s="3"/>
      <c r="S58" s="3"/>
      <c r="T58" s="3"/>
      <c r="U58" s="3"/>
      <c r="V58" s="3" t="s">
        <v>36</v>
      </c>
      <c r="W58" s="3" t="s">
        <v>43</v>
      </c>
      <c r="X58" s="3" t="s">
        <v>39</v>
      </c>
      <c r="Y58" s="3">
        <v>161</v>
      </c>
      <c r="Z58" s="3">
        <v>29</v>
      </c>
      <c r="AA58" s="3">
        <v>35</v>
      </c>
      <c r="AB58" s="3" t="s">
        <v>40</v>
      </c>
      <c r="AC58" s="3">
        <v>2</v>
      </c>
      <c r="AD58" s="3">
        <v>0</v>
      </c>
      <c r="AE58" s="3">
        <v>0</v>
      </c>
      <c r="AF58" s="3">
        <v>2</v>
      </c>
      <c r="AG58" s="3">
        <v>0</v>
      </c>
      <c r="AH58" s="8">
        <v>0</v>
      </c>
      <c r="AI58" s="7">
        <f t="shared" si="1"/>
        <v>4</v>
      </c>
      <c r="AJ58" s="29">
        <v>-0.51890343427658081</v>
      </c>
      <c r="AK58" s="29">
        <v>0.16463297605514526</v>
      </c>
      <c r="AL58" s="29">
        <v>0.58117097616195679</v>
      </c>
    </row>
    <row r="59" spans="1:38" ht="15" customHeight="1" x14ac:dyDescent="0.2">
      <c r="A59" s="3" t="s">
        <v>99</v>
      </c>
      <c r="B59" s="3" t="s">
        <v>34</v>
      </c>
      <c r="C59" s="1">
        <v>38275</v>
      </c>
      <c r="D59" s="3">
        <v>3</v>
      </c>
      <c r="E59" s="3" t="s">
        <v>35</v>
      </c>
      <c r="F59" s="22">
        <v>18.259153366088867</v>
      </c>
      <c r="G59" s="22">
        <v>1.012</v>
      </c>
      <c r="H59" s="19">
        <f t="shared" si="0"/>
        <v>101.2</v>
      </c>
      <c r="I59" s="17">
        <v>18.7</v>
      </c>
      <c r="J59" s="3">
        <v>0</v>
      </c>
      <c r="K59" s="3">
        <v>0</v>
      </c>
      <c r="L59" s="3">
        <v>1</v>
      </c>
      <c r="M59" s="3">
        <v>0</v>
      </c>
      <c r="N59" s="3">
        <v>0</v>
      </c>
      <c r="O59" s="3" t="s">
        <v>37</v>
      </c>
      <c r="P59" s="3"/>
      <c r="Q59" s="3"/>
      <c r="R59" s="3"/>
      <c r="S59" s="3"/>
      <c r="T59" s="3"/>
      <c r="U59" s="3"/>
      <c r="V59" s="3" t="s">
        <v>39</v>
      </c>
      <c r="W59" s="3" t="s">
        <v>39</v>
      </c>
      <c r="X59" s="3" t="s">
        <v>39</v>
      </c>
      <c r="Y59" s="3">
        <v>195</v>
      </c>
      <c r="Z59" s="3">
        <v>36</v>
      </c>
      <c r="AA59" s="3">
        <v>116</v>
      </c>
      <c r="AB59" s="3" t="s">
        <v>40</v>
      </c>
      <c r="AC59" s="6">
        <v>2</v>
      </c>
      <c r="AD59" s="3">
        <v>0</v>
      </c>
      <c r="AE59" s="3">
        <v>0</v>
      </c>
      <c r="AF59" s="3">
        <v>4</v>
      </c>
      <c r="AG59" s="3">
        <v>0</v>
      </c>
      <c r="AH59" s="8">
        <v>0</v>
      </c>
      <c r="AI59" s="7">
        <f t="shared" si="1"/>
        <v>6</v>
      </c>
      <c r="AJ59" s="29">
        <v>0.88656723499298096</v>
      </c>
      <c r="AK59" s="29">
        <v>0.31028449535369873</v>
      </c>
      <c r="AL59" s="29">
        <v>-0.19797469675540924</v>
      </c>
    </row>
    <row r="60" spans="1:38" ht="15" customHeight="1" x14ac:dyDescent="0.2">
      <c r="A60" s="3" t="s">
        <v>100</v>
      </c>
      <c r="B60" s="3" t="s">
        <v>34</v>
      </c>
      <c r="C60" s="1">
        <v>35246</v>
      </c>
      <c r="D60" s="3">
        <v>12</v>
      </c>
      <c r="E60" s="3" t="s">
        <v>35</v>
      </c>
      <c r="F60" s="22">
        <v>30.243549346923828</v>
      </c>
      <c r="G60" s="22">
        <v>1.58</v>
      </c>
      <c r="H60" s="19">
        <f t="shared" si="0"/>
        <v>158</v>
      </c>
      <c r="I60" s="17">
        <v>75.5</v>
      </c>
      <c r="J60" s="3">
        <v>1</v>
      </c>
      <c r="K60" s="3">
        <v>0</v>
      </c>
      <c r="L60" s="3">
        <v>0</v>
      </c>
      <c r="M60" s="3">
        <v>0</v>
      </c>
      <c r="N60" s="3">
        <v>0</v>
      </c>
      <c r="O60" s="3" t="s">
        <v>37</v>
      </c>
      <c r="P60" s="3"/>
      <c r="Q60" s="3"/>
      <c r="R60" s="3"/>
      <c r="S60" s="3"/>
      <c r="T60" s="3"/>
      <c r="U60" s="3"/>
      <c r="V60" s="3" t="s">
        <v>39</v>
      </c>
      <c r="W60" s="3" t="s">
        <v>39</v>
      </c>
      <c r="X60" s="3" t="s">
        <v>39</v>
      </c>
      <c r="Y60" s="3">
        <v>227</v>
      </c>
      <c r="Z60" s="3">
        <v>56</v>
      </c>
      <c r="AA60" s="3">
        <v>97</v>
      </c>
      <c r="AB60" s="3" t="s">
        <v>40</v>
      </c>
      <c r="AC60" s="6">
        <v>1</v>
      </c>
      <c r="AD60" s="3">
        <v>0</v>
      </c>
      <c r="AE60" s="3">
        <v>0</v>
      </c>
      <c r="AF60" s="3">
        <v>6</v>
      </c>
      <c r="AG60" s="3">
        <v>0</v>
      </c>
      <c r="AH60" s="8">
        <v>0</v>
      </c>
      <c r="AI60" s="7">
        <f t="shared" si="1"/>
        <v>7</v>
      </c>
      <c r="AJ60" s="29" t="s">
        <v>416</v>
      </c>
      <c r="AK60" s="29" t="s">
        <v>416</v>
      </c>
      <c r="AL60" s="29" t="s">
        <v>416</v>
      </c>
    </row>
    <row r="61" spans="1:38" ht="15" customHeight="1" x14ac:dyDescent="0.2">
      <c r="A61" s="3" t="s">
        <v>101</v>
      </c>
      <c r="B61" s="3" t="s">
        <v>34</v>
      </c>
      <c r="C61" s="1">
        <v>35990</v>
      </c>
      <c r="D61" s="3">
        <v>10</v>
      </c>
      <c r="E61" s="3" t="s">
        <v>35</v>
      </c>
      <c r="F61" s="22">
        <v>22.661178588867188</v>
      </c>
      <c r="G61" s="22">
        <v>1.35</v>
      </c>
      <c r="H61" s="19">
        <f t="shared" si="0"/>
        <v>135</v>
      </c>
      <c r="I61" s="17">
        <v>41.3</v>
      </c>
      <c r="J61" s="3">
        <v>2</v>
      </c>
      <c r="K61" s="3">
        <v>0</v>
      </c>
      <c r="L61" s="3">
        <v>3</v>
      </c>
      <c r="M61" s="3">
        <v>0</v>
      </c>
      <c r="N61" s="3">
        <v>0</v>
      </c>
      <c r="O61" s="3" t="s">
        <v>37</v>
      </c>
      <c r="P61" s="3"/>
      <c r="Q61" s="3"/>
      <c r="R61" s="3"/>
      <c r="S61" s="3"/>
      <c r="T61" s="3"/>
      <c r="U61" s="3"/>
      <c r="V61" s="3" t="s">
        <v>39</v>
      </c>
      <c r="W61" s="3" t="s">
        <v>39</v>
      </c>
      <c r="X61" s="3" t="s">
        <v>39</v>
      </c>
      <c r="Y61" s="3">
        <v>231</v>
      </c>
      <c r="Z61" s="3">
        <v>35</v>
      </c>
      <c r="AA61" s="3">
        <v>234</v>
      </c>
      <c r="AB61" s="3" t="s">
        <v>40</v>
      </c>
      <c r="AC61" s="6">
        <v>3</v>
      </c>
      <c r="AD61" s="3">
        <v>0</v>
      </c>
      <c r="AE61" s="3">
        <v>0</v>
      </c>
      <c r="AF61" s="3">
        <v>6</v>
      </c>
      <c r="AG61" s="3">
        <v>2</v>
      </c>
      <c r="AH61" s="8">
        <v>0</v>
      </c>
      <c r="AI61" s="7">
        <f t="shared" si="1"/>
        <v>7</v>
      </c>
      <c r="AJ61" s="29">
        <v>2.157728910446167</v>
      </c>
      <c r="AK61" s="29">
        <v>1.2962397336959839</v>
      </c>
      <c r="AL61" s="29">
        <v>0.46355745196342468</v>
      </c>
    </row>
    <row r="62" spans="1:38" ht="15" customHeight="1" x14ac:dyDescent="0.2">
      <c r="A62" s="3" t="s">
        <v>102</v>
      </c>
      <c r="B62" s="3" t="s">
        <v>34</v>
      </c>
      <c r="C62" s="1">
        <v>34627</v>
      </c>
      <c r="D62" s="3">
        <v>14</v>
      </c>
      <c r="E62" s="3" t="s">
        <v>42</v>
      </c>
      <c r="F62" s="19">
        <v>30</v>
      </c>
      <c r="G62" s="19">
        <v>1.5</v>
      </c>
      <c r="H62" s="19">
        <f t="shared" si="0"/>
        <v>150</v>
      </c>
      <c r="I62" s="20">
        <v>67.5</v>
      </c>
      <c r="J62" s="3">
        <v>1</v>
      </c>
      <c r="K62" s="3">
        <v>0</v>
      </c>
      <c r="L62" s="3">
        <v>1</v>
      </c>
      <c r="M62" s="3">
        <v>0</v>
      </c>
      <c r="N62" s="3">
        <v>0</v>
      </c>
      <c r="O62" s="3" t="s">
        <v>37</v>
      </c>
      <c r="P62" s="3"/>
      <c r="Q62" s="3"/>
      <c r="R62" s="3"/>
      <c r="S62" s="3"/>
      <c r="T62" s="3"/>
      <c r="U62" s="3"/>
      <c r="V62" s="3" t="s">
        <v>39</v>
      </c>
      <c r="W62" s="3" t="s">
        <v>39</v>
      </c>
      <c r="X62" s="3" t="s">
        <v>39</v>
      </c>
      <c r="Y62" s="3">
        <v>190</v>
      </c>
      <c r="Z62" s="3">
        <v>41</v>
      </c>
      <c r="AA62" s="3">
        <v>139</v>
      </c>
      <c r="AB62" s="3" t="s">
        <v>45</v>
      </c>
      <c r="AC62" s="6">
        <v>3</v>
      </c>
      <c r="AD62" s="3">
        <v>0</v>
      </c>
      <c r="AE62" s="3">
        <v>0</v>
      </c>
      <c r="AF62" s="3">
        <v>4</v>
      </c>
      <c r="AG62" s="3">
        <v>0</v>
      </c>
      <c r="AH62" s="8">
        <v>0</v>
      </c>
      <c r="AI62" s="7">
        <f t="shared" si="1"/>
        <v>7</v>
      </c>
      <c r="AJ62" s="29">
        <v>0.92079716920852661</v>
      </c>
      <c r="AK62" s="29">
        <v>1.6805155277252197</v>
      </c>
      <c r="AL62" s="29">
        <v>1.7305175065994263</v>
      </c>
    </row>
    <row r="63" spans="1:38" ht="15" customHeight="1" x14ac:dyDescent="0.2">
      <c r="A63" s="3" t="s">
        <v>103</v>
      </c>
      <c r="B63" s="3" t="s">
        <v>34</v>
      </c>
      <c r="C63" s="1">
        <v>35069</v>
      </c>
      <c r="D63" s="3">
        <v>12</v>
      </c>
      <c r="E63" s="3" t="s">
        <v>42</v>
      </c>
      <c r="F63" s="19">
        <v>17.556041717529297</v>
      </c>
      <c r="G63" s="19">
        <v>1.42</v>
      </c>
      <c r="H63" s="19">
        <f t="shared" si="0"/>
        <v>142</v>
      </c>
      <c r="I63" s="20">
        <v>35.4</v>
      </c>
      <c r="J63" s="3">
        <v>0</v>
      </c>
      <c r="K63" s="3">
        <v>0</v>
      </c>
      <c r="L63" s="3">
        <v>1</v>
      </c>
      <c r="M63" s="3">
        <v>0</v>
      </c>
      <c r="N63" s="3">
        <v>0</v>
      </c>
      <c r="O63" s="3" t="s">
        <v>37</v>
      </c>
      <c r="P63" s="3"/>
      <c r="Q63" s="3"/>
      <c r="R63" s="3"/>
      <c r="S63" s="3"/>
      <c r="T63" s="3"/>
      <c r="U63" s="3"/>
      <c r="V63" s="3" t="s">
        <v>39</v>
      </c>
      <c r="W63" s="3" t="s">
        <v>39</v>
      </c>
      <c r="X63" s="3" t="s">
        <v>39</v>
      </c>
      <c r="Y63" s="3">
        <v>299</v>
      </c>
      <c r="Z63" s="3">
        <v>37</v>
      </c>
      <c r="AA63" s="3">
        <v>102</v>
      </c>
      <c r="AB63" s="3" t="s">
        <v>40</v>
      </c>
      <c r="AC63" s="6">
        <v>2</v>
      </c>
      <c r="AD63" s="3">
        <v>0</v>
      </c>
      <c r="AE63" s="3">
        <v>0</v>
      </c>
      <c r="AF63" s="3">
        <v>8</v>
      </c>
      <c r="AG63" s="3">
        <v>0</v>
      </c>
      <c r="AH63" s="8">
        <v>0</v>
      </c>
      <c r="AI63" s="7">
        <f t="shared" si="1"/>
        <v>10</v>
      </c>
      <c r="AJ63" s="29">
        <v>-3.1494450569152832</v>
      </c>
      <c r="AK63" s="29">
        <v>-2.3942966461181641</v>
      </c>
      <c r="AL63" s="29">
        <v>-0.62661737203598022</v>
      </c>
    </row>
    <row r="64" spans="1:38" ht="15" customHeight="1" x14ac:dyDescent="0.2">
      <c r="A64" s="3" t="s">
        <v>104</v>
      </c>
      <c r="B64" s="3" t="s">
        <v>34</v>
      </c>
      <c r="C64" s="1">
        <v>37863</v>
      </c>
      <c r="D64" s="3">
        <v>5</v>
      </c>
      <c r="E64" s="3" t="s">
        <v>42</v>
      </c>
      <c r="F64" s="19">
        <v>15.041525840759277</v>
      </c>
      <c r="G64" s="19">
        <v>1.115</v>
      </c>
      <c r="H64" s="19">
        <f t="shared" si="0"/>
        <v>111.5</v>
      </c>
      <c r="I64" s="20">
        <v>18.7</v>
      </c>
      <c r="J64" s="3">
        <v>0</v>
      </c>
      <c r="K64" s="3">
        <v>0</v>
      </c>
      <c r="L64" s="3">
        <v>3</v>
      </c>
      <c r="M64" s="3">
        <v>0</v>
      </c>
      <c r="N64" s="3">
        <v>0</v>
      </c>
      <c r="O64" s="3" t="s">
        <v>37</v>
      </c>
      <c r="P64" s="3"/>
      <c r="Q64" s="3"/>
      <c r="R64" s="3"/>
      <c r="S64" s="3"/>
      <c r="T64" s="3"/>
      <c r="U64" s="3"/>
      <c r="V64" s="3" t="s">
        <v>36</v>
      </c>
      <c r="W64" s="3" t="s">
        <v>38</v>
      </c>
      <c r="X64" s="3" t="s">
        <v>39</v>
      </c>
      <c r="Y64" s="3">
        <v>319</v>
      </c>
      <c r="Z64" s="3">
        <v>51</v>
      </c>
      <c r="AA64" s="3">
        <v>127</v>
      </c>
      <c r="AB64" s="3" t="s">
        <v>40</v>
      </c>
      <c r="AC64" s="6">
        <v>2</v>
      </c>
      <c r="AD64" s="3">
        <v>0</v>
      </c>
      <c r="AE64" s="3">
        <v>0</v>
      </c>
      <c r="AF64" s="3">
        <v>8</v>
      </c>
      <c r="AG64" s="3">
        <v>0</v>
      </c>
      <c r="AH64" s="8">
        <v>0</v>
      </c>
      <c r="AI64" s="7">
        <f t="shared" si="1"/>
        <v>10</v>
      </c>
      <c r="AJ64" s="29">
        <v>0.71541500091552734</v>
      </c>
      <c r="AK64" s="29">
        <v>2.0584766864776611</v>
      </c>
      <c r="AL64" s="29">
        <v>2.3060784339904785</v>
      </c>
    </row>
    <row r="65" spans="1:38" x14ac:dyDescent="0.2">
      <c r="A65" s="3" t="s">
        <v>105</v>
      </c>
      <c r="B65" s="3" t="s">
        <v>34</v>
      </c>
      <c r="C65" s="1">
        <v>34332</v>
      </c>
      <c r="D65" s="3">
        <v>14</v>
      </c>
      <c r="E65" s="3" t="s">
        <v>42</v>
      </c>
      <c r="F65" s="19">
        <v>18.486745834350586</v>
      </c>
      <c r="G65" s="19">
        <v>1.69</v>
      </c>
      <c r="H65" s="19">
        <f t="shared" si="0"/>
        <v>169</v>
      </c>
      <c r="I65" s="20">
        <v>52.8</v>
      </c>
      <c r="J65" s="3">
        <v>0</v>
      </c>
      <c r="K65" s="3">
        <v>0</v>
      </c>
      <c r="L65" s="3">
        <v>1</v>
      </c>
      <c r="M65" s="3">
        <v>0</v>
      </c>
      <c r="N65" s="3">
        <v>0</v>
      </c>
      <c r="O65" s="3" t="s">
        <v>37</v>
      </c>
      <c r="P65" s="3"/>
      <c r="Q65" s="3"/>
      <c r="R65" s="3"/>
      <c r="S65" s="3"/>
      <c r="T65" s="3"/>
      <c r="U65" s="3"/>
      <c r="V65" s="3" t="s">
        <v>39</v>
      </c>
      <c r="W65" s="3" t="s">
        <v>39</v>
      </c>
      <c r="X65" s="3" t="s">
        <v>39</v>
      </c>
      <c r="Y65" s="3">
        <v>130</v>
      </c>
      <c r="Z65" s="3">
        <v>68</v>
      </c>
      <c r="AA65" s="3">
        <v>99</v>
      </c>
      <c r="AB65" s="3" t="s">
        <v>45</v>
      </c>
      <c r="AC65" s="6">
        <v>2</v>
      </c>
      <c r="AD65" s="3">
        <v>0</v>
      </c>
      <c r="AE65" s="3">
        <v>0</v>
      </c>
      <c r="AF65" s="3">
        <v>0</v>
      </c>
      <c r="AG65" s="3">
        <v>0</v>
      </c>
      <c r="AH65" s="8">
        <v>0</v>
      </c>
      <c r="AI65" s="7">
        <f t="shared" si="1"/>
        <v>2</v>
      </c>
      <c r="AJ65" s="29">
        <v>-0.14034606516361237</v>
      </c>
      <c r="AK65" s="29">
        <v>0.40018793940544128</v>
      </c>
      <c r="AL65" s="29">
        <v>0.63558602333068848</v>
      </c>
    </row>
    <row r="66" spans="1:38" ht="15" customHeight="1" x14ac:dyDescent="0.2">
      <c r="A66" s="3" t="s">
        <v>106</v>
      </c>
      <c r="B66" s="3" t="s">
        <v>34</v>
      </c>
      <c r="C66" s="1">
        <v>34500</v>
      </c>
      <c r="D66" s="3">
        <v>14</v>
      </c>
      <c r="E66" s="3" t="s">
        <v>42</v>
      </c>
      <c r="F66" s="19">
        <v>22.789573669433594</v>
      </c>
      <c r="G66" s="19">
        <v>1.5249999999999999</v>
      </c>
      <c r="H66" s="19">
        <f t="shared" si="0"/>
        <v>152.5</v>
      </c>
      <c r="I66" s="20">
        <v>53</v>
      </c>
      <c r="J66" s="3">
        <v>0</v>
      </c>
      <c r="K66" s="3">
        <v>0</v>
      </c>
      <c r="L66" s="3">
        <v>1</v>
      </c>
      <c r="M66" s="3">
        <v>0</v>
      </c>
      <c r="N66" s="3">
        <v>0</v>
      </c>
      <c r="O66" s="3" t="s">
        <v>37</v>
      </c>
      <c r="P66" s="3"/>
      <c r="Q66" s="3"/>
      <c r="R66" s="3"/>
      <c r="S66" s="3"/>
      <c r="T66" s="3"/>
      <c r="U66" s="3"/>
      <c r="V66" s="3" t="s">
        <v>39</v>
      </c>
      <c r="W66" s="3" t="s">
        <v>39</v>
      </c>
      <c r="X66" s="3" t="s">
        <v>39</v>
      </c>
      <c r="Y66" s="3">
        <v>243</v>
      </c>
      <c r="Z66" s="3">
        <v>60</v>
      </c>
      <c r="AA66" s="3">
        <v>39</v>
      </c>
      <c r="AB66" s="3" t="s">
        <v>40</v>
      </c>
      <c r="AC66" s="6">
        <v>2</v>
      </c>
      <c r="AD66" s="3">
        <v>0</v>
      </c>
      <c r="AE66" s="3">
        <v>0</v>
      </c>
      <c r="AF66" s="3">
        <v>6</v>
      </c>
      <c r="AG66" s="3">
        <v>0</v>
      </c>
      <c r="AH66" s="8">
        <v>0</v>
      </c>
      <c r="AI66" s="7">
        <f t="shared" si="1"/>
        <v>8</v>
      </c>
      <c r="AJ66" s="29">
        <v>-0.47340038418769836</v>
      </c>
      <c r="AK66" s="29">
        <v>2.2517998218536377</v>
      </c>
      <c r="AL66" s="29">
        <v>2.7032468318939209</v>
      </c>
    </row>
    <row r="67" spans="1:38" ht="15" customHeight="1" x14ac:dyDescent="0.2">
      <c r="A67" s="3" t="s">
        <v>107</v>
      </c>
      <c r="B67" s="3" t="s">
        <v>34</v>
      </c>
      <c r="C67" s="1">
        <v>35605</v>
      </c>
      <c r="D67" s="3">
        <v>11</v>
      </c>
      <c r="E67" s="3" t="s">
        <v>35</v>
      </c>
      <c r="F67" s="19">
        <v>15.709308624267578</v>
      </c>
      <c r="G67" s="19">
        <v>1.21</v>
      </c>
      <c r="H67" s="19">
        <f t="shared" ref="H67:H130" si="2">G67*100</f>
        <v>121</v>
      </c>
      <c r="I67" s="20">
        <v>23</v>
      </c>
      <c r="J67" s="3">
        <v>0</v>
      </c>
      <c r="K67" s="3">
        <v>0</v>
      </c>
      <c r="L67" s="3">
        <v>1</v>
      </c>
      <c r="M67" s="3">
        <v>0</v>
      </c>
      <c r="N67" s="3">
        <v>0</v>
      </c>
      <c r="O67" s="3" t="s">
        <v>37</v>
      </c>
      <c r="P67" s="3"/>
      <c r="Q67" s="3"/>
      <c r="R67" s="3"/>
      <c r="S67" s="3"/>
      <c r="T67" s="3"/>
      <c r="U67" s="3"/>
      <c r="V67" s="3" t="s">
        <v>39</v>
      </c>
      <c r="W67" s="3" t="s">
        <v>39</v>
      </c>
      <c r="X67" s="3" t="s">
        <v>39</v>
      </c>
      <c r="Y67" s="3">
        <v>235</v>
      </c>
      <c r="Z67" s="3">
        <v>50</v>
      </c>
      <c r="AA67" s="3">
        <v>31</v>
      </c>
      <c r="AB67" s="3" t="s">
        <v>40</v>
      </c>
      <c r="AC67" s="6">
        <v>2</v>
      </c>
      <c r="AD67" s="3">
        <v>0</v>
      </c>
      <c r="AE67" s="3">
        <v>0</v>
      </c>
      <c r="AF67" s="3">
        <v>6</v>
      </c>
      <c r="AG67" s="3">
        <v>0</v>
      </c>
      <c r="AH67" s="8">
        <v>0</v>
      </c>
      <c r="AI67" s="7">
        <f t="shared" ref="AI67:AI130" si="3">SUM(AC67:AF67)-(AG67)</f>
        <v>8</v>
      </c>
      <c r="AJ67" s="29">
        <v>-0.20829237997531891</v>
      </c>
      <c r="AK67" s="29">
        <v>0.31920427083969116</v>
      </c>
      <c r="AL67" s="29">
        <v>0.57213234901428223</v>
      </c>
    </row>
    <row r="68" spans="1:38" ht="15" customHeight="1" x14ac:dyDescent="0.2">
      <c r="A68" s="3" t="s">
        <v>108</v>
      </c>
      <c r="B68" s="3" t="s">
        <v>34</v>
      </c>
      <c r="C68" s="1">
        <v>35995</v>
      </c>
      <c r="D68" s="3">
        <v>10</v>
      </c>
      <c r="E68" s="3" t="s">
        <v>35</v>
      </c>
      <c r="F68" s="19">
        <v>23.671358108520508</v>
      </c>
      <c r="G68" s="19">
        <v>1.4750000000000001</v>
      </c>
      <c r="H68" s="19">
        <f t="shared" si="2"/>
        <v>147.5</v>
      </c>
      <c r="I68" s="20">
        <v>51.5</v>
      </c>
      <c r="J68" s="3">
        <v>1</v>
      </c>
      <c r="K68" s="3">
        <v>0</v>
      </c>
      <c r="L68" s="3">
        <v>1</v>
      </c>
      <c r="M68" s="3">
        <v>0</v>
      </c>
      <c r="N68" s="3">
        <v>0</v>
      </c>
      <c r="O68" s="3" t="s">
        <v>37</v>
      </c>
      <c r="P68" s="3"/>
      <c r="Q68" s="3"/>
      <c r="R68" s="3"/>
      <c r="S68" s="3"/>
      <c r="T68" s="3"/>
      <c r="U68" s="3"/>
      <c r="V68" s="3" t="s">
        <v>36</v>
      </c>
      <c r="W68" s="3" t="s">
        <v>43</v>
      </c>
      <c r="X68" s="3" t="s">
        <v>39</v>
      </c>
      <c r="Y68" s="3">
        <v>382</v>
      </c>
      <c r="Z68" s="3">
        <v>45</v>
      </c>
      <c r="AA68" s="3">
        <v>113</v>
      </c>
      <c r="AB68" s="3" t="s">
        <v>45</v>
      </c>
      <c r="AC68" s="6">
        <v>3</v>
      </c>
      <c r="AD68" s="3">
        <v>0</v>
      </c>
      <c r="AE68" s="3">
        <v>0</v>
      </c>
      <c r="AF68" s="3">
        <v>8</v>
      </c>
      <c r="AG68" s="3">
        <v>0</v>
      </c>
      <c r="AH68" s="8">
        <v>0</v>
      </c>
      <c r="AI68" s="7">
        <f t="shared" si="3"/>
        <v>11</v>
      </c>
      <c r="AJ68" s="29">
        <v>0.34427416324615479</v>
      </c>
      <c r="AK68" s="29">
        <v>2.8107280731201172</v>
      </c>
      <c r="AL68" s="29">
        <v>3.3061511516571045</v>
      </c>
    </row>
    <row r="69" spans="1:38" ht="15" customHeight="1" x14ac:dyDescent="0.2">
      <c r="A69" s="3" t="s">
        <v>109</v>
      </c>
      <c r="B69" s="3" t="s">
        <v>34</v>
      </c>
      <c r="C69" s="1">
        <v>36083</v>
      </c>
      <c r="D69" s="3">
        <v>10</v>
      </c>
      <c r="E69" s="3" t="s">
        <v>42</v>
      </c>
      <c r="F69" s="19">
        <v>16.390924453735352</v>
      </c>
      <c r="G69" s="19">
        <v>1.4550000000000001</v>
      </c>
      <c r="H69" s="19">
        <f t="shared" si="2"/>
        <v>145.5</v>
      </c>
      <c r="I69" s="20">
        <v>34.700000000000003</v>
      </c>
      <c r="J69" s="3">
        <v>0</v>
      </c>
      <c r="K69" s="3">
        <v>0</v>
      </c>
      <c r="L69" s="3">
        <v>1</v>
      </c>
      <c r="M69" s="3">
        <v>0</v>
      </c>
      <c r="N69" s="3">
        <v>0</v>
      </c>
      <c r="O69" s="3" t="s">
        <v>37</v>
      </c>
      <c r="P69" s="3"/>
      <c r="Q69" s="3"/>
      <c r="R69" s="3"/>
      <c r="S69" s="3"/>
      <c r="T69" s="3"/>
      <c r="U69" s="3"/>
      <c r="V69" s="3" t="s">
        <v>39</v>
      </c>
      <c r="W69" s="3" t="s">
        <v>39</v>
      </c>
      <c r="X69" s="3" t="s">
        <v>39</v>
      </c>
      <c r="Y69" s="3">
        <v>147</v>
      </c>
      <c r="Z69" s="3">
        <v>75</v>
      </c>
      <c r="AA69" s="3">
        <v>62</v>
      </c>
      <c r="AB69" s="3" t="s">
        <v>45</v>
      </c>
      <c r="AC69" s="6">
        <v>2</v>
      </c>
      <c r="AD69" s="3">
        <v>0</v>
      </c>
      <c r="AE69" s="3">
        <v>0</v>
      </c>
      <c r="AF69" s="3">
        <v>2</v>
      </c>
      <c r="AG69" s="3">
        <v>0</v>
      </c>
      <c r="AH69" s="8">
        <v>0</v>
      </c>
      <c r="AI69" s="7">
        <f t="shared" si="3"/>
        <v>4</v>
      </c>
      <c r="AJ69" s="29">
        <v>1.3995800018310547</v>
      </c>
      <c r="AK69" s="29">
        <v>2.138845682144165</v>
      </c>
      <c r="AL69" s="29">
        <v>2.0673882961273193</v>
      </c>
    </row>
    <row r="70" spans="1:38" x14ac:dyDescent="0.2">
      <c r="A70" s="3" t="s">
        <v>110</v>
      </c>
      <c r="B70" s="3" t="s">
        <v>34</v>
      </c>
      <c r="C70" s="1">
        <v>35379</v>
      </c>
      <c r="D70" s="3">
        <v>12</v>
      </c>
      <c r="E70" s="3" t="s">
        <v>35</v>
      </c>
      <c r="F70" s="19">
        <v>14.799398422241211</v>
      </c>
      <c r="G70" s="19">
        <v>1.395</v>
      </c>
      <c r="H70" s="19">
        <f t="shared" si="2"/>
        <v>139.5</v>
      </c>
      <c r="I70" s="20">
        <v>28.8</v>
      </c>
      <c r="J70" s="3">
        <v>0</v>
      </c>
      <c r="K70" s="3">
        <v>0</v>
      </c>
      <c r="L70" s="3">
        <v>1</v>
      </c>
      <c r="M70" s="3">
        <v>0</v>
      </c>
      <c r="N70" s="3">
        <v>0</v>
      </c>
      <c r="O70" s="3" t="s">
        <v>37</v>
      </c>
      <c r="P70" s="3"/>
      <c r="Q70" s="3"/>
      <c r="R70" s="3"/>
      <c r="S70" s="3"/>
      <c r="T70" s="3"/>
      <c r="U70" s="3"/>
      <c r="V70" s="3" t="s">
        <v>39</v>
      </c>
      <c r="W70" s="3" t="s">
        <v>39</v>
      </c>
      <c r="X70" s="3" t="s">
        <v>39</v>
      </c>
      <c r="Y70" s="3">
        <v>135</v>
      </c>
      <c r="Z70" s="3">
        <v>53</v>
      </c>
      <c r="AA70" s="3">
        <v>96</v>
      </c>
      <c r="AB70" s="3" t="s">
        <v>45</v>
      </c>
      <c r="AC70" s="6">
        <v>2</v>
      </c>
      <c r="AD70" s="3">
        <v>0</v>
      </c>
      <c r="AE70" s="3">
        <v>0</v>
      </c>
      <c r="AF70" s="3">
        <v>0</v>
      </c>
      <c r="AG70" s="3">
        <v>0</v>
      </c>
      <c r="AH70" s="8">
        <v>0</v>
      </c>
      <c r="AI70" s="7">
        <f t="shared" si="3"/>
        <v>2</v>
      </c>
      <c r="AJ70" s="29" t="s">
        <v>416</v>
      </c>
      <c r="AK70" s="29" t="s">
        <v>416</v>
      </c>
      <c r="AL70" s="29" t="s">
        <v>416</v>
      </c>
    </row>
    <row r="71" spans="1:38" ht="15" customHeight="1" x14ac:dyDescent="0.2">
      <c r="A71" s="3" t="s">
        <v>111</v>
      </c>
      <c r="B71" s="3" t="s">
        <v>34</v>
      </c>
      <c r="C71" s="1">
        <v>36527</v>
      </c>
      <c r="D71" s="3">
        <v>9</v>
      </c>
      <c r="E71" s="3" t="s">
        <v>42</v>
      </c>
      <c r="F71" s="19">
        <v>19.904010772705078</v>
      </c>
      <c r="G71" s="19">
        <v>1.262</v>
      </c>
      <c r="H71" s="19">
        <f t="shared" si="2"/>
        <v>126.2</v>
      </c>
      <c r="I71" s="20">
        <v>31.7</v>
      </c>
      <c r="J71" s="3">
        <v>0</v>
      </c>
      <c r="K71" s="3">
        <v>0</v>
      </c>
      <c r="L71" s="3">
        <v>1</v>
      </c>
      <c r="M71" s="3">
        <v>0</v>
      </c>
      <c r="N71" s="3">
        <v>0</v>
      </c>
      <c r="O71" s="3" t="s">
        <v>37</v>
      </c>
      <c r="P71" s="3"/>
      <c r="Q71" s="3"/>
      <c r="R71" s="3"/>
      <c r="S71" s="3"/>
      <c r="T71" s="3"/>
      <c r="U71" s="3"/>
      <c r="V71" s="3" t="s">
        <v>36</v>
      </c>
      <c r="W71" s="3" t="s">
        <v>43</v>
      </c>
      <c r="X71" s="3" t="s">
        <v>39</v>
      </c>
      <c r="Y71" s="3">
        <v>331</v>
      </c>
      <c r="Z71" s="3">
        <v>51</v>
      </c>
      <c r="AA71" s="3">
        <v>108</v>
      </c>
      <c r="AB71" s="3" t="s">
        <v>40</v>
      </c>
      <c r="AC71" s="6">
        <v>2</v>
      </c>
      <c r="AD71" s="3">
        <v>0</v>
      </c>
      <c r="AE71" s="3">
        <v>0</v>
      </c>
      <c r="AF71" s="3">
        <v>8</v>
      </c>
      <c r="AG71" s="3">
        <v>0</v>
      </c>
      <c r="AH71" s="8">
        <v>0</v>
      </c>
      <c r="AI71" s="7">
        <f t="shared" si="3"/>
        <v>10</v>
      </c>
      <c r="AJ71" s="29">
        <v>1.2585529088973999</v>
      </c>
      <c r="AK71" s="29">
        <v>1.051445484161377</v>
      </c>
      <c r="AL71" s="29">
        <v>0.60213965177536011</v>
      </c>
    </row>
    <row r="72" spans="1:38" ht="15" customHeight="1" x14ac:dyDescent="0.2">
      <c r="A72" s="3" t="s">
        <v>112</v>
      </c>
      <c r="B72" s="3" t="s">
        <v>34</v>
      </c>
      <c r="C72" s="1">
        <v>37733</v>
      </c>
      <c r="D72" s="3">
        <v>5</v>
      </c>
      <c r="E72" s="3" t="s">
        <v>35</v>
      </c>
      <c r="F72" s="19">
        <v>19.256160736083984</v>
      </c>
      <c r="G72" s="19">
        <v>1.1359999999999999</v>
      </c>
      <c r="H72" s="19">
        <f t="shared" si="2"/>
        <v>113.6</v>
      </c>
      <c r="I72" s="20">
        <v>24.85</v>
      </c>
      <c r="J72" s="3">
        <v>2</v>
      </c>
      <c r="K72" s="3">
        <v>0</v>
      </c>
      <c r="L72" s="3">
        <v>0</v>
      </c>
      <c r="M72" s="3">
        <v>0</v>
      </c>
      <c r="N72" s="3">
        <v>0</v>
      </c>
      <c r="O72" s="3" t="s">
        <v>37</v>
      </c>
      <c r="P72" s="3"/>
      <c r="Q72" s="3"/>
      <c r="R72" s="3"/>
      <c r="S72" s="3"/>
      <c r="T72" s="3"/>
      <c r="U72" s="3"/>
      <c r="V72" s="3" t="s">
        <v>39</v>
      </c>
      <c r="W72" s="3" t="s">
        <v>39</v>
      </c>
      <c r="X72" s="3" t="s">
        <v>39</v>
      </c>
      <c r="Y72" s="3">
        <v>173</v>
      </c>
      <c r="Z72" s="3">
        <v>36</v>
      </c>
      <c r="AA72" s="3">
        <v>92</v>
      </c>
      <c r="AB72" s="3" t="s">
        <v>45</v>
      </c>
      <c r="AC72" s="6">
        <v>1</v>
      </c>
      <c r="AD72" s="3">
        <v>0</v>
      </c>
      <c r="AE72" s="3">
        <v>0</v>
      </c>
      <c r="AF72" s="3">
        <v>2</v>
      </c>
      <c r="AG72" s="3">
        <v>0</v>
      </c>
      <c r="AH72" s="8">
        <v>0</v>
      </c>
      <c r="AI72" s="7">
        <f t="shared" si="3"/>
        <v>3</v>
      </c>
      <c r="AJ72" s="29">
        <v>0.50919675827026367</v>
      </c>
      <c r="AK72" s="29">
        <v>1.475104808807373</v>
      </c>
      <c r="AL72" s="29">
        <v>1.5890554189682007</v>
      </c>
    </row>
    <row r="73" spans="1:38" ht="15" customHeight="1" x14ac:dyDescent="0.2">
      <c r="A73" s="3" t="s">
        <v>113</v>
      </c>
      <c r="B73" s="3" t="s">
        <v>34</v>
      </c>
      <c r="C73" s="1">
        <v>37059</v>
      </c>
      <c r="D73" s="3">
        <v>7</v>
      </c>
      <c r="E73" s="3" t="s">
        <v>42</v>
      </c>
      <c r="F73" s="19">
        <v>20.977800369262695</v>
      </c>
      <c r="G73" s="19">
        <v>1.31</v>
      </c>
      <c r="H73" s="19">
        <f t="shared" si="2"/>
        <v>131</v>
      </c>
      <c r="I73" s="20">
        <v>36</v>
      </c>
      <c r="J73" s="3">
        <v>0</v>
      </c>
      <c r="K73" s="3">
        <v>0</v>
      </c>
      <c r="L73" s="3">
        <v>3</v>
      </c>
      <c r="M73" s="3">
        <v>0</v>
      </c>
      <c r="N73" s="3">
        <v>0</v>
      </c>
      <c r="O73" s="3" t="s">
        <v>37</v>
      </c>
      <c r="P73" s="3"/>
      <c r="Q73" s="3"/>
      <c r="R73" s="3"/>
      <c r="S73" s="3"/>
      <c r="T73" s="3"/>
      <c r="U73" s="3"/>
      <c r="V73" s="3" t="s">
        <v>39</v>
      </c>
      <c r="W73" s="3" t="s">
        <v>39</v>
      </c>
      <c r="X73" s="3" t="s">
        <v>39</v>
      </c>
      <c r="Y73" s="3">
        <v>179</v>
      </c>
      <c r="Z73" s="3">
        <v>50</v>
      </c>
      <c r="AA73" s="3">
        <v>116</v>
      </c>
      <c r="AB73" s="3" t="s">
        <v>45</v>
      </c>
      <c r="AC73" s="6">
        <v>2</v>
      </c>
      <c r="AD73" s="3">
        <v>0</v>
      </c>
      <c r="AE73" s="3">
        <v>0</v>
      </c>
      <c r="AF73" s="3">
        <v>4</v>
      </c>
      <c r="AG73" s="3">
        <v>0</v>
      </c>
      <c r="AH73" s="8">
        <v>0</v>
      </c>
      <c r="AI73" s="7">
        <f t="shared" si="3"/>
        <v>6</v>
      </c>
      <c r="AJ73" s="29">
        <v>1.8279044628143311</v>
      </c>
      <c r="AK73" s="29">
        <v>1.6124439239501953</v>
      </c>
      <c r="AL73" s="29">
        <v>1.1635149717330933</v>
      </c>
    </row>
    <row r="74" spans="1:38" x14ac:dyDescent="0.2">
      <c r="A74" s="3" t="s">
        <v>114</v>
      </c>
      <c r="B74" s="3" t="s">
        <v>34</v>
      </c>
      <c r="C74" s="1">
        <v>34622</v>
      </c>
      <c r="D74" s="3">
        <v>14</v>
      </c>
      <c r="E74" s="3" t="s">
        <v>35</v>
      </c>
      <c r="F74" s="19">
        <v>20.603538513183594</v>
      </c>
      <c r="G74" s="19">
        <v>1.55</v>
      </c>
      <c r="H74" s="19">
        <f t="shared" si="2"/>
        <v>155</v>
      </c>
      <c r="I74" s="20">
        <v>49.5</v>
      </c>
      <c r="J74" s="3">
        <v>0</v>
      </c>
      <c r="K74" s="3">
        <v>0</v>
      </c>
      <c r="L74" s="3">
        <v>1</v>
      </c>
      <c r="M74" s="3">
        <v>0</v>
      </c>
      <c r="N74" s="3">
        <v>0</v>
      </c>
      <c r="O74" s="3" t="s">
        <v>37</v>
      </c>
      <c r="P74" s="3"/>
      <c r="Q74" s="3"/>
      <c r="R74" s="3"/>
      <c r="S74" s="3"/>
      <c r="T74" s="3"/>
      <c r="U74" s="3"/>
      <c r="V74" s="3" t="s">
        <v>39</v>
      </c>
      <c r="W74" s="3" t="s">
        <v>39</v>
      </c>
      <c r="X74" s="3" t="s">
        <v>39</v>
      </c>
      <c r="Y74" s="3">
        <v>122</v>
      </c>
      <c r="Z74" s="3">
        <v>76</v>
      </c>
      <c r="AA74" s="3">
        <v>75</v>
      </c>
      <c r="AB74" s="3" t="s">
        <v>45</v>
      </c>
      <c r="AC74" s="6">
        <v>2</v>
      </c>
      <c r="AD74" s="3">
        <v>0</v>
      </c>
      <c r="AE74" s="3">
        <v>0</v>
      </c>
      <c r="AF74" s="3">
        <v>0</v>
      </c>
      <c r="AG74" s="3">
        <v>0</v>
      </c>
      <c r="AH74" s="8">
        <v>0</v>
      </c>
      <c r="AI74" s="7">
        <f t="shared" si="3"/>
        <v>2</v>
      </c>
      <c r="AJ74" s="29">
        <v>-1.9014914035797119</v>
      </c>
      <c r="AK74" s="29">
        <v>-0.84165036678314209</v>
      </c>
      <c r="AL74" s="29">
        <v>0.37726837396621704</v>
      </c>
    </row>
    <row r="75" spans="1:38" ht="15" customHeight="1" x14ac:dyDescent="0.2">
      <c r="A75" s="3" t="s">
        <v>115</v>
      </c>
      <c r="B75" s="3" t="s">
        <v>34</v>
      </c>
      <c r="C75" s="1">
        <v>36055</v>
      </c>
      <c r="D75" s="3">
        <v>10</v>
      </c>
      <c r="E75" s="3" t="s">
        <v>42</v>
      </c>
      <c r="F75" s="19">
        <v>19.834711074829102</v>
      </c>
      <c r="G75" s="19">
        <v>1.375</v>
      </c>
      <c r="H75" s="19">
        <f t="shared" si="2"/>
        <v>137.5</v>
      </c>
      <c r="I75" s="20">
        <v>37.5</v>
      </c>
      <c r="J75" s="3">
        <v>0</v>
      </c>
      <c r="K75" s="3">
        <v>0</v>
      </c>
      <c r="L75" s="3">
        <v>3</v>
      </c>
      <c r="M75" s="3">
        <v>0</v>
      </c>
      <c r="N75" s="3">
        <v>0</v>
      </c>
      <c r="O75" s="3" t="s">
        <v>37</v>
      </c>
      <c r="P75" s="3"/>
      <c r="Q75" s="3"/>
      <c r="R75" s="3"/>
      <c r="S75" s="3"/>
      <c r="T75" s="3"/>
      <c r="U75" s="3"/>
      <c r="V75" s="3" t="s">
        <v>39</v>
      </c>
      <c r="W75" s="3" t="s">
        <v>39</v>
      </c>
      <c r="X75" s="3" t="s">
        <v>39</v>
      </c>
      <c r="Y75" s="3">
        <v>259</v>
      </c>
      <c r="Z75" s="3">
        <v>86</v>
      </c>
      <c r="AA75" s="3">
        <v>47</v>
      </c>
      <c r="AB75" s="3" t="s">
        <v>45</v>
      </c>
      <c r="AC75" s="6">
        <v>2</v>
      </c>
      <c r="AD75" s="3">
        <v>0</v>
      </c>
      <c r="AE75" s="3">
        <v>0</v>
      </c>
      <c r="AF75" s="3">
        <v>6</v>
      </c>
      <c r="AG75" s="3">
        <v>0</v>
      </c>
      <c r="AH75" s="8">
        <v>0</v>
      </c>
      <c r="AI75" s="7">
        <f t="shared" si="3"/>
        <v>8</v>
      </c>
      <c r="AJ75" s="29">
        <v>1.190610408782959</v>
      </c>
      <c r="AK75" s="29">
        <v>2.2949948310852051</v>
      </c>
      <c r="AL75" s="29">
        <v>2.4034187793731689</v>
      </c>
    </row>
    <row r="76" spans="1:38" x14ac:dyDescent="0.2">
      <c r="A76" s="3" t="s">
        <v>116</v>
      </c>
      <c r="B76" s="3" t="s">
        <v>34</v>
      </c>
      <c r="C76" s="1">
        <v>35868</v>
      </c>
      <c r="D76" s="3">
        <v>11</v>
      </c>
      <c r="E76" s="3" t="s">
        <v>42</v>
      </c>
      <c r="F76" s="19">
        <v>19.723867416381836</v>
      </c>
      <c r="G76" s="19">
        <v>1.56</v>
      </c>
      <c r="H76" s="19">
        <f t="shared" si="2"/>
        <v>156</v>
      </c>
      <c r="I76" s="20">
        <v>48</v>
      </c>
      <c r="J76" s="3">
        <v>0</v>
      </c>
      <c r="K76" s="3">
        <v>0</v>
      </c>
      <c r="L76" s="3">
        <v>1</v>
      </c>
      <c r="M76" s="3">
        <v>0</v>
      </c>
      <c r="N76" s="3">
        <v>0</v>
      </c>
      <c r="O76" s="3" t="s">
        <v>37</v>
      </c>
      <c r="P76" s="3"/>
      <c r="Q76" s="3"/>
      <c r="R76" s="3"/>
      <c r="S76" s="3"/>
      <c r="T76" s="3"/>
      <c r="U76" s="3"/>
      <c r="V76" s="3" t="s">
        <v>39</v>
      </c>
      <c r="W76" s="3" t="s">
        <v>39</v>
      </c>
      <c r="X76" s="3" t="s">
        <v>39</v>
      </c>
      <c r="Y76" s="3">
        <v>131</v>
      </c>
      <c r="Z76" s="3">
        <v>58</v>
      </c>
      <c r="AA76" s="3">
        <v>108</v>
      </c>
      <c r="AB76" s="3" t="s">
        <v>45</v>
      </c>
      <c r="AC76" s="6">
        <v>2</v>
      </c>
      <c r="AD76" s="3">
        <v>0</v>
      </c>
      <c r="AE76" s="3">
        <v>0</v>
      </c>
      <c r="AF76" s="3">
        <v>0</v>
      </c>
      <c r="AG76" s="3">
        <v>0</v>
      </c>
      <c r="AH76" s="8">
        <v>0</v>
      </c>
      <c r="AI76" s="7">
        <f t="shared" si="3"/>
        <v>2</v>
      </c>
      <c r="AJ76" s="29">
        <v>-4.0412064641714096E-2</v>
      </c>
      <c r="AK76" s="29">
        <v>1.263331413269043</v>
      </c>
      <c r="AL76" s="29">
        <v>1.5662705898284912</v>
      </c>
    </row>
    <row r="77" spans="1:38" ht="15" customHeight="1" x14ac:dyDescent="0.2">
      <c r="A77" s="3" t="s">
        <v>117</v>
      </c>
      <c r="B77" s="3" t="s">
        <v>34</v>
      </c>
      <c r="C77" s="1">
        <v>35256</v>
      </c>
      <c r="D77" s="3">
        <v>12</v>
      </c>
      <c r="E77" s="3" t="s">
        <v>35</v>
      </c>
      <c r="F77" s="19">
        <v>15.466893196105957</v>
      </c>
      <c r="G77" s="19">
        <v>1.5149999999999999</v>
      </c>
      <c r="H77" s="19">
        <f t="shared" si="2"/>
        <v>151.5</v>
      </c>
      <c r="I77" s="20">
        <v>35.5</v>
      </c>
      <c r="J77" s="3">
        <v>0</v>
      </c>
      <c r="K77" s="3">
        <v>0</v>
      </c>
      <c r="L77" s="3">
        <v>1</v>
      </c>
      <c r="M77" s="3">
        <v>0</v>
      </c>
      <c r="N77" s="3">
        <v>0</v>
      </c>
      <c r="O77" s="3" t="s">
        <v>37</v>
      </c>
      <c r="P77" s="3"/>
      <c r="Q77" s="3"/>
      <c r="R77" s="3"/>
      <c r="S77" s="3"/>
      <c r="T77" s="3"/>
      <c r="U77" s="3"/>
      <c r="V77" s="3" t="s">
        <v>39</v>
      </c>
      <c r="W77" s="3" t="s">
        <v>39</v>
      </c>
      <c r="X77" s="3" t="s">
        <v>39</v>
      </c>
      <c r="Y77" s="3">
        <v>225</v>
      </c>
      <c r="Z77" s="3">
        <v>82</v>
      </c>
      <c r="AA77" s="3">
        <v>25</v>
      </c>
      <c r="AB77" s="3" t="s">
        <v>40</v>
      </c>
      <c r="AC77" s="6">
        <v>2</v>
      </c>
      <c r="AD77" s="3">
        <v>0</v>
      </c>
      <c r="AE77" s="3">
        <v>0</v>
      </c>
      <c r="AF77" s="3">
        <v>6</v>
      </c>
      <c r="AG77" s="3">
        <v>0</v>
      </c>
      <c r="AH77" s="8">
        <v>0</v>
      </c>
      <c r="AI77" s="7">
        <f t="shared" si="3"/>
        <v>8</v>
      </c>
      <c r="AJ77" s="29">
        <v>-0.4826505184173584</v>
      </c>
      <c r="AK77" s="29">
        <v>-1.7618364095687866</v>
      </c>
      <c r="AL77" s="29">
        <v>-2.2305681705474854</v>
      </c>
    </row>
    <row r="78" spans="1:38" ht="15" customHeight="1" x14ac:dyDescent="0.2">
      <c r="A78" s="3" t="s">
        <v>118</v>
      </c>
      <c r="B78" s="3" t="s">
        <v>34</v>
      </c>
      <c r="C78" s="1">
        <v>36649</v>
      </c>
      <c r="D78" s="3">
        <v>9</v>
      </c>
      <c r="E78" s="3" t="s">
        <v>42</v>
      </c>
      <c r="F78" s="19">
        <v>16.679855346679688</v>
      </c>
      <c r="G78" s="19">
        <v>1.2909999999999999</v>
      </c>
      <c r="H78" s="19">
        <f t="shared" si="2"/>
        <v>129.1</v>
      </c>
      <c r="I78" s="20">
        <v>27.8</v>
      </c>
      <c r="J78" s="3">
        <v>3</v>
      </c>
      <c r="K78" s="3">
        <v>0</v>
      </c>
      <c r="L78" s="3">
        <v>1</v>
      </c>
      <c r="M78" s="3">
        <v>0</v>
      </c>
      <c r="N78" s="3">
        <v>0</v>
      </c>
      <c r="O78" s="3" t="s">
        <v>37</v>
      </c>
      <c r="P78" s="3"/>
      <c r="Q78" s="3"/>
      <c r="R78" s="3"/>
      <c r="S78" s="3"/>
      <c r="T78" s="3"/>
      <c r="U78" s="3"/>
      <c r="V78" s="3" t="s">
        <v>39</v>
      </c>
      <c r="W78" s="3" t="s">
        <v>39</v>
      </c>
      <c r="X78" s="3" t="s">
        <v>39</v>
      </c>
      <c r="Y78" s="3">
        <v>231</v>
      </c>
      <c r="Z78" s="3">
        <v>36</v>
      </c>
      <c r="AA78" s="3">
        <v>89</v>
      </c>
      <c r="AB78" s="3" t="s">
        <v>40</v>
      </c>
      <c r="AC78" s="6">
        <v>3</v>
      </c>
      <c r="AD78" s="3">
        <v>0</v>
      </c>
      <c r="AE78" s="3">
        <v>0</v>
      </c>
      <c r="AF78" s="3">
        <v>6</v>
      </c>
      <c r="AG78" s="3">
        <v>0</v>
      </c>
      <c r="AH78" s="8">
        <v>0</v>
      </c>
      <c r="AI78" s="7">
        <f t="shared" si="3"/>
        <v>9</v>
      </c>
      <c r="AJ78" s="29" t="s">
        <v>416</v>
      </c>
      <c r="AK78" s="29" t="s">
        <v>416</v>
      </c>
      <c r="AL78" s="29" t="s">
        <v>416</v>
      </c>
    </row>
    <row r="79" spans="1:38" ht="16.5" customHeight="1" x14ac:dyDescent="0.2">
      <c r="A79" s="3" t="s">
        <v>119</v>
      </c>
      <c r="B79" s="3" t="s">
        <v>34</v>
      </c>
      <c r="C79" s="1">
        <v>35790</v>
      </c>
      <c r="D79" s="3">
        <v>11</v>
      </c>
      <c r="E79" s="3" t="s">
        <v>35</v>
      </c>
      <c r="F79" s="19">
        <v>22.849586486816406</v>
      </c>
      <c r="G79" s="19">
        <v>1.375</v>
      </c>
      <c r="H79" s="19">
        <f t="shared" si="2"/>
        <v>137.5</v>
      </c>
      <c r="I79" s="20">
        <v>43.2</v>
      </c>
      <c r="J79" s="3">
        <v>0</v>
      </c>
      <c r="K79" s="3">
        <v>0</v>
      </c>
      <c r="L79" s="3">
        <v>2</v>
      </c>
      <c r="M79" s="3">
        <v>0</v>
      </c>
      <c r="N79" s="3">
        <v>0</v>
      </c>
      <c r="O79" s="3" t="s">
        <v>37</v>
      </c>
      <c r="P79" s="3"/>
      <c r="Q79" s="3"/>
      <c r="R79" s="3"/>
      <c r="S79" s="3"/>
      <c r="T79" s="3"/>
      <c r="U79" s="3"/>
      <c r="V79" s="3" t="s">
        <v>39</v>
      </c>
      <c r="W79" s="3" t="s">
        <v>39</v>
      </c>
      <c r="X79" s="3" t="s">
        <v>39</v>
      </c>
      <c r="Y79" s="3">
        <v>185</v>
      </c>
      <c r="Z79" s="3">
        <v>88</v>
      </c>
      <c r="AA79" s="3">
        <v>66</v>
      </c>
      <c r="AB79" s="3" t="s">
        <v>45</v>
      </c>
      <c r="AC79" s="3">
        <v>2</v>
      </c>
      <c r="AD79" s="3">
        <v>0</v>
      </c>
      <c r="AE79" s="3">
        <v>0</v>
      </c>
      <c r="AF79" s="3">
        <v>4</v>
      </c>
      <c r="AG79" s="3">
        <v>0</v>
      </c>
      <c r="AH79" s="8">
        <v>0</v>
      </c>
      <c r="AI79" s="7">
        <f t="shared" si="3"/>
        <v>6</v>
      </c>
      <c r="AJ79" s="29">
        <v>-1.5110043287277222</v>
      </c>
      <c r="AK79" s="29">
        <v>-2.070218563079834</v>
      </c>
      <c r="AL79" s="29">
        <v>-1.9717084169387817</v>
      </c>
    </row>
    <row r="80" spans="1:38" ht="15" customHeight="1" x14ac:dyDescent="0.2">
      <c r="A80" s="3" t="s">
        <v>120</v>
      </c>
      <c r="B80" s="3" t="s">
        <v>34</v>
      </c>
      <c r="C80" s="1">
        <v>33964</v>
      </c>
      <c r="D80" s="3">
        <v>16</v>
      </c>
      <c r="E80" s="3" t="s">
        <v>42</v>
      </c>
      <c r="F80" s="19">
        <v>30.013235092163086</v>
      </c>
      <c r="G80" s="19">
        <v>1.585</v>
      </c>
      <c r="H80" s="19">
        <f t="shared" si="2"/>
        <v>158.5</v>
      </c>
      <c r="I80" s="20">
        <v>75.400000000000006</v>
      </c>
      <c r="J80" s="3">
        <v>0</v>
      </c>
      <c r="K80" s="3">
        <v>0</v>
      </c>
      <c r="L80" s="3">
        <v>1</v>
      </c>
      <c r="M80" s="3">
        <v>0</v>
      </c>
      <c r="N80" s="3">
        <v>0</v>
      </c>
      <c r="O80" s="3" t="s">
        <v>37</v>
      </c>
      <c r="P80" s="3"/>
      <c r="Q80" s="3"/>
      <c r="R80" s="3"/>
      <c r="S80" s="3"/>
      <c r="T80" s="3"/>
      <c r="U80" s="3"/>
      <c r="V80" s="3" t="s">
        <v>39</v>
      </c>
      <c r="W80" s="3" t="s">
        <v>39</v>
      </c>
      <c r="X80" s="3" t="s">
        <v>39</v>
      </c>
      <c r="Y80" s="3">
        <v>250</v>
      </c>
      <c r="Z80" s="3">
        <v>41</v>
      </c>
      <c r="AA80" s="3">
        <v>42</v>
      </c>
      <c r="AB80" s="3" t="s">
        <v>40</v>
      </c>
      <c r="AC80" s="6">
        <v>2</v>
      </c>
      <c r="AD80" s="3">
        <v>0</v>
      </c>
      <c r="AE80" s="3">
        <v>0</v>
      </c>
      <c r="AF80" s="3">
        <v>6</v>
      </c>
      <c r="AG80" s="3">
        <v>0</v>
      </c>
      <c r="AH80" s="8">
        <v>0</v>
      </c>
      <c r="AI80" s="7">
        <f t="shared" si="3"/>
        <v>8</v>
      </c>
      <c r="AJ80" s="29">
        <v>-0.38758045434951782</v>
      </c>
      <c r="AK80" s="29">
        <v>0.21557392179965973</v>
      </c>
      <c r="AL80" s="29">
        <v>0.52076315879821777</v>
      </c>
    </row>
    <row r="81" spans="1:38" ht="15" customHeight="1" x14ac:dyDescent="0.2">
      <c r="A81" s="3" t="s">
        <v>121</v>
      </c>
      <c r="B81" s="3" t="s">
        <v>34</v>
      </c>
      <c r="C81" s="1">
        <v>33964</v>
      </c>
      <c r="D81" s="3">
        <v>16</v>
      </c>
      <c r="E81" s="3" t="s">
        <v>42</v>
      </c>
      <c r="F81" s="19">
        <v>19.921875</v>
      </c>
      <c r="G81" s="19">
        <v>1.6</v>
      </c>
      <c r="H81" s="19">
        <f t="shared" si="2"/>
        <v>160</v>
      </c>
      <c r="I81" s="20">
        <v>51</v>
      </c>
      <c r="J81" s="3">
        <v>0</v>
      </c>
      <c r="K81" s="3">
        <v>0</v>
      </c>
      <c r="L81" s="3">
        <v>3</v>
      </c>
      <c r="M81" s="3">
        <v>0</v>
      </c>
      <c r="N81" s="3">
        <v>0</v>
      </c>
      <c r="O81" s="3" t="s">
        <v>37</v>
      </c>
      <c r="P81" s="3"/>
      <c r="Q81" s="3"/>
      <c r="R81" s="3"/>
      <c r="S81" s="3"/>
      <c r="T81" s="3"/>
      <c r="U81" s="3"/>
      <c r="V81" s="3" t="s">
        <v>39</v>
      </c>
      <c r="W81" s="3" t="s">
        <v>39</v>
      </c>
      <c r="X81" s="3" t="s">
        <v>39</v>
      </c>
      <c r="Y81" s="3">
        <v>128</v>
      </c>
      <c r="Z81" s="3">
        <v>62</v>
      </c>
      <c r="AA81" s="3">
        <v>127</v>
      </c>
      <c r="AB81" s="3" t="s">
        <v>45</v>
      </c>
      <c r="AC81" s="6">
        <v>2</v>
      </c>
      <c r="AD81" s="3">
        <v>0</v>
      </c>
      <c r="AE81" s="3">
        <v>0</v>
      </c>
      <c r="AF81" s="3">
        <v>0</v>
      </c>
      <c r="AG81" s="3">
        <v>0</v>
      </c>
      <c r="AH81" s="8">
        <v>0</v>
      </c>
      <c r="AI81" s="7">
        <f t="shared" si="3"/>
        <v>2</v>
      </c>
      <c r="AJ81" s="29">
        <v>5.5103980004787445E-2</v>
      </c>
      <c r="AK81" s="29">
        <v>0.44648656249046326</v>
      </c>
      <c r="AL81" s="29">
        <v>0.55166536569595337</v>
      </c>
    </row>
    <row r="82" spans="1:38" ht="15" customHeight="1" x14ac:dyDescent="0.2">
      <c r="A82" s="3" t="s">
        <v>122</v>
      </c>
      <c r="B82" s="3" t="s">
        <v>34</v>
      </c>
      <c r="C82" s="1">
        <v>34018</v>
      </c>
      <c r="D82" s="3">
        <v>16</v>
      </c>
      <c r="E82" s="3" t="s">
        <v>35</v>
      </c>
      <c r="F82" s="19">
        <v>18.889720916748047</v>
      </c>
      <c r="G82" s="19">
        <v>1.855</v>
      </c>
      <c r="H82" s="19">
        <f t="shared" si="2"/>
        <v>185.5</v>
      </c>
      <c r="I82" s="20">
        <v>65</v>
      </c>
      <c r="J82" s="3">
        <v>0</v>
      </c>
      <c r="K82" s="3">
        <v>0</v>
      </c>
      <c r="L82" s="3">
        <v>1</v>
      </c>
      <c r="M82" s="3">
        <v>0</v>
      </c>
      <c r="N82" s="3">
        <v>0</v>
      </c>
      <c r="O82" s="3" t="s">
        <v>37</v>
      </c>
      <c r="P82" s="3"/>
      <c r="Q82" s="3"/>
      <c r="R82" s="3"/>
      <c r="S82" s="3"/>
      <c r="T82" s="3"/>
      <c r="U82" s="3"/>
      <c r="V82" s="3" t="s">
        <v>36</v>
      </c>
      <c r="W82" s="3" t="s">
        <v>123</v>
      </c>
      <c r="X82" s="3" t="s">
        <v>39</v>
      </c>
      <c r="Y82" s="3">
        <v>267</v>
      </c>
      <c r="Z82" s="3">
        <v>64</v>
      </c>
      <c r="AA82" s="3">
        <v>123</v>
      </c>
      <c r="AB82" s="3" t="s">
        <v>40</v>
      </c>
      <c r="AC82" s="6">
        <v>2</v>
      </c>
      <c r="AD82" s="3">
        <v>0</v>
      </c>
      <c r="AE82" s="3">
        <v>0</v>
      </c>
      <c r="AF82" s="3">
        <v>6</v>
      </c>
      <c r="AG82" s="3">
        <v>0</v>
      </c>
      <c r="AH82" s="8">
        <v>0</v>
      </c>
      <c r="AI82" s="7">
        <f t="shared" si="3"/>
        <v>8</v>
      </c>
      <c r="AJ82" s="29" t="s">
        <v>416</v>
      </c>
      <c r="AK82" s="29" t="s">
        <v>416</v>
      </c>
      <c r="AL82" s="29" t="s">
        <v>416</v>
      </c>
    </row>
    <row r="83" spans="1:38" ht="15" customHeight="1" x14ac:dyDescent="0.2">
      <c r="A83" s="3" t="s">
        <v>124</v>
      </c>
      <c r="B83" s="3" t="s">
        <v>34</v>
      </c>
      <c r="C83" s="1">
        <v>35345</v>
      </c>
      <c r="D83" s="3">
        <v>12</v>
      </c>
      <c r="E83" s="3" t="s">
        <v>35</v>
      </c>
      <c r="F83" s="19">
        <v>26.746635437011719</v>
      </c>
      <c r="G83" s="19">
        <v>1.605</v>
      </c>
      <c r="H83" s="19">
        <f t="shared" si="2"/>
        <v>160.5</v>
      </c>
      <c r="I83" s="20">
        <v>68.900000000000006</v>
      </c>
      <c r="J83" s="3">
        <v>1</v>
      </c>
      <c r="K83" s="3">
        <v>0</v>
      </c>
      <c r="L83" s="3">
        <v>1</v>
      </c>
      <c r="M83" s="3">
        <v>0</v>
      </c>
      <c r="N83" s="3">
        <v>0</v>
      </c>
      <c r="O83" s="3" t="s">
        <v>37</v>
      </c>
      <c r="P83" s="3"/>
      <c r="Q83" s="3"/>
      <c r="R83" s="3"/>
      <c r="S83" s="3"/>
      <c r="T83" s="3"/>
      <c r="U83" s="3"/>
      <c r="V83" s="3" t="s">
        <v>39</v>
      </c>
      <c r="W83" s="3" t="s">
        <v>39</v>
      </c>
      <c r="X83" s="3" t="s">
        <v>39</v>
      </c>
      <c r="Y83" s="3">
        <v>166</v>
      </c>
      <c r="Z83" s="3">
        <v>51</v>
      </c>
      <c r="AA83" s="3">
        <v>52</v>
      </c>
      <c r="AB83" s="3" t="s">
        <v>40</v>
      </c>
      <c r="AC83" s="6">
        <v>3</v>
      </c>
      <c r="AD83" s="3">
        <v>0</v>
      </c>
      <c r="AE83" s="3">
        <v>0</v>
      </c>
      <c r="AF83" s="3">
        <v>2</v>
      </c>
      <c r="AG83" s="3">
        <v>0</v>
      </c>
      <c r="AH83" s="8">
        <v>0</v>
      </c>
      <c r="AI83" s="7">
        <f t="shared" si="3"/>
        <v>5</v>
      </c>
      <c r="AJ83" s="29">
        <v>1.9797523021697998</v>
      </c>
      <c r="AK83" s="29">
        <v>2.5298686027526855</v>
      </c>
      <c r="AL83" s="29">
        <v>2.214810848236084</v>
      </c>
    </row>
    <row r="84" spans="1:38" ht="15" customHeight="1" x14ac:dyDescent="0.2">
      <c r="A84" s="3" t="s">
        <v>125</v>
      </c>
      <c r="B84" s="3" t="s">
        <v>34</v>
      </c>
      <c r="C84" s="1">
        <v>35786</v>
      </c>
      <c r="D84" s="3">
        <v>11</v>
      </c>
      <c r="E84" s="3" t="s">
        <v>42</v>
      </c>
      <c r="F84" s="19">
        <v>15.502960205078125</v>
      </c>
      <c r="G84" s="19">
        <v>1.3</v>
      </c>
      <c r="H84" s="19">
        <f t="shared" si="2"/>
        <v>130</v>
      </c>
      <c r="I84" s="20">
        <v>26.2</v>
      </c>
      <c r="J84" s="3">
        <v>0</v>
      </c>
      <c r="K84" s="3">
        <v>0</v>
      </c>
      <c r="L84" s="3">
        <v>1</v>
      </c>
      <c r="M84" s="3">
        <v>0</v>
      </c>
      <c r="N84" s="3">
        <v>0</v>
      </c>
      <c r="O84" s="3" t="s">
        <v>37</v>
      </c>
      <c r="P84" s="3"/>
      <c r="Q84" s="3"/>
      <c r="R84" s="3"/>
      <c r="S84" s="3"/>
      <c r="T84" s="3"/>
      <c r="U84" s="3"/>
      <c r="V84" s="3" t="s">
        <v>36</v>
      </c>
      <c r="W84" s="3" t="s">
        <v>38</v>
      </c>
      <c r="X84" s="3" t="s">
        <v>39</v>
      </c>
      <c r="Y84" s="3">
        <v>237</v>
      </c>
      <c r="Z84" s="3">
        <v>63</v>
      </c>
      <c r="AA84" s="3">
        <v>80</v>
      </c>
      <c r="AB84" s="3" t="s">
        <v>40</v>
      </c>
      <c r="AC84" s="6">
        <v>2</v>
      </c>
      <c r="AD84" s="3">
        <v>0</v>
      </c>
      <c r="AE84" s="3">
        <v>0</v>
      </c>
      <c r="AF84" s="3">
        <v>6</v>
      </c>
      <c r="AG84" s="3">
        <v>0</v>
      </c>
      <c r="AH84" s="8">
        <v>0</v>
      </c>
      <c r="AI84" s="7">
        <f t="shared" si="3"/>
        <v>8</v>
      </c>
      <c r="AJ84" s="29">
        <v>1.4379832744598389</v>
      </c>
      <c r="AK84" s="29">
        <v>1.0350747108459473</v>
      </c>
      <c r="AL84" s="29">
        <v>0.46957540512084961</v>
      </c>
    </row>
    <row r="85" spans="1:38" ht="15" customHeight="1" x14ac:dyDescent="0.2">
      <c r="A85" s="3" t="s">
        <v>126</v>
      </c>
      <c r="B85" s="3" t="s">
        <v>34</v>
      </c>
      <c r="C85" s="1">
        <v>36511</v>
      </c>
      <c r="D85" s="3">
        <v>9</v>
      </c>
      <c r="E85" s="3" t="s">
        <v>35</v>
      </c>
      <c r="F85" s="19">
        <v>23.541753768920898</v>
      </c>
      <c r="G85" s="19">
        <v>1.31</v>
      </c>
      <c r="H85" s="19">
        <f t="shared" si="2"/>
        <v>131</v>
      </c>
      <c r="I85" s="20">
        <v>40.4</v>
      </c>
      <c r="J85" s="3">
        <v>0</v>
      </c>
      <c r="K85" s="3">
        <v>0</v>
      </c>
      <c r="L85" s="3">
        <v>2</v>
      </c>
      <c r="M85" s="3">
        <v>0</v>
      </c>
      <c r="N85" s="3">
        <v>0</v>
      </c>
      <c r="O85" s="3" t="s">
        <v>37</v>
      </c>
      <c r="P85" s="3"/>
      <c r="Q85" s="3"/>
      <c r="R85" s="3"/>
      <c r="S85" s="3"/>
      <c r="T85" s="3"/>
      <c r="U85" s="3"/>
      <c r="V85" s="3" t="s">
        <v>39</v>
      </c>
      <c r="W85" s="3" t="s">
        <v>39</v>
      </c>
      <c r="X85" s="3" t="s">
        <v>39</v>
      </c>
      <c r="Y85" s="3">
        <v>169</v>
      </c>
      <c r="Z85" s="3">
        <v>52</v>
      </c>
      <c r="AA85" s="3">
        <v>111</v>
      </c>
      <c r="AB85" s="3" t="s">
        <v>45</v>
      </c>
      <c r="AC85" s="6">
        <v>2</v>
      </c>
      <c r="AD85" s="3">
        <v>0</v>
      </c>
      <c r="AE85" s="3">
        <v>0</v>
      </c>
      <c r="AF85" s="3">
        <v>2</v>
      </c>
      <c r="AG85" s="3">
        <v>0</v>
      </c>
      <c r="AH85" s="8">
        <v>0</v>
      </c>
      <c r="AI85" s="7">
        <f t="shared" si="3"/>
        <v>4</v>
      </c>
      <c r="AJ85" s="29">
        <v>0.43566614389419556</v>
      </c>
      <c r="AK85" s="29">
        <v>1.7977006435394287</v>
      </c>
      <c r="AL85" s="29">
        <v>2.1246132850646973</v>
      </c>
    </row>
    <row r="86" spans="1:38" ht="15" customHeight="1" x14ac:dyDescent="0.2">
      <c r="A86" s="3" t="s">
        <v>127</v>
      </c>
      <c r="B86" s="3" t="s">
        <v>34</v>
      </c>
      <c r="C86" s="1">
        <v>38155</v>
      </c>
      <c r="D86" s="3">
        <v>5</v>
      </c>
      <c r="E86" s="3" t="s">
        <v>42</v>
      </c>
      <c r="F86" s="19">
        <v>19.803586959838867</v>
      </c>
      <c r="G86" s="19">
        <v>1.1100000000000001</v>
      </c>
      <c r="H86" s="19">
        <f t="shared" si="2"/>
        <v>111.00000000000001</v>
      </c>
      <c r="I86" s="20">
        <v>24.4</v>
      </c>
      <c r="J86" s="3">
        <v>0</v>
      </c>
      <c r="K86" s="3">
        <v>0</v>
      </c>
      <c r="L86" s="3">
        <v>1</v>
      </c>
      <c r="M86" s="3">
        <v>0</v>
      </c>
      <c r="N86" s="3">
        <v>0</v>
      </c>
      <c r="O86" s="3" t="s">
        <v>37</v>
      </c>
      <c r="P86" s="3"/>
      <c r="Q86" s="3"/>
      <c r="R86" s="3"/>
      <c r="S86" s="3"/>
      <c r="T86" s="3"/>
      <c r="U86" s="3"/>
      <c r="V86" s="3" t="s">
        <v>39</v>
      </c>
      <c r="W86" s="3" t="s">
        <v>39</v>
      </c>
      <c r="X86" s="3" t="s">
        <v>39</v>
      </c>
      <c r="Y86" s="3">
        <v>122</v>
      </c>
      <c r="Z86" s="3">
        <v>82</v>
      </c>
      <c r="AA86" s="3">
        <v>70</v>
      </c>
      <c r="AB86" s="3" t="s">
        <v>45</v>
      </c>
      <c r="AC86" s="6">
        <v>2</v>
      </c>
      <c r="AD86" s="3">
        <v>0</v>
      </c>
      <c r="AE86" s="3">
        <v>0</v>
      </c>
      <c r="AF86" s="3">
        <v>0</v>
      </c>
      <c r="AG86" s="3">
        <v>0</v>
      </c>
      <c r="AH86" s="8">
        <v>0</v>
      </c>
      <c r="AI86" s="7">
        <f t="shared" si="3"/>
        <v>2</v>
      </c>
      <c r="AJ86" s="29">
        <v>-0.58615738153457642</v>
      </c>
      <c r="AK86" s="29">
        <v>-1.5863703489303589</v>
      </c>
      <c r="AL86" s="29">
        <v>-1.7451272010803223</v>
      </c>
    </row>
    <row r="87" spans="1:38" ht="16.5" customHeight="1" x14ac:dyDescent="0.2">
      <c r="A87" s="3" t="s">
        <v>128</v>
      </c>
      <c r="B87" s="3" t="s">
        <v>34</v>
      </c>
      <c r="C87" s="1">
        <v>36930</v>
      </c>
      <c r="D87" s="3">
        <v>8</v>
      </c>
      <c r="E87" s="3" t="s">
        <v>35</v>
      </c>
      <c r="F87" s="19">
        <v>19.469985961914062</v>
      </c>
      <c r="G87" s="19">
        <v>1.29</v>
      </c>
      <c r="H87" s="19">
        <f t="shared" si="2"/>
        <v>129</v>
      </c>
      <c r="I87" s="20">
        <v>32.4</v>
      </c>
      <c r="J87" s="3">
        <v>0</v>
      </c>
      <c r="K87" s="3">
        <v>0</v>
      </c>
      <c r="L87" s="3">
        <v>3</v>
      </c>
      <c r="M87" s="3">
        <v>0</v>
      </c>
      <c r="N87" s="3">
        <v>0</v>
      </c>
      <c r="O87" s="3" t="s">
        <v>37</v>
      </c>
      <c r="P87" s="3"/>
      <c r="Q87" s="3"/>
      <c r="R87" s="3"/>
      <c r="S87" s="3"/>
      <c r="T87" s="3"/>
      <c r="U87" s="3"/>
      <c r="V87" s="3" t="s">
        <v>39</v>
      </c>
      <c r="W87" s="3" t="s">
        <v>39</v>
      </c>
      <c r="X87" s="3" t="s">
        <v>39</v>
      </c>
      <c r="Y87" s="3">
        <v>170</v>
      </c>
      <c r="Z87" s="3">
        <v>51</v>
      </c>
      <c r="AA87" s="3">
        <v>71</v>
      </c>
      <c r="AB87" s="3" t="s">
        <v>45</v>
      </c>
      <c r="AC87" s="3">
        <v>2</v>
      </c>
      <c r="AD87" s="3">
        <v>0</v>
      </c>
      <c r="AE87" s="3">
        <v>0</v>
      </c>
      <c r="AF87" s="3">
        <v>2</v>
      </c>
      <c r="AG87" s="3">
        <v>0</v>
      </c>
      <c r="AH87" s="8">
        <v>0</v>
      </c>
      <c r="AI87" s="7">
        <f t="shared" si="3"/>
        <v>4</v>
      </c>
      <c r="AJ87" s="29">
        <v>0.90861779451370239</v>
      </c>
      <c r="AK87" s="29">
        <v>0.29059213399887085</v>
      </c>
      <c r="AL87" s="29">
        <v>-0.35994923114776611</v>
      </c>
    </row>
    <row r="88" spans="1:38" ht="15" customHeight="1" x14ac:dyDescent="0.2">
      <c r="A88" s="3" t="s">
        <v>129</v>
      </c>
      <c r="B88" s="3" t="s">
        <v>34</v>
      </c>
      <c r="C88" s="1">
        <v>34027</v>
      </c>
      <c r="D88" s="3">
        <v>16</v>
      </c>
      <c r="E88" s="3" t="s">
        <v>42</v>
      </c>
      <c r="F88" s="19">
        <v>20.512033462524414</v>
      </c>
      <c r="G88" s="19">
        <v>1.615</v>
      </c>
      <c r="H88" s="19">
        <f t="shared" si="2"/>
        <v>161.5</v>
      </c>
      <c r="I88" s="20">
        <v>53.5</v>
      </c>
      <c r="J88" s="3">
        <v>0</v>
      </c>
      <c r="K88" s="3">
        <v>0</v>
      </c>
      <c r="L88" s="3">
        <v>3</v>
      </c>
      <c r="M88" s="3">
        <v>0</v>
      </c>
      <c r="N88" s="3">
        <v>0</v>
      </c>
      <c r="O88" s="3" t="s">
        <v>37</v>
      </c>
      <c r="P88" s="3"/>
      <c r="Q88" s="3"/>
      <c r="R88" s="3"/>
      <c r="S88" s="3"/>
      <c r="T88" s="3"/>
      <c r="U88" s="3"/>
      <c r="V88" s="3" t="s">
        <v>39</v>
      </c>
      <c r="W88" s="3" t="s">
        <v>39</v>
      </c>
      <c r="X88" s="3" t="s">
        <v>39</v>
      </c>
      <c r="Y88" s="3">
        <v>214</v>
      </c>
      <c r="Z88" s="3">
        <v>75</v>
      </c>
      <c r="AA88" s="3">
        <v>137</v>
      </c>
      <c r="AB88" s="3" t="s">
        <v>40</v>
      </c>
      <c r="AC88" s="6">
        <v>2</v>
      </c>
      <c r="AD88" s="3">
        <v>0</v>
      </c>
      <c r="AE88" s="3">
        <v>0</v>
      </c>
      <c r="AF88" s="3">
        <v>4</v>
      </c>
      <c r="AG88" s="3">
        <v>0</v>
      </c>
      <c r="AH88" s="8">
        <v>0</v>
      </c>
      <c r="AI88" s="7">
        <f t="shared" si="3"/>
        <v>6</v>
      </c>
      <c r="AJ88" s="29">
        <v>2.8827719688415527</v>
      </c>
      <c r="AK88" s="29">
        <v>2.1441974639892578</v>
      </c>
      <c r="AL88" s="29">
        <v>1.3724334239959717</v>
      </c>
    </row>
    <row r="89" spans="1:38" ht="15" customHeight="1" x14ac:dyDescent="0.2">
      <c r="A89" s="3" t="s">
        <v>130</v>
      </c>
      <c r="B89" s="3" t="s">
        <v>34</v>
      </c>
      <c r="C89" s="1">
        <v>35264</v>
      </c>
      <c r="D89" s="3">
        <v>13</v>
      </c>
      <c r="E89" s="3" t="s">
        <v>42</v>
      </c>
      <c r="F89" s="19">
        <v>19.323453903198242</v>
      </c>
      <c r="G89" s="19">
        <v>1.49</v>
      </c>
      <c r="H89" s="19">
        <f t="shared" si="2"/>
        <v>149</v>
      </c>
      <c r="I89" s="20">
        <v>42.9</v>
      </c>
      <c r="J89" s="3">
        <v>0</v>
      </c>
      <c r="K89" s="3">
        <v>0</v>
      </c>
      <c r="L89" s="3">
        <v>1</v>
      </c>
      <c r="M89" s="3">
        <v>0</v>
      </c>
      <c r="N89" s="3">
        <v>0</v>
      </c>
      <c r="O89" s="3" t="s">
        <v>37</v>
      </c>
      <c r="P89" s="3"/>
      <c r="Q89" s="3"/>
      <c r="R89" s="3"/>
      <c r="S89" s="3"/>
      <c r="T89" s="3"/>
      <c r="U89" s="3"/>
      <c r="V89" s="3" t="s">
        <v>39</v>
      </c>
      <c r="W89" s="3" t="s">
        <v>39</v>
      </c>
      <c r="X89" s="3" t="s">
        <v>39</v>
      </c>
      <c r="Y89" s="3">
        <v>196</v>
      </c>
      <c r="Z89" s="3">
        <v>49</v>
      </c>
      <c r="AA89" s="3">
        <v>75</v>
      </c>
      <c r="AB89" s="3" t="s">
        <v>45</v>
      </c>
      <c r="AC89" s="6">
        <v>2</v>
      </c>
      <c r="AD89" s="3">
        <v>0</v>
      </c>
      <c r="AE89" s="3">
        <v>0</v>
      </c>
      <c r="AF89" s="3">
        <v>4</v>
      </c>
      <c r="AG89" s="3">
        <v>0</v>
      </c>
      <c r="AH89" s="8">
        <v>0</v>
      </c>
      <c r="AI89" s="7">
        <f t="shared" si="3"/>
        <v>6</v>
      </c>
      <c r="AJ89" s="29">
        <v>-1.5036817789077759</v>
      </c>
      <c r="AK89" s="29">
        <v>-1.1859487295150757</v>
      </c>
      <c r="AL89" s="29">
        <v>-0.38024625182151794</v>
      </c>
    </row>
    <row r="90" spans="1:38" ht="15" customHeight="1" x14ac:dyDescent="0.2">
      <c r="A90" s="3" t="s">
        <v>131</v>
      </c>
      <c r="B90" s="3" t="s">
        <v>34</v>
      </c>
      <c r="C90" s="1">
        <v>37348</v>
      </c>
      <c r="D90" s="3">
        <v>7</v>
      </c>
      <c r="E90" s="3" t="s">
        <v>35</v>
      </c>
      <c r="F90" s="19">
        <v>16.082981109619141</v>
      </c>
      <c r="G90" s="19">
        <v>1.31</v>
      </c>
      <c r="H90" s="19">
        <f t="shared" si="2"/>
        <v>131</v>
      </c>
      <c r="I90" s="20">
        <v>27.6</v>
      </c>
      <c r="J90" s="3">
        <v>0</v>
      </c>
      <c r="K90" s="3">
        <v>0</v>
      </c>
      <c r="L90" s="3">
        <v>1</v>
      </c>
      <c r="M90" s="3">
        <v>0</v>
      </c>
      <c r="N90" s="3">
        <v>0</v>
      </c>
      <c r="O90" s="3" t="s">
        <v>37</v>
      </c>
      <c r="P90" s="3"/>
      <c r="Q90" s="3"/>
      <c r="R90" s="3"/>
      <c r="S90" s="3"/>
      <c r="T90" s="3"/>
      <c r="U90" s="3"/>
      <c r="V90" s="3" t="s">
        <v>39</v>
      </c>
      <c r="W90" s="3" t="s">
        <v>39</v>
      </c>
      <c r="X90" s="3" t="s">
        <v>39</v>
      </c>
      <c r="Y90" s="3">
        <v>234</v>
      </c>
      <c r="Z90" s="3">
        <v>53</v>
      </c>
      <c r="AA90" s="3">
        <v>26</v>
      </c>
      <c r="AB90" s="3" t="s">
        <v>40</v>
      </c>
      <c r="AC90" s="6">
        <v>2</v>
      </c>
      <c r="AD90" s="3">
        <v>0</v>
      </c>
      <c r="AE90" s="3">
        <v>0</v>
      </c>
      <c r="AF90" s="3">
        <v>6</v>
      </c>
      <c r="AG90" s="3">
        <v>0</v>
      </c>
      <c r="AH90" s="8">
        <v>0</v>
      </c>
      <c r="AI90" s="7">
        <f t="shared" si="3"/>
        <v>8</v>
      </c>
      <c r="AJ90" s="29" t="s">
        <v>416</v>
      </c>
      <c r="AK90" s="29" t="s">
        <v>416</v>
      </c>
      <c r="AL90" s="29" t="s">
        <v>416</v>
      </c>
    </row>
    <row r="91" spans="1:38" ht="15" customHeight="1" x14ac:dyDescent="0.2">
      <c r="A91" s="3" t="s">
        <v>132</v>
      </c>
      <c r="B91" s="3" t="s">
        <v>34</v>
      </c>
      <c r="C91" s="1">
        <v>36630</v>
      </c>
      <c r="D91" s="3">
        <v>9</v>
      </c>
      <c r="E91" s="3" t="s">
        <v>42</v>
      </c>
      <c r="F91" s="19">
        <v>18.799196243286133</v>
      </c>
      <c r="G91" s="19">
        <v>1.4750000000000001</v>
      </c>
      <c r="H91" s="19">
        <f t="shared" si="2"/>
        <v>147.5</v>
      </c>
      <c r="I91" s="20">
        <v>40.9</v>
      </c>
      <c r="J91" s="3">
        <v>0</v>
      </c>
      <c r="K91" s="3">
        <v>0</v>
      </c>
      <c r="L91" s="3">
        <v>2</v>
      </c>
      <c r="M91" s="3">
        <v>0</v>
      </c>
      <c r="N91" s="3">
        <v>0</v>
      </c>
      <c r="O91" s="3" t="s">
        <v>37</v>
      </c>
      <c r="P91" s="3"/>
      <c r="Q91" s="3"/>
      <c r="R91" s="3"/>
      <c r="S91" s="3"/>
      <c r="T91" s="3"/>
      <c r="U91" s="3"/>
      <c r="V91" s="3" t="s">
        <v>39</v>
      </c>
      <c r="W91" s="3" t="s">
        <v>39</v>
      </c>
      <c r="X91" s="3" t="s">
        <v>39</v>
      </c>
      <c r="Y91" s="3">
        <v>181</v>
      </c>
      <c r="Z91" s="3">
        <v>58</v>
      </c>
      <c r="AA91" s="3">
        <v>52</v>
      </c>
      <c r="AB91" s="3" t="s">
        <v>45</v>
      </c>
      <c r="AC91" s="6">
        <v>2</v>
      </c>
      <c r="AD91" s="3">
        <v>0</v>
      </c>
      <c r="AE91" s="3">
        <v>0</v>
      </c>
      <c r="AF91" s="3">
        <v>4</v>
      </c>
      <c r="AG91" s="3">
        <v>0</v>
      </c>
      <c r="AH91" s="8">
        <v>0</v>
      </c>
      <c r="AI91" s="7">
        <f t="shared" si="3"/>
        <v>6</v>
      </c>
      <c r="AJ91" s="29">
        <v>-6.2121652066707611E-2</v>
      </c>
      <c r="AK91" s="29">
        <v>0.76201564073562622</v>
      </c>
      <c r="AL91" s="29">
        <v>1.0611646175384521</v>
      </c>
    </row>
    <row r="92" spans="1:38" ht="15" customHeight="1" x14ac:dyDescent="0.2">
      <c r="A92" s="3" t="s">
        <v>133</v>
      </c>
      <c r="B92" s="3" t="s">
        <v>34</v>
      </c>
      <c r="C92" s="1">
        <v>34096</v>
      </c>
      <c r="D92" s="3">
        <v>16</v>
      </c>
      <c r="E92" s="3" t="s">
        <v>35</v>
      </c>
      <c r="F92" s="19">
        <v>20.380434036254883</v>
      </c>
      <c r="G92" s="19">
        <v>1.84</v>
      </c>
      <c r="H92" s="19">
        <f t="shared" si="2"/>
        <v>184</v>
      </c>
      <c r="I92" s="20">
        <v>69</v>
      </c>
      <c r="J92" s="3">
        <v>1</v>
      </c>
      <c r="K92" s="3">
        <v>0</v>
      </c>
      <c r="L92" s="3">
        <v>0</v>
      </c>
      <c r="M92" s="3">
        <v>0</v>
      </c>
      <c r="N92" s="3">
        <v>0</v>
      </c>
      <c r="O92" s="3" t="s">
        <v>37</v>
      </c>
      <c r="P92" s="3"/>
      <c r="Q92" s="3"/>
      <c r="R92" s="3"/>
      <c r="S92" s="3"/>
      <c r="T92" s="3"/>
      <c r="U92" s="3"/>
      <c r="V92" s="3" t="s">
        <v>39</v>
      </c>
      <c r="W92" s="3" t="s">
        <v>39</v>
      </c>
      <c r="X92" s="3" t="s">
        <v>39</v>
      </c>
      <c r="Y92" s="3">
        <v>230</v>
      </c>
      <c r="Z92" s="3">
        <v>47</v>
      </c>
      <c r="AA92" s="3">
        <v>85</v>
      </c>
      <c r="AB92" s="3" t="s">
        <v>40</v>
      </c>
      <c r="AC92" s="6">
        <v>1</v>
      </c>
      <c r="AD92" s="3">
        <v>0</v>
      </c>
      <c r="AE92" s="3">
        <v>0</v>
      </c>
      <c r="AF92" s="3">
        <v>6</v>
      </c>
      <c r="AG92" s="3">
        <v>0</v>
      </c>
      <c r="AH92" s="8">
        <v>0</v>
      </c>
      <c r="AI92" s="7">
        <f t="shared" si="3"/>
        <v>7</v>
      </c>
      <c r="AJ92" s="29">
        <v>0.64013057947158813</v>
      </c>
      <c r="AK92" s="29">
        <v>0.6304166316986084</v>
      </c>
      <c r="AL92" s="29">
        <v>0.45235788822174072</v>
      </c>
    </row>
    <row r="93" spans="1:38" ht="15" customHeight="1" x14ac:dyDescent="0.2">
      <c r="A93" s="3" t="s">
        <v>134</v>
      </c>
      <c r="B93" s="3" t="s">
        <v>34</v>
      </c>
      <c r="C93" s="1">
        <v>34450</v>
      </c>
      <c r="D93" s="3">
        <v>15</v>
      </c>
      <c r="E93" s="3" t="s">
        <v>42</v>
      </c>
      <c r="F93" s="19">
        <v>21.792314529418945</v>
      </c>
      <c r="G93" s="19">
        <v>1.63</v>
      </c>
      <c r="H93" s="19">
        <f t="shared" si="2"/>
        <v>163</v>
      </c>
      <c r="I93" s="20">
        <v>57.9</v>
      </c>
      <c r="J93" s="3">
        <v>0</v>
      </c>
      <c r="K93" s="3">
        <v>0</v>
      </c>
      <c r="L93" s="3">
        <v>3</v>
      </c>
      <c r="M93" s="3">
        <v>0</v>
      </c>
      <c r="N93" s="3">
        <v>0</v>
      </c>
      <c r="O93" s="3" t="s">
        <v>37</v>
      </c>
      <c r="P93" s="3"/>
      <c r="Q93" s="3"/>
      <c r="R93" s="3"/>
      <c r="S93" s="3"/>
      <c r="T93" s="3"/>
      <c r="U93" s="3"/>
      <c r="V93" s="3" t="s">
        <v>36</v>
      </c>
      <c r="W93" s="3" t="s">
        <v>135</v>
      </c>
      <c r="X93" s="3" t="s">
        <v>136</v>
      </c>
      <c r="Y93" s="3">
        <v>215</v>
      </c>
      <c r="Z93" s="3">
        <v>54</v>
      </c>
      <c r="AA93" s="3">
        <v>108</v>
      </c>
      <c r="AB93" s="3" t="s">
        <v>40</v>
      </c>
      <c r="AC93" s="6">
        <v>2</v>
      </c>
      <c r="AD93" s="3">
        <v>0</v>
      </c>
      <c r="AE93" s="3">
        <v>0</v>
      </c>
      <c r="AF93" s="3">
        <v>4</v>
      </c>
      <c r="AG93" s="3">
        <v>0</v>
      </c>
      <c r="AH93" s="8">
        <v>0</v>
      </c>
      <c r="AI93" s="7">
        <f t="shared" si="3"/>
        <v>6</v>
      </c>
      <c r="AJ93" s="29">
        <v>0.57849270105361938</v>
      </c>
      <c r="AK93" s="29">
        <v>0.96386557817459106</v>
      </c>
      <c r="AL93" s="29">
        <v>0.95304304361343384</v>
      </c>
    </row>
    <row r="94" spans="1:38" ht="15" customHeight="1" x14ac:dyDescent="0.2">
      <c r="A94" s="3" t="s">
        <v>137</v>
      </c>
      <c r="B94" s="3" t="s">
        <v>34</v>
      </c>
      <c r="C94" s="1">
        <v>35175</v>
      </c>
      <c r="D94" s="3">
        <v>13</v>
      </c>
      <c r="E94" s="3" t="s">
        <v>42</v>
      </c>
      <c r="F94" s="19">
        <v>18.292512893676758</v>
      </c>
      <c r="G94" s="19">
        <v>1.635</v>
      </c>
      <c r="H94" s="19">
        <f t="shared" si="2"/>
        <v>163.5</v>
      </c>
      <c r="I94" s="20">
        <v>48.9</v>
      </c>
      <c r="J94" s="3">
        <v>0</v>
      </c>
      <c r="K94" s="3">
        <v>2</v>
      </c>
      <c r="L94" s="3">
        <v>1</v>
      </c>
      <c r="M94" s="3">
        <v>0</v>
      </c>
      <c r="N94" s="3">
        <v>0</v>
      </c>
      <c r="O94" s="3" t="s">
        <v>37</v>
      </c>
      <c r="P94" s="3"/>
      <c r="Q94" s="3"/>
      <c r="R94" s="3"/>
      <c r="S94" s="3"/>
      <c r="T94" s="3"/>
      <c r="U94" s="3"/>
      <c r="V94" s="3" t="s">
        <v>37</v>
      </c>
      <c r="W94" s="3" t="s">
        <v>138</v>
      </c>
      <c r="X94" s="3" t="s">
        <v>138</v>
      </c>
      <c r="Y94" s="3">
        <v>150</v>
      </c>
      <c r="Z94" s="3">
        <v>66</v>
      </c>
      <c r="AA94" s="3">
        <v>86</v>
      </c>
      <c r="AB94" s="3" t="s">
        <v>45</v>
      </c>
      <c r="AC94" s="6">
        <v>3</v>
      </c>
      <c r="AD94" s="3">
        <v>0</v>
      </c>
      <c r="AE94" s="3">
        <v>0</v>
      </c>
      <c r="AF94" s="3">
        <v>2</v>
      </c>
      <c r="AG94" s="3">
        <v>0</v>
      </c>
      <c r="AH94" s="8">
        <v>0</v>
      </c>
      <c r="AI94" s="7">
        <f t="shared" si="3"/>
        <v>5</v>
      </c>
      <c r="AJ94" s="29">
        <v>-8.0392643809318542E-2</v>
      </c>
      <c r="AK94" s="29">
        <v>1.8607466220855713</v>
      </c>
      <c r="AL94" s="29">
        <v>2.4204981327056885</v>
      </c>
    </row>
    <row r="95" spans="1:38" ht="15" customHeight="1" x14ac:dyDescent="0.2">
      <c r="A95" s="3" t="s">
        <v>139</v>
      </c>
      <c r="B95" s="3" t="s">
        <v>34</v>
      </c>
      <c r="C95" s="1">
        <v>36073</v>
      </c>
      <c r="D95" s="3">
        <v>11</v>
      </c>
      <c r="E95" s="3" t="s">
        <v>42</v>
      </c>
      <c r="F95" s="19">
        <v>15.110764503479004</v>
      </c>
      <c r="G95" s="19">
        <v>1.43</v>
      </c>
      <c r="H95" s="19">
        <f t="shared" si="2"/>
        <v>143</v>
      </c>
      <c r="I95" s="20">
        <v>30.9</v>
      </c>
      <c r="J95" s="3">
        <v>0</v>
      </c>
      <c r="K95" s="3">
        <v>0</v>
      </c>
      <c r="L95" s="3">
        <v>1</v>
      </c>
      <c r="M95" s="3">
        <v>0</v>
      </c>
      <c r="N95" s="3">
        <v>0</v>
      </c>
      <c r="O95" s="3" t="s">
        <v>37</v>
      </c>
      <c r="P95" s="3"/>
      <c r="Q95" s="3"/>
      <c r="R95" s="3"/>
      <c r="S95" s="3"/>
      <c r="T95" s="3"/>
      <c r="U95" s="3"/>
      <c r="V95" s="3" t="s">
        <v>39</v>
      </c>
      <c r="W95" s="3" t="s">
        <v>39</v>
      </c>
      <c r="X95" s="3" t="s">
        <v>39</v>
      </c>
      <c r="Y95" s="3">
        <v>149</v>
      </c>
      <c r="Z95" s="3">
        <v>83</v>
      </c>
      <c r="AA95" s="3">
        <v>71</v>
      </c>
      <c r="AB95" s="3" t="s">
        <v>45</v>
      </c>
      <c r="AC95" s="6">
        <v>2</v>
      </c>
      <c r="AD95" s="3">
        <v>0</v>
      </c>
      <c r="AE95" s="3">
        <v>0</v>
      </c>
      <c r="AF95" s="3">
        <v>2</v>
      </c>
      <c r="AG95" s="3">
        <v>0</v>
      </c>
      <c r="AH95" s="8">
        <v>0</v>
      </c>
      <c r="AI95" s="7">
        <f t="shared" si="3"/>
        <v>4</v>
      </c>
      <c r="AJ95" s="29">
        <v>-1.36155104637146</v>
      </c>
      <c r="AK95" s="29">
        <v>1.8034466505050659</v>
      </c>
      <c r="AL95" s="29">
        <v>2.5820956230163574</v>
      </c>
    </row>
    <row r="96" spans="1:38" ht="15" customHeight="1" x14ac:dyDescent="0.2">
      <c r="A96" s="3" t="s">
        <v>140</v>
      </c>
      <c r="B96" s="3" t="s">
        <v>34</v>
      </c>
      <c r="C96" s="1">
        <v>34986</v>
      </c>
      <c r="D96" s="3">
        <v>14</v>
      </c>
      <c r="E96" s="3" t="s">
        <v>35</v>
      </c>
      <c r="F96" s="22">
        <v>21.385610580444336</v>
      </c>
      <c r="G96" s="22">
        <v>1.675</v>
      </c>
      <c r="H96" s="19">
        <f t="shared" si="2"/>
        <v>167.5</v>
      </c>
      <c r="I96" s="17">
        <v>60</v>
      </c>
      <c r="J96" s="3">
        <v>0</v>
      </c>
      <c r="K96" s="3">
        <v>0</v>
      </c>
      <c r="L96" s="3">
        <v>1</v>
      </c>
      <c r="M96" s="3">
        <v>0</v>
      </c>
      <c r="N96" s="3">
        <v>0</v>
      </c>
      <c r="O96" s="3" t="s">
        <v>37</v>
      </c>
      <c r="P96" s="3"/>
      <c r="Q96" s="3"/>
      <c r="R96" s="3"/>
      <c r="S96" s="3"/>
      <c r="T96" s="3"/>
      <c r="U96" s="3"/>
      <c r="V96" s="3" t="s">
        <v>39</v>
      </c>
      <c r="W96" s="3" t="s">
        <v>39</v>
      </c>
      <c r="X96" s="3" t="s">
        <v>39</v>
      </c>
      <c r="Y96" s="3">
        <v>154</v>
      </c>
      <c r="Z96" s="3">
        <v>63</v>
      </c>
      <c r="AA96" s="3">
        <v>75</v>
      </c>
      <c r="AB96" s="3" t="s">
        <v>45</v>
      </c>
      <c r="AC96" s="6">
        <v>2</v>
      </c>
      <c r="AD96" s="3">
        <v>0</v>
      </c>
      <c r="AE96" s="3">
        <v>0</v>
      </c>
      <c r="AF96" s="3">
        <v>2</v>
      </c>
      <c r="AG96" s="3">
        <v>0</v>
      </c>
      <c r="AH96" s="8">
        <v>0</v>
      </c>
      <c r="AI96" s="7">
        <f t="shared" si="3"/>
        <v>4</v>
      </c>
      <c r="AJ96" s="29">
        <v>0.46474096179008484</v>
      </c>
      <c r="AK96" s="29">
        <v>0.98173052072525024</v>
      </c>
      <c r="AL96" s="29">
        <v>0.97470492124557495</v>
      </c>
    </row>
    <row r="97" spans="1:38" ht="15" customHeight="1" x14ac:dyDescent="0.2">
      <c r="A97" s="3" t="s">
        <v>141</v>
      </c>
      <c r="B97" s="3" t="s">
        <v>34</v>
      </c>
      <c r="C97" s="1">
        <v>36768</v>
      </c>
      <c r="D97" s="3">
        <v>9</v>
      </c>
      <c r="E97" s="3" t="s">
        <v>42</v>
      </c>
      <c r="F97" s="22">
        <v>15.782827377319336</v>
      </c>
      <c r="G97" s="22">
        <v>1.32</v>
      </c>
      <c r="H97" s="19">
        <f t="shared" si="2"/>
        <v>132</v>
      </c>
      <c r="I97" s="17">
        <v>27.5</v>
      </c>
      <c r="J97" s="3">
        <v>0</v>
      </c>
      <c r="K97" s="3">
        <v>0</v>
      </c>
      <c r="L97" s="3">
        <v>1</v>
      </c>
      <c r="M97" s="3">
        <v>0</v>
      </c>
      <c r="N97" s="3">
        <v>0</v>
      </c>
      <c r="O97" s="3" t="s">
        <v>37</v>
      </c>
      <c r="P97" s="3"/>
      <c r="Q97" s="3"/>
      <c r="R97" s="3"/>
      <c r="S97" s="3"/>
      <c r="T97" s="3"/>
      <c r="U97" s="3"/>
      <c r="V97" s="3" t="s">
        <v>39</v>
      </c>
      <c r="W97" s="3" t="s">
        <v>39</v>
      </c>
      <c r="X97" s="3" t="s">
        <v>39</v>
      </c>
      <c r="Y97" s="3">
        <v>226</v>
      </c>
      <c r="Z97" s="3">
        <v>29</v>
      </c>
      <c r="AA97" s="3">
        <v>75</v>
      </c>
      <c r="AB97" s="3" t="s">
        <v>40</v>
      </c>
      <c r="AC97" s="6">
        <v>2</v>
      </c>
      <c r="AD97" s="3">
        <v>0</v>
      </c>
      <c r="AE97" s="3">
        <v>0</v>
      </c>
      <c r="AF97" s="3">
        <v>6</v>
      </c>
      <c r="AG97" s="3">
        <v>0</v>
      </c>
      <c r="AH97" s="8">
        <v>0</v>
      </c>
      <c r="AI97" s="7">
        <f t="shared" si="3"/>
        <v>8</v>
      </c>
      <c r="AJ97" s="29">
        <v>2.9586794376373291</v>
      </c>
      <c r="AK97" s="29">
        <v>2.6137526035308838</v>
      </c>
      <c r="AL97" s="29">
        <v>1.2352771759033203</v>
      </c>
    </row>
    <row r="98" spans="1:38" ht="15" customHeight="1" x14ac:dyDescent="0.2">
      <c r="A98" s="3" t="s">
        <v>142</v>
      </c>
      <c r="B98" s="3" t="s">
        <v>34</v>
      </c>
      <c r="C98" s="1">
        <v>34006</v>
      </c>
      <c r="D98" s="3">
        <v>17</v>
      </c>
      <c r="E98" s="3" t="s">
        <v>42</v>
      </c>
      <c r="F98" s="22">
        <v>20.969661712646484</v>
      </c>
      <c r="G98" s="22">
        <v>1.64</v>
      </c>
      <c r="H98" s="19">
        <f t="shared" si="2"/>
        <v>164</v>
      </c>
      <c r="I98" s="17">
        <v>56.4</v>
      </c>
      <c r="J98" s="3">
        <v>0</v>
      </c>
      <c r="K98" s="3">
        <v>0</v>
      </c>
      <c r="L98" s="3">
        <v>1</v>
      </c>
      <c r="M98" s="3">
        <v>0</v>
      </c>
      <c r="N98" s="3">
        <v>0</v>
      </c>
      <c r="O98" s="3" t="s">
        <v>37</v>
      </c>
      <c r="P98" s="3"/>
      <c r="Q98" s="3"/>
      <c r="R98" s="3"/>
      <c r="S98" s="3"/>
      <c r="T98" s="3"/>
      <c r="U98" s="3"/>
      <c r="V98" s="3" t="s">
        <v>39</v>
      </c>
      <c r="W98" s="3" t="s">
        <v>39</v>
      </c>
      <c r="X98" s="3" t="s">
        <v>39</v>
      </c>
      <c r="Y98" s="3">
        <v>152</v>
      </c>
      <c r="Z98" s="3">
        <v>86</v>
      </c>
      <c r="AA98" s="3">
        <v>105</v>
      </c>
      <c r="AB98" s="3" t="s">
        <v>45</v>
      </c>
      <c r="AC98" s="6">
        <v>2</v>
      </c>
      <c r="AD98" s="3">
        <v>0</v>
      </c>
      <c r="AE98" s="3">
        <v>0</v>
      </c>
      <c r="AF98" s="3">
        <v>2</v>
      </c>
      <c r="AG98" s="3">
        <v>0</v>
      </c>
      <c r="AH98" s="8">
        <v>0</v>
      </c>
      <c r="AI98" s="7">
        <f t="shared" si="3"/>
        <v>4</v>
      </c>
      <c r="AJ98" s="29">
        <v>1.2056559324264526</v>
      </c>
      <c r="AK98" s="29">
        <v>1.1243300437927246</v>
      </c>
      <c r="AL98" s="29">
        <v>0.69722485542297363</v>
      </c>
    </row>
    <row r="99" spans="1:38" ht="15" customHeight="1" x14ac:dyDescent="0.2">
      <c r="A99" s="3" t="s">
        <v>143</v>
      </c>
      <c r="B99" s="3" t="s">
        <v>34</v>
      </c>
      <c r="C99" s="1">
        <v>36102</v>
      </c>
      <c r="D99" s="3">
        <v>11</v>
      </c>
      <c r="E99" s="3" t="s">
        <v>35</v>
      </c>
      <c r="F99" s="22" t="s">
        <v>417</v>
      </c>
      <c r="G99" s="22" t="s">
        <v>39</v>
      </c>
      <c r="H99" s="19" t="e">
        <f t="shared" si="2"/>
        <v>#VALUE!</v>
      </c>
      <c r="I99" s="17" t="s">
        <v>39</v>
      </c>
      <c r="J99" s="3">
        <v>0</v>
      </c>
      <c r="K99" s="3">
        <v>0</v>
      </c>
      <c r="L99" s="3">
        <v>2</v>
      </c>
      <c r="M99" s="3">
        <v>0</v>
      </c>
      <c r="N99" s="3">
        <v>0</v>
      </c>
      <c r="O99" s="3" t="s">
        <v>37</v>
      </c>
      <c r="P99" s="3"/>
      <c r="Q99" s="3"/>
      <c r="R99" s="3"/>
      <c r="S99" s="3"/>
      <c r="T99" s="3"/>
      <c r="U99" s="3"/>
      <c r="V99" s="3" t="s">
        <v>39</v>
      </c>
      <c r="W99" s="3" t="s">
        <v>39</v>
      </c>
      <c r="X99" s="3" t="s">
        <v>39</v>
      </c>
      <c r="Y99" s="3">
        <v>161</v>
      </c>
      <c r="Z99" s="3">
        <v>62</v>
      </c>
      <c r="AA99" s="3">
        <v>75</v>
      </c>
      <c r="AB99" s="3" t="s">
        <v>45</v>
      </c>
      <c r="AC99" s="6">
        <v>2</v>
      </c>
      <c r="AD99" s="3">
        <v>0</v>
      </c>
      <c r="AE99" s="3">
        <v>0</v>
      </c>
      <c r="AF99" s="3">
        <v>2</v>
      </c>
      <c r="AG99" s="3">
        <v>0</v>
      </c>
      <c r="AH99" s="8">
        <v>0</v>
      </c>
      <c r="AI99" s="7">
        <f t="shared" si="3"/>
        <v>4</v>
      </c>
      <c r="AJ99" s="29">
        <v>-2.2326312065124512</v>
      </c>
      <c r="AK99" s="29">
        <v>-5.3460044860839844</v>
      </c>
      <c r="AL99" s="29">
        <v>-5.5360832214355469</v>
      </c>
    </row>
    <row r="100" spans="1:38" ht="15" customHeight="1" x14ac:dyDescent="0.2">
      <c r="A100" s="3" t="s">
        <v>144</v>
      </c>
      <c r="B100" s="3" t="s">
        <v>34</v>
      </c>
      <c r="C100" s="1">
        <v>36280</v>
      </c>
      <c r="D100" s="3">
        <v>10</v>
      </c>
      <c r="E100" s="3" t="s">
        <v>42</v>
      </c>
      <c r="F100" s="22">
        <v>15.870819091796875</v>
      </c>
      <c r="G100" s="22">
        <v>1.2749999999999999</v>
      </c>
      <c r="H100" s="19">
        <f t="shared" si="2"/>
        <v>127.49999999999999</v>
      </c>
      <c r="I100" s="17">
        <v>25.8</v>
      </c>
      <c r="J100" s="3">
        <v>0</v>
      </c>
      <c r="K100" s="3">
        <v>0</v>
      </c>
      <c r="L100" s="3">
        <v>1</v>
      </c>
      <c r="M100" s="3">
        <v>0</v>
      </c>
      <c r="N100" s="3">
        <v>0</v>
      </c>
      <c r="O100" s="3" t="s">
        <v>37</v>
      </c>
      <c r="P100" s="3"/>
      <c r="Q100" s="3"/>
      <c r="R100" s="3"/>
      <c r="S100" s="3"/>
      <c r="T100" s="3"/>
      <c r="U100" s="3"/>
      <c r="V100" s="3" t="s">
        <v>36</v>
      </c>
      <c r="W100" s="3" t="s">
        <v>38</v>
      </c>
      <c r="X100" s="3" t="s">
        <v>39</v>
      </c>
      <c r="Y100" s="3">
        <v>146</v>
      </c>
      <c r="Z100" s="3">
        <v>70</v>
      </c>
      <c r="AA100" s="3">
        <v>62</v>
      </c>
      <c r="AB100" s="3" t="s">
        <v>45</v>
      </c>
      <c r="AC100" s="6">
        <v>2</v>
      </c>
      <c r="AD100" s="3">
        <v>0</v>
      </c>
      <c r="AE100" s="3">
        <v>0</v>
      </c>
      <c r="AF100" s="3">
        <v>2</v>
      </c>
      <c r="AG100" s="3">
        <v>0</v>
      </c>
      <c r="AH100" s="8">
        <v>0</v>
      </c>
      <c r="AI100" s="7">
        <f t="shared" si="3"/>
        <v>4</v>
      </c>
      <c r="AJ100" s="29" t="s">
        <v>416</v>
      </c>
      <c r="AK100" s="29" t="s">
        <v>416</v>
      </c>
      <c r="AL100" s="29" t="s">
        <v>416</v>
      </c>
    </row>
    <row r="101" spans="1:38" ht="15" customHeight="1" x14ac:dyDescent="0.2">
      <c r="A101" s="3" t="s">
        <v>145</v>
      </c>
      <c r="B101" s="3" t="s">
        <v>34</v>
      </c>
      <c r="C101" s="1">
        <v>36884</v>
      </c>
      <c r="D101" s="3">
        <v>9</v>
      </c>
      <c r="E101" s="3" t="s">
        <v>35</v>
      </c>
      <c r="F101" s="22">
        <v>21.628692626953125</v>
      </c>
      <c r="G101" s="22">
        <v>1.41</v>
      </c>
      <c r="H101" s="19">
        <f t="shared" si="2"/>
        <v>141</v>
      </c>
      <c r="I101" s="17">
        <v>43</v>
      </c>
      <c r="J101" s="3">
        <v>1</v>
      </c>
      <c r="K101" s="3">
        <v>0</v>
      </c>
      <c r="L101" s="3">
        <v>0</v>
      </c>
      <c r="M101" s="3">
        <v>0</v>
      </c>
      <c r="N101" s="3">
        <v>0</v>
      </c>
      <c r="O101" s="3" t="s">
        <v>37</v>
      </c>
      <c r="P101" s="3"/>
      <c r="Q101" s="3"/>
      <c r="R101" s="3"/>
      <c r="S101" s="3"/>
      <c r="T101" s="3"/>
      <c r="U101" s="3"/>
      <c r="V101" s="3" t="s">
        <v>39</v>
      </c>
      <c r="W101" s="3" t="s">
        <v>39</v>
      </c>
      <c r="X101" s="3" t="s">
        <v>39</v>
      </c>
      <c r="Y101" s="3">
        <v>167</v>
      </c>
      <c r="Z101" s="3">
        <v>42</v>
      </c>
      <c r="AA101" s="3">
        <v>121</v>
      </c>
      <c r="AB101" s="3" t="s">
        <v>45</v>
      </c>
      <c r="AC101" s="6">
        <v>1</v>
      </c>
      <c r="AD101" s="3">
        <v>0</v>
      </c>
      <c r="AE101" s="3">
        <v>0</v>
      </c>
      <c r="AF101" s="3">
        <v>2</v>
      </c>
      <c r="AG101" s="3">
        <v>0</v>
      </c>
      <c r="AH101" s="8">
        <v>0</v>
      </c>
      <c r="AI101" s="7">
        <f t="shared" si="3"/>
        <v>3</v>
      </c>
      <c r="AJ101" s="29" t="s">
        <v>416</v>
      </c>
      <c r="AK101" s="29" t="s">
        <v>416</v>
      </c>
      <c r="AL101" s="29" t="s">
        <v>416</v>
      </c>
    </row>
    <row r="102" spans="1:38" ht="15" customHeight="1" x14ac:dyDescent="0.2">
      <c r="A102" s="3" t="s">
        <v>146</v>
      </c>
      <c r="B102" s="3" t="s">
        <v>34</v>
      </c>
      <c r="C102" s="1">
        <v>37685</v>
      </c>
      <c r="D102" s="3">
        <v>7</v>
      </c>
      <c r="E102" s="3" t="s">
        <v>42</v>
      </c>
      <c r="F102" s="22">
        <v>16.374605178833008</v>
      </c>
      <c r="G102" s="22">
        <v>1.18</v>
      </c>
      <c r="H102" s="19">
        <f t="shared" si="2"/>
        <v>118</v>
      </c>
      <c r="I102" s="17">
        <v>22.8</v>
      </c>
      <c r="J102" s="3">
        <v>0</v>
      </c>
      <c r="K102" s="3">
        <v>0</v>
      </c>
      <c r="L102" s="3">
        <v>3</v>
      </c>
      <c r="M102" s="3">
        <v>0</v>
      </c>
      <c r="N102" s="3">
        <v>0</v>
      </c>
      <c r="O102" s="3" t="s">
        <v>37</v>
      </c>
      <c r="P102" s="3"/>
      <c r="Q102" s="3"/>
      <c r="R102" s="3"/>
      <c r="S102" s="3"/>
      <c r="T102" s="3"/>
      <c r="U102" s="3"/>
      <c r="V102" s="3" t="s">
        <v>39</v>
      </c>
      <c r="W102" s="3" t="s">
        <v>39</v>
      </c>
      <c r="X102" s="3" t="s">
        <v>39</v>
      </c>
      <c r="Y102" s="3">
        <v>274</v>
      </c>
      <c r="Z102" s="3">
        <v>52</v>
      </c>
      <c r="AA102" s="3">
        <v>57</v>
      </c>
      <c r="AB102" s="3" t="s">
        <v>40</v>
      </c>
      <c r="AC102" s="6">
        <v>2</v>
      </c>
      <c r="AD102" s="3">
        <v>0</v>
      </c>
      <c r="AE102" s="3">
        <v>0</v>
      </c>
      <c r="AF102" s="3">
        <v>6</v>
      </c>
      <c r="AG102" s="3">
        <v>0</v>
      </c>
      <c r="AH102" s="8">
        <v>0</v>
      </c>
      <c r="AI102" s="7">
        <f t="shared" si="3"/>
        <v>8</v>
      </c>
      <c r="AJ102" s="29">
        <v>4.288424015045166</v>
      </c>
      <c r="AK102" s="29">
        <v>3.1948263645172119</v>
      </c>
      <c r="AL102" s="29">
        <v>1.1197209358215332</v>
      </c>
    </row>
    <row r="103" spans="1:38" ht="15" customHeight="1" x14ac:dyDescent="0.2">
      <c r="A103" s="3" t="s">
        <v>147</v>
      </c>
      <c r="B103" s="3" t="s">
        <v>34</v>
      </c>
      <c r="C103" s="1">
        <v>37207</v>
      </c>
      <c r="D103" s="3">
        <v>8</v>
      </c>
      <c r="E103" s="3" t="s">
        <v>42</v>
      </c>
      <c r="F103" s="22">
        <v>14.200987815856934</v>
      </c>
      <c r="G103" s="22">
        <v>1.2270000000000001</v>
      </c>
      <c r="H103" s="19">
        <f t="shared" si="2"/>
        <v>122.7</v>
      </c>
      <c r="I103" s="17">
        <v>21.38</v>
      </c>
      <c r="J103" s="3">
        <v>0</v>
      </c>
      <c r="K103" s="3">
        <v>0</v>
      </c>
      <c r="L103" s="3">
        <v>1</v>
      </c>
      <c r="M103" s="3">
        <v>0</v>
      </c>
      <c r="N103" s="3">
        <v>0</v>
      </c>
      <c r="O103" s="3" t="s">
        <v>37</v>
      </c>
      <c r="P103" s="3"/>
      <c r="Q103" s="3"/>
      <c r="R103" s="3"/>
      <c r="S103" s="3"/>
      <c r="T103" s="3"/>
      <c r="U103" s="3"/>
      <c r="V103" s="3" t="s">
        <v>39</v>
      </c>
      <c r="W103" s="3" t="s">
        <v>39</v>
      </c>
      <c r="X103" s="3" t="s">
        <v>39</v>
      </c>
      <c r="Y103" s="3">
        <v>156</v>
      </c>
      <c r="Z103" s="3">
        <v>49</v>
      </c>
      <c r="AA103" s="3">
        <v>78</v>
      </c>
      <c r="AB103" s="3" t="s">
        <v>45</v>
      </c>
      <c r="AC103" s="6">
        <v>2</v>
      </c>
      <c r="AD103" s="3">
        <v>0</v>
      </c>
      <c r="AE103" s="3">
        <v>0</v>
      </c>
      <c r="AF103" s="3">
        <v>2</v>
      </c>
      <c r="AG103" s="3">
        <v>0</v>
      </c>
      <c r="AH103" s="8">
        <v>0</v>
      </c>
      <c r="AI103" s="7">
        <f t="shared" si="3"/>
        <v>4</v>
      </c>
      <c r="AJ103" s="29">
        <v>-1.7741415500640869</v>
      </c>
      <c r="AK103" s="29">
        <v>-8.147120475769043E-2</v>
      </c>
      <c r="AL103" s="29">
        <v>1.0662163496017456</v>
      </c>
    </row>
    <row r="104" spans="1:38" ht="15" customHeight="1" x14ac:dyDescent="0.2">
      <c r="A104" s="3" t="s">
        <v>148</v>
      </c>
      <c r="B104" s="3" t="s">
        <v>34</v>
      </c>
      <c r="C104" s="1">
        <v>35208</v>
      </c>
      <c r="D104" s="3">
        <v>13</v>
      </c>
      <c r="E104" s="3" t="s">
        <v>42</v>
      </c>
      <c r="F104" s="22">
        <v>25.676820755004883</v>
      </c>
      <c r="G104" s="22">
        <v>1.5469999999999999</v>
      </c>
      <c r="H104" s="19">
        <f t="shared" si="2"/>
        <v>154.69999999999999</v>
      </c>
      <c r="I104" s="17">
        <v>61.45</v>
      </c>
      <c r="J104" s="3">
        <v>0</v>
      </c>
      <c r="K104" s="3">
        <v>0</v>
      </c>
      <c r="L104" s="3">
        <v>1</v>
      </c>
      <c r="M104" s="3">
        <v>0</v>
      </c>
      <c r="N104" s="3">
        <v>0</v>
      </c>
      <c r="O104" s="3" t="s">
        <v>37</v>
      </c>
      <c r="P104" s="3"/>
      <c r="Q104" s="3"/>
      <c r="R104" s="3"/>
      <c r="S104" s="3"/>
      <c r="T104" s="3"/>
      <c r="U104" s="3"/>
      <c r="V104" s="3" t="s">
        <v>36</v>
      </c>
      <c r="W104" s="3" t="s">
        <v>43</v>
      </c>
      <c r="X104" s="3" t="s">
        <v>39</v>
      </c>
      <c r="Y104" s="3">
        <v>190</v>
      </c>
      <c r="Z104" s="3">
        <v>61</v>
      </c>
      <c r="AA104" s="3">
        <v>92</v>
      </c>
      <c r="AB104" s="3" t="s">
        <v>45</v>
      </c>
      <c r="AC104" s="6">
        <v>2</v>
      </c>
      <c r="AD104" s="3">
        <v>0</v>
      </c>
      <c r="AE104" s="3">
        <v>0</v>
      </c>
      <c r="AF104" s="3">
        <v>4</v>
      </c>
      <c r="AG104" s="3">
        <v>0</v>
      </c>
      <c r="AH104" s="8">
        <v>0</v>
      </c>
      <c r="AI104" s="7">
        <f t="shared" si="3"/>
        <v>6</v>
      </c>
      <c r="AJ104" s="29">
        <v>-1.6536861658096313</v>
      </c>
      <c r="AK104" s="29">
        <v>-4.1917234659194946E-2</v>
      </c>
      <c r="AL104" s="29">
        <v>1.0146359205245972</v>
      </c>
    </row>
    <row r="105" spans="1:38" ht="15" customHeight="1" x14ac:dyDescent="0.2">
      <c r="A105" s="3" t="s">
        <v>149</v>
      </c>
      <c r="B105" s="3" t="s">
        <v>34</v>
      </c>
      <c r="C105" s="1">
        <v>37161</v>
      </c>
      <c r="D105" s="3">
        <v>8</v>
      </c>
      <c r="E105" s="3" t="s">
        <v>42</v>
      </c>
      <c r="F105" s="22">
        <v>17.161014556884766</v>
      </c>
      <c r="G105" s="22">
        <v>1.2450000000000001</v>
      </c>
      <c r="H105" s="19">
        <f t="shared" si="2"/>
        <v>124.50000000000001</v>
      </c>
      <c r="I105" s="17">
        <v>26.6</v>
      </c>
      <c r="J105" s="3">
        <v>0</v>
      </c>
      <c r="K105" s="3">
        <v>0</v>
      </c>
      <c r="L105" s="3">
        <v>1</v>
      </c>
      <c r="M105" s="3">
        <v>0</v>
      </c>
      <c r="N105" s="3">
        <v>0</v>
      </c>
      <c r="O105" s="3" t="s">
        <v>37</v>
      </c>
      <c r="P105" s="3"/>
      <c r="Q105" s="3"/>
      <c r="R105" s="3"/>
      <c r="S105" s="3"/>
      <c r="T105" s="3"/>
      <c r="U105" s="3"/>
      <c r="V105" s="3" t="s">
        <v>39</v>
      </c>
      <c r="W105" s="3" t="s">
        <v>39</v>
      </c>
      <c r="X105" s="3" t="s">
        <v>39</v>
      </c>
      <c r="Y105" s="3">
        <v>125</v>
      </c>
      <c r="Z105" s="3">
        <v>75</v>
      </c>
      <c r="AA105" s="3">
        <v>52</v>
      </c>
      <c r="AB105" s="3" t="s">
        <v>45</v>
      </c>
      <c r="AC105" s="6">
        <v>2</v>
      </c>
      <c r="AD105" s="3">
        <v>0</v>
      </c>
      <c r="AE105" s="3">
        <v>0</v>
      </c>
      <c r="AF105" s="3">
        <v>0</v>
      </c>
      <c r="AG105" s="3">
        <v>0</v>
      </c>
      <c r="AH105" s="8">
        <v>0</v>
      </c>
      <c r="AI105" s="7">
        <f t="shared" si="3"/>
        <v>2</v>
      </c>
      <c r="AJ105" s="29">
        <v>-0.90638870000839233</v>
      </c>
      <c r="AK105" s="29">
        <v>1.263331413269043</v>
      </c>
      <c r="AL105" s="29">
        <v>1.9969704151153564</v>
      </c>
    </row>
    <row r="106" spans="1:38" ht="15" customHeight="1" x14ac:dyDescent="0.2">
      <c r="A106" s="3" t="s">
        <v>150</v>
      </c>
      <c r="B106" s="3" t="s">
        <v>34</v>
      </c>
      <c r="C106" s="1">
        <v>36751</v>
      </c>
      <c r="D106" s="3">
        <v>9</v>
      </c>
      <c r="E106" s="3" t="s">
        <v>42</v>
      </c>
      <c r="F106" s="22">
        <v>16.015542984008789</v>
      </c>
      <c r="G106" s="22">
        <v>1.38</v>
      </c>
      <c r="H106" s="19">
        <f t="shared" si="2"/>
        <v>138</v>
      </c>
      <c r="I106" s="17">
        <v>30.5</v>
      </c>
      <c r="J106" s="3">
        <v>0</v>
      </c>
      <c r="K106" s="3">
        <v>0</v>
      </c>
      <c r="L106" s="3">
        <v>3</v>
      </c>
      <c r="M106" s="3">
        <v>0</v>
      </c>
      <c r="N106" s="3">
        <v>0</v>
      </c>
      <c r="O106" s="3" t="s">
        <v>37</v>
      </c>
      <c r="P106" s="3"/>
      <c r="Q106" s="3"/>
      <c r="R106" s="3"/>
      <c r="S106" s="3"/>
      <c r="T106" s="3"/>
      <c r="U106" s="3"/>
      <c r="V106" s="3" t="s">
        <v>39</v>
      </c>
      <c r="W106" s="3" t="s">
        <v>39</v>
      </c>
      <c r="X106" s="3" t="s">
        <v>39</v>
      </c>
      <c r="Y106" s="3">
        <v>191</v>
      </c>
      <c r="Z106" s="3">
        <v>54</v>
      </c>
      <c r="AA106" s="3">
        <v>123</v>
      </c>
      <c r="AB106" s="3" t="s">
        <v>40</v>
      </c>
      <c r="AC106" s="6">
        <v>2</v>
      </c>
      <c r="AD106" s="3">
        <v>0</v>
      </c>
      <c r="AE106" s="3">
        <v>0</v>
      </c>
      <c r="AF106" s="3">
        <v>4</v>
      </c>
      <c r="AG106" s="3">
        <v>0</v>
      </c>
      <c r="AH106" s="8">
        <v>0</v>
      </c>
      <c r="AI106" s="7">
        <f t="shared" si="3"/>
        <v>6</v>
      </c>
      <c r="AJ106" s="29" t="s">
        <v>416</v>
      </c>
      <c r="AK106" s="29" t="s">
        <v>416</v>
      </c>
      <c r="AL106" s="29" t="s">
        <v>416</v>
      </c>
    </row>
    <row r="107" spans="1:38" ht="15" customHeight="1" x14ac:dyDescent="0.2">
      <c r="A107" s="3" t="s">
        <v>151</v>
      </c>
      <c r="B107" s="3" t="s">
        <v>34</v>
      </c>
      <c r="C107" s="1">
        <v>39399</v>
      </c>
      <c r="D107" s="3">
        <v>2</v>
      </c>
      <c r="E107" s="3" t="s">
        <v>35</v>
      </c>
      <c r="F107" s="22">
        <v>16.838657379150391</v>
      </c>
      <c r="G107" s="22">
        <v>0.90200000000000002</v>
      </c>
      <c r="H107" s="19">
        <f t="shared" si="2"/>
        <v>90.2</v>
      </c>
      <c r="I107" s="17">
        <v>13.7</v>
      </c>
      <c r="J107" s="3">
        <v>0</v>
      </c>
      <c r="K107" s="3">
        <v>0</v>
      </c>
      <c r="L107" s="3">
        <v>3</v>
      </c>
      <c r="M107" s="3">
        <v>0</v>
      </c>
      <c r="N107" s="3">
        <v>0</v>
      </c>
      <c r="O107" s="3" t="s">
        <v>37</v>
      </c>
      <c r="P107" s="3"/>
      <c r="Q107" s="3"/>
      <c r="R107" s="3"/>
      <c r="S107" s="3"/>
      <c r="T107" s="3"/>
      <c r="U107" s="3"/>
      <c r="V107" s="3" t="s">
        <v>39</v>
      </c>
      <c r="W107" s="3" t="s">
        <v>39</v>
      </c>
      <c r="X107" s="3" t="s">
        <v>39</v>
      </c>
      <c r="Y107" s="3">
        <v>187</v>
      </c>
      <c r="Z107" s="3">
        <v>38</v>
      </c>
      <c r="AA107" s="3">
        <v>382</v>
      </c>
      <c r="AB107" s="3" t="s">
        <v>40</v>
      </c>
      <c r="AC107" s="6">
        <v>2</v>
      </c>
      <c r="AD107" s="3">
        <v>0</v>
      </c>
      <c r="AE107" s="3">
        <v>0</v>
      </c>
      <c r="AF107" s="3">
        <v>4</v>
      </c>
      <c r="AG107" s="3">
        <v>3</v>
      </c>
      <c r="AH107" s="8">
        <v>0</v>
      </c>
      <c r="AI107" s="7">
        <f t="shared" si="3"/>
        <v>3</v>
      </c>
      <c r="AJ107" s="29">
        <v>-1.0754739046096802</v>
      </c>
      <c r="AK107" s="29">
        <v>0.37441369891166687</v>
      </c>
      <c r="AL107" s="29">
        <v>1.1136174201965332</v>
      </c>
    </row>
    <row r="108" spans="1:38" ht="15" customHeight="1" x14ac:dyDescent="0.2">
      <c r="A108" s="3" t="s">
        <v>152</v>
      </c>
      <c r="B108" s="3" t="s">
        <v>34</v>
      </c>
      <c r="C108" s="1">
        <v>36929</v>
      </c>
      <c r="D108" s="3">
        <v>9</v>
      </c>
      <c r="E108" s="3" t="s">
        <v>35</v>
      </c>
      <c r="F108" s="22" t="s">
        <v>417</v>
      </c>
      <c r="G108" s="22" t="s">
        <v>39</v>
      </c>
      <c r="H108" s="19" t="e">
        <f t="shared" si="2"/>
        <v>#VALUE!</v>
      </c>
      <c r="I108" s="17" t="s">
        <v>39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 t="s">
        <v>37</v>
      </c>
      <c r="P108" s="3"/>
      <c r="Q108" s="3"/>
      <c r="R108" s="3"/>
      <c r="S108" s="3"/>
      <c r="T108" s="3"/>
      <c r="U108" s="3"/>
      <c r="V108" s="3" t="s">
        <v>39</v>
      </c>
      <c r="W108" s="3" t="s">
        <v>39</v>
      </c>
      <c r="X108" s="3" t="s">
        <v>39</v>
      </c>
      <c r="Y108" s="3">
        <v>168</v>
      </c>
      <c r="Z108" s="3">
        <v>46</v>
      </c>
      <c r="AA108" s="3">
        <v>85</v>
      </c>
      <c r="AB108" s="3" t="s">
        <v>45</v>
      </c>
      <c r="AC108" s="6">
        <v>0</v>
      </c>
      <c r="AD108" s="3">
        <v>0</v>
      </c>
      <c r="AE108" s="3">
        <v>0</v>
      </c>
      <c r="AF108" s="3">
        <v>2</v>
      </c>
      <c r="AG108" s="3">
        <v>0</v>
      </c>
      <c r="AH108" s="8">
        <v>0</v>
      </c>
      <c r="AI108" s="7">
        <f t="shared" si="3"/>
        <v>2</v>
      </c>
      <c r="AJ108" s="29">
        <v>-1.3157070875167847</v>
      </c>
      <c r="AK108" s="29">
        <v>-0.21562115848064423</v>
      </c>
      <c r="AL108" s="29">
        <v>0.65503311157226562</v>
      </c>
    </row>
    <row r="109" spans="1:38" ht="15" customHeight="1" x14ac:dyDescent="0.2">
      <c r="A109" s="3" t="s">
        <v>153</v>
      </c>
      <c r="B109" s="3" t="s">
        <v>34</v>
      </c>
      <c r="C109" s="1">
        <v>36225</v>
      </c>
      <c r="D109" s="3">
        <v>11</v>
      </c>
      <c r="E109" s="3" t="s">
        <v>35</v>
      </c>
      <c r="F109" s="22">
        <v>24.424762725830078</v>
      </c>
      <c r="G109" s="22">
        <v>1.48</v>
      </c>
      <c r="H109" s="19">
        <f t="shared" si="2"/>
        <v>148</v>
      </c>
      <c r="I109" s="17">
        <v>53.5</v>
      </c>
      <c r="J109" s="3">
        <v>0</v>
      </c>
      <c r="K109" s="3">
        <v>0</v>
      </c>
      <c r="L109" s="3">
        <v>3</v>
      </c>
      <c r="M109" s="3">
        <v>0</v>
      </c>
      <c r="N109" s="3">
        <v>0</v>
      </c>
      <c r="O109" s="3" t="s">
        <v>37</v>
      </c>
      <c r="P109" s="3"/>
      <c r="Q109" s="3"/>
      <c r="R109" s="3"/>
      <c r="S109" s="3"/>
      <c r="T109" s="3"/>
      <c r="U109" s="3"/>
      <c r="V109" s="3" t="s">
        <v>36</v>
      </c>
      <c r="W109" s="3" t="s">
        <v>123</v>
      </c>
      <c r="X109" s="3" t="s">
        <v>39</v>
      </c>
      <c r="Y109" s="3">
        <v>334</v>
      </c>
      <c r="Z109" s="3">
        <v>40</v>
      </c>
      <c r="AA109" s="3">
        <v>211</v>
      </c>
      <c r="AB109" s="3" t="s">
        <v>40</v>
      </c>
      <c r="AC109" s="6">
        <v>2</v>
      </c>
      <c r="AD109" s="3">
        <v>0</v>
      </c>
      <c r="AE109" s="3">
        <v>0</v>
      </c>
      <c r="AF109" s="3">
        <v>8</v>
      </c>
      <c r="AG109" s="3">
        <v>0</v>
      </c>
      <c r="AH109" s="8">
        <v>0</v>
      </c>
      <c r="AI109" s="7">
        <f t="shared" si="3"/>
        <v>10</v>
      </c>
      <c r="AJ109" s="29">
        <v>0.52832150459289551</v>
      </c>
      <c r="AK109" s="29">
        <v>0.8878633975982666</v>
      </c>
      <c r="AL109" s="29">
        <v>0.82038211822509766</v>
      </c>
    </row>
    <row r="110" spans="1:38" ht="15" customHeight="1" x14ac:dyDescent="0.2">
      <c r="A110" s="3" t="s">
        <v>154</v>
      </c>
      <c r="B110" s="3" t="s">
        <v>34</v>
      </c>
      <c r="C110" s="1">
        <v>34128</v>
      </c>
      <c r="D110" s="3">
        <v>17</v>
      </c>
      <c r="E110" s="3" t="s">
        <v>42</v>
      </c>
      <c r="F110" s="22" t="s">
        <v>417</v>
      </c>
      <c r="G110" s="22" t="s">
        <v>39</v>
      </c>
      <c r="H110" s="19" t="e">
        <f t="shared" si="2"/>
        <v>#VALUE!</v>
      </c>
      <c r="I110" s="17" t="s">
        <v>39</v>
      </c>
      <c r="J110" s="3">
        <v>0</v>
      </c>
      <c r="K110" s="3">
        <v>0</v>
      </c>
      <c r="L110" s="3">
        <v>1</v>
      </c>
      <c r="M110" s="3">
        <v>0</v>
      </c>
      <c r="N110" s="3">
        <v>0</v>
      </c>
      <c r="O110" s="3" t="s">
        <v>37</v>
      </c>
      <c r="P110" s="3"/>
      <c r="Q110" s="3"/>
      <c r="R110" s="3"/>
      <c r="S110" s="3"/>
      <c r="T110" s="3"/>
      <c r="U110" s="3"/>
      <c r="V110" s="3" t="s">
        <v>39</v>
      </c>
      <c r="W110" s="3" t="s">
        <v>39</v>
      </c>
      <c r="X110" s="3" t="s">
        <v>39</v>
      </c>
      <c r="Y110" s="3">
        <v>185</v>
      </c>
      <c r="Z110" s="3">
        <v>69</v>
      </c>
      <c r="AA110" s="3">
        <v>99</v>
      </c>
      <c r="AB110" s="3" t="s">
        <v>45</v>
      </c>
      <c r="AC110" s="6">
        <v>2</v>
      </c>
      <c r="AD110" s="3">
        <v>0</v>
      </c>
      <c r="AE110" s="3">
        <v>0</v>
      </c>
      <c r="AF110" s="3">
        <v>4</v>
      </c>
      <c r="AG110" s="3">
        <v>0</v>
      </c>
      <c r="AH110" s="8">
        <v>0</v>
      </c>
      <c r="AI110" s="7">
        <f t="shared" si="3"/>
        <v>6</v>
      </c>
      <c r="AJ110" s="29" t="s">
        <v>416</v>
      </c>
      <c r="AK110" s="29" t="s">
        <v>416</v>
      </c>
      <c r="AL110" s="29" t="s">
        <v>416</v>
      </c>
    </row>
    <row r="111" spans="1:38" ht="15" customHeight="1" x14ac:dyDescent="0.2">
      <c r="A111" s="3" t="s">
        <v>155</v>
      </c>
      <c r="B111" s="3" t="s">
        <v>34</v>
      </c>
      <c r="C111" s="1">
        <v>36979</v>
      </c>
      <c r="D111" s="3">
        <v>9</v>
      </c>
      <c r="E111" s="3" t="s">
        <v>35</v>
      </c>
      <c r="F111" s="22">
        <v>17.00507926940918</v>
      </c>
      <c r="G111" s="22">
        <v>1.3480000000000001</v>
      </c>
      <c r="H111" s="19">
        <f t="shared" si="2"/>
        <v>134.80000000000001</v>
      </c>
      <c r="I111" s="17">
        <v>30.9</v>
      </c>
      <c r="J111" s="3">
        <v>0</v>
      </c>
      <c r="K111" s="3">
        <v>0</v>
      </c>
      <c r="L111" s="3">
        <v>1</v>
      </c>
      <c r="M111" s="3">
        <v>0</v>
      </c>
      <c r="N111" s="3">
        <v>0</v>
      </c>
      <c r="O111" s="3" t="s">
        <v>37</v>
      </c>
      <c r="P111" s="3"/>
      <c r="Q111" s="3"/>
      <c r="R111" s="3"/>
      <c r="S111" s="3"/>
      <c r="T111" s="3"/>
      <c r="U111" s="3"/>
      <c r="V111" s="3" t="s">
        <v>39</v>
      </c>
      <c r="W111" s="3" t="s">
        <v>39</v>
      </c>
      <c r="X111" s="3" t="s">
        <v>39</v>
      </c>
      <c r="Y111" s="3">
        <v>191</v>
      </c>
      <c r="Z111" s="3">
        <v>70</v>
      </c>
      <c r="AA111" s="3">
        <v>68</v>
      </c>
      <c r="AB111" s="3" t="s">
        <v>40</v>
      </c>
      <c r="AC111" s="6">
        <v>2</v>
      </c>
      <c r="AD111" s="3">
        <v>0</v>
      </c>
      <c r="AE111" s="3">
        <v>0</v>
      </c>
      <c r="AF111" s="3">
        <v>4</v>
      </c>
      <c r="AG111" s="3">
        <v>0</v>
      </c>
      <c r="AH111" s="8">
        <v>0</v>
      </c>
      <c r="AI111" s="7">
        <f t="shared" si="3"/>
        <v>6</v>
      </c>
      <c r="AJ111" s="29">
        <v>-1.2521742582321167</v>
      </c>
      <c r="AK111" s="29">
        <v>-0.22630888223648071</v>
      </c>
      <c r="AL111" s="29">
        <v>0.81279373168945312</v>
      </c>
    </row>
    <row r="112" spans="1:38" ht="15" customHeight="1" x14ac:dyDescent="0.2">
      <c r="A112" s="3" t="s">
        <v>156</v>
      </c>
      <c r="B112" s="3" t="s">
        <v>34</v>
      </c>
      <c r="C112" s="1">
        <v>36410</v>
      </c>
      <c r="D112" s="3">
        <v>10</v>
      </c>
      <c r="E112" s="3" t="s">
        <v>35</v>
      </c>
      <c r="F112" s="22">
        <v>28.95660400390625</v>
      </c>
      <c r="G112" s="22">
        <v>1.425</v>
      </c>
      <c r="H112" s="19">
        <f t="shared" si="2"/>
        <v>142.5</v>
      </c>
      <c r="I112" s="17">
        <v>58.8</v>
      </c>
      <c r="J112" s="3">
        <v>0</v>
      </c>
      <c r="K112" s="3">
        <v>0</v>
      </c>
      <c r="L112" s="3">
        <v>1</v>
      </c>
      <c r="M112" s="3">
        <v>0</v>
      </c>
      <c r="N112" s="3">
        <v>0</v>
      </c>
      <c r="O112" s="3" t="s">
        <v>37</v>
      </c>
      <c r="P112" s="3"/>
      <c r="Q112" s="3"/>
      <c r="R112" s="3"/>
      <c r="S112" s="3"/>
      <c r="T112" s="3"/>
      <c r="U112" s="3"/>
      <c r="V112" s="3" t="s">
        <v>39</v>
      </c>
      <c r="W112" s="3" t="s">
        <v>39</v>
      </c>
      <c r="X112" s="3" t="s">
        <v>39</v>
      </c>
      <c r="Y112" s="3">
        <v>230</v>
      </c>
      <c r="Z112" s="3">
        <v>52</v>
      </c>
      <c r="AA112" s="3">
        <v>236</v>
      </c>
      <c r="AB112" s="3" t="s">
        <v>45</v>
      </c>
      <c r="AC112" s="6">
        <v>2</v>
      </c>
      <c r="AD112" s="3">
        <v>0</v>
      </c>
      <c r="AE112" s="3">
        <v>0</v>
      </c>
      <c r="AF112" s="3">
        <v>6</v>
      </c>
      <c r="AG112" s="3">
        <v>2</v>
      </c>
      <c r="AH112" s="8">
        <v>0</v>
      </c>
      <c r="AI112" s="7">
        <f t="shared" si="3"/>
        <v>6</v>
      </c>
      <c r="AJ112" s="29">
        <v>-2.072716236114502</v>
      </c>
      <c r="AK112" s="29">
        <v>-2.0922620296478271</v>
      </c>
      <c r="AL112" s="29">
        <v>-1.4255733489990234</v>
      </c>
    </row>
    <row r="113" spans="1:38" ht="15" customHeight="1" x14ac:dyDescent="0.2">
      <c r="A113" s="3" t="s">
        <v>157</v>
      </c>
      <c r="B113" s="3" t="s">
        <v>34</v>
      </c>
      <c r="C113" s="1">
        <v>36166</v>
      </c>
      <c r="D113" s="3">
        <v>11</v>
      </c>
      <c r="E113" s="3" t="s">
        <v>42</v>
      </c>
      <c r="F113" s="22">
        <v>18.591035842895508</v>
      </c>
      <c r="G113" s="22">
        <v>1.59</v>
      </c>
      <c r="H113" s="19">
        <f t="shared" si="2"/>
        <v>159</v>
      </c>
      <c r="I113" s="17">
        <v>47</v>
      </c>
      <c r="J113" s="3">
        <v>1</v>
      </c>
      <c r="K113" s="3">
        <v>0</v>
      </c>
      <c r="L113" s="3">
        <v>1</v>
      </c>
      <c r="M113" s="3">
        <v>0</v>
      </c>
      <c r="N113" s="3">
        <v>0</v>
      </c>
      <c r="O113" s="3" t="s">
        <v>37</v>
      </c>
      <c r="P113" s="3"/>
      <c r="Q113" s="3"/>
      <c r="R113" s="3"/>
      <c r="S113" s="3"/>
      <c r="T113" s="3"/>
      <c r="U113" s="3"/>
      <c r="V113" s="3" t="s">
        <v>39</v>
      </c>
      <c r="W113" s="3" t="s">
        <v>39</v>
      </c>
      <c r="X113" s="3" t="s">
        <v>39</v>
      </c>
      <c r="Y113" s="3">
        <v>224</v>
      </c>
      <c r="Z113" s="3">
        <v>46</v>
      </c>
      <c r="AA113" s="3">
        <v>139</v>
      </c>
      <c r="AB113" s="3" t="s">
        <v>40</v>
      </c>
      <c r="AC113" s="6">
        <v>3</v>
      </c>
      <c r="AD113" s="3">
        <v>0</v>
      </c>
      <c r="AE113" s="3">
        <v>0</v>
      </c>
      <c r="AF113" s="3">
        <v>4</v>
      </c>
      <c r="AG113" s="3">
        <v>0</v>
      </c>
      <c r="AH113" s="8">
        <v>0</v>
      </c>
      <c r="AI113" s="7">
        <f t="shared" si="3"/>
        <v>7</v>
      </c>
      <c r="AJ113" s="29">
        <v>0.24824680387973785</v>
      </c>
      <c r="AK113" s="29">
        <v>-4.5132961124181747E-2</v>
      </c>
      <c r="AL113" s="29">
        <v>-0.21954119205474854</v>
      </c>
    </row>
    <row r="114" spans="1:38" ht="15" customHeight="1" x14ac:dyDescent="0.2">
      <c r="A114" s="3" t="s">
        <v>158</v>
      </c>
      <c r="B114" s="3" t="s">
        <v>34</v>
      </c>
      <c r="C114" s="1">
        <v>38267</v>
      </c>
      <c r="D114" s="3">
        <v>5</v>
      </c>
      <c r="E114" s="3" t="s">
        <v>35</v>
      </c>
      <c r="F114" s="22">
        <v>13.046038627624512</v>
      </c>
      <c r="G114" s="22">
        <v>1.0900000000000001</v>
      </c>
      <c r="H114" s="19">
        <f t="shared" si="2"/>
        <v>109.00000000000001</v>
      </c>
      <c r="I114" s="17">
        <v>15.5</v>
      </c>
      <c r="J114" s="3">
        <v>0</v>
      </c>
      <c r="K114" s="3">
        <v>0</v>
      </c>
      <c r="L114" s="3">
        <v>1</v>
      </c>
      <c r="M114" s="3">
        <v>0</v>
      </c>
      <c r="N114" s="3">
        <v>0</v>
      </c>
      <c r="O114" s="3" t="s">
        <v>37</v>
      </c>
      <c r="P114" s="3"/>
      <c r="Q114" s="3"/>
      <c r="R114" s="3"/>
      <c r="S114" s="3"/>
      <c r="T114" s="3"/>
      <c r="U114" s="3"/>
      <c r="V114" s="3" t="s">
        <v>39</v>
      </c>
      <c r="W114" s="3" t="s">
        <v>39</v>
      </c>
      <c r="X114" s="3" t="s">
        <v>39</v>
      </c>
      <c r="Y114" s="3">
        <v>168</v>
      </c>
      <c r="Z114" s="3">
        <v>51</v>
      </c>
      <c r="AA114" s="3">
        <v>53</v>
      </c>
      <c r="AB114" s="3" t="s">
        <v>45</v>
      </c>
      <c r="AC114" s="6">
        <v>2</v>
      </c>
      <c r="AD114" s="3">
        <v>0</v>
      </c>
      <c r="AE114" s="3">
        <v>0</v>
      </c>
      <c r="AF114" s="3">
        <v>2</v>
      </c>
      <c r="AG114" s="3">
        <v>0</v>
      </c>
      <c r="AH114" s="8">
        <v>0</v>
      </c>
      <c r="AI114" s="7">
        <f t="shared" si="3"/>
        <v>4</v>
      </c>
      <c r="AJ114" s="29">
        <v>1.0577194690704346</v>
      </c>
      <c r="AK114" s="29">
        <v>2.5363812446594238</v>
      </c>
      <c r="AL114" s="29">
        <v>2.7425518035888672</v>
      </c>
    </row>
    <row r="115" spans="1:38" ht="15" customHeight="1" x14ac:dyDescent="0.2">
      <c r="A115" s="3" t="s">
        <v>159</v>
      </c>
      <c r="B115" s="3" t="s">
        <v>34</v>
      </c>
      <c r="C115" s="1">
        <v>36800</v>
      </c>
      <c r="D115" s="3">
        <v>9</v>
      </c>
      <c r="E115" s="3" t="s">
        <v>42</v>
      </c>
      <c r="F115" s="22">
        <v>20.995599746704102</v>
      </c>
      <c r="G115" s="22">
        <v>1.3819999999999999</v>
      </c>
      <c r="H115" s="19">
        <f t="shared" si="2"/>
        <v>138.19999999999999</v>
      </c>
      <c r="I115" s="17">
        <v>40.1</v>
      </c>
      <c r="J115" s="3">
        <v>1</v>
      </c>
      <c r="K115" s="3">
        <v>0</v>
      </c>
      <c r="L115" s="3">
        <v>0</v>
      </c>
      <c r="M115" s="3">
        <v>0</v>
      </c>
      <c r="N115" s="3">
        <v>0</v>
      </c>
      <c r="O115" s="3" t="s">
        <v>37</v>
      </c>
      <c r="P115" s="3"/>
      <c r="Q115" s="3"/>
      <c r="R115" s="3"/>
      <c r="S115" s="3"/>
      <c r="T115" s="3"/>
      <c r="U115" s="3"/>
      <c r="V115" s="3" t="s">
        <v>39</v>
      </c>
      <c r="W115" s="3" t="s">
        <v>39</v>
      </c>
      <c r="X115" s="3" t="s">
        <v>39</v>
      </c>
      <c r="Y115" s="3">
        <v>194</v>
      </c>
      <c r="Z115" s="3">
        <v>55</v>
      </c>
      <c r="AA115" s="3">
        <v>69</v>
      </c>
      <c r="AB115" s="3" t="s">
        <v>45</v>
      </c>
      <c r="AC115" s="6">
        <v>1</v>
      </c>
      <c r="AD115" s="3">
        <v>0</v>
      </c>
      <c r="AE115" s="3">
        <v>0</v>
      </c>
      <c r="AF115" s="3">
        <v>4</v>
      </c>
      <c r="AG115" s="3">
        <v>0</v>
      </c>
      <c r="AH115" s="8">
        <v>0</v>
      </c>
      <c r="AI115" s="7">
        <f t="shared" si="3"/>
        <v>5</v>
      </c>
      <c r="AJ115" s="29">
        <v>-0.34986492991447449</v>
      </c>
      <c r="AK115" s="29">
        <v>0.86548840999603271</v>
      </c>
      <c r="AL115" s="29">
        <v>1.2414672374725342</v>
      </c>
    </row>
    <row r="116" spans="1:38" ht="15" customHeight="1" x14ac:dyDescent="0.2">
      <c r="A116" s="3" t="s">
        <v>160</v>
      </c>
      <c r="B116" s="3" t="s">
        <v>34</v>
      </c>
      <c r="C116" s="1">
        <v>36257</v>
      </c>
      <c r="D116" s="3">
        <v>11</v>
      </c>
      <c r="E116" s="3" t="s">
        <v>35</v>
      </c>
      <c r="F116" s="22">
        <v>24.637334823608398</v>
      </c>
      <c r="G116" s="22">
        <v>1.45</v>
      </c>
      <c r="H116" s="19">
        <f t="shared" si="2"/>
        <v>145</v>
      </c>
      <c r="I116" s="17">
        <v>51.8</v>
      </c>
      <c r="J116" s="3">
        <v>0</v>
      </c>
      <c r="K116" s="3">
        <v>0</v>
      </c>
      <c r="L116" s="3">
        <v>1</v>
      </c>
      <c r="M116" s="3">
        <v>0</v>
      </c>
      <c r="N116" s="3">
        <v>0</v>
      </c>
      <c r="O116" s="3" t="s">
        <v>37</v>
      </c>
      <c r="P116" s="3"/>
      <c r="Q116" s="3"/>
      <c r="R116" s="3"/>
      <c r="S116" s="3"/>
      <c r="T116" s="3"/>
      <c r="U116" s="3"/>
      <c r="V116" s="3" t="s">
        <v>36</v>
      </c>
      <c r="W116" s="3" t="s">
        <v>161</v>
      </c>
      <c r="X116" s="3" t="s">
        <v>39</v>
      </c>
      <c r="Y116" s="3">
        <v>173</v>
      </c>
      <c r="Z116" s="3">
        <v>59</v>
      </c>
      <c r="AA116" s="3">
        <v>103</v>
      </c>
      <c r="AB116" s="3" t="s">
        <v>45</v>
      </c>
      <c r="AC116" s="6">
        <v>2</v>
      </c>
      <c r="AD116" s="3">
        <v>0</v>
      </c>
      <c r="AE116" s="3">
        <v>0</v>
      </c>
      <c r="AF116" s="3">
        <v>2</v>
      </c>
      <c r="AG116" s="3">
        <v>0</v>
      </c>
      <c r="AH116" s="8">
        <v>0</v>
      </c>
      <c r="AI116" s="7">
        <f t="shared" si="3"/>
        <v>4</v>
      </c>
      <c r="AJ116" s="29">
        <v>-2.6910104751586914</v>
      </c>
      <c r="AK116" s="29">
        <v>-3.1599323749542236</v>
      </c>
      <c r="AL116" s="29">
        <v>-2.0618758201599121</v>
      </c>
    </row>
    <row r="117" spans="1:38" ht="15" customHeight="1" x14ac:dyDescent="0.2">
      <c r="A117" s="3" t="s">
        <v>162</v>
      </c>
      <c r="B117" s="3" t="s">
        <v>34</v>
      </c>
      <c r="C117" s="1">
        <v>36689</v>
      </c>
      <c r="D117" s="3">
        <v>10</v>
      </c>
      <c r="E117" s="3" t="s">
        <v>35</v>
      </c>
      <c r="F117" s="22">
        <v>27.576322555541992</v>
      </c>
      <c r="G117" s="22">
        <v>1.54</v>
      </c>
      <c r="H117" s="19">
        <f t="shared" si="2"/>
        <v>154</v>
      </c>
      <c r="I117" s="17">
        <v>65.400000000000006</v>
      </c>
      <c r="J117" s="3">
        <v>2</v>
      </c>
      <c r="K117" s="3">
        <v>2</v>
      </c>
      <c r="L117" s="3">
        <v>0</v>
      </c>
      <c r="M117" s="3">
        <v>0</v>
      </c>
      <c r="N117" s="3">
        <v>0</v>
      </c>
      <c r="O117" s="3" t="s">
        <v>37</v>
      </c>
      <c r="P117" s="3"/>
      <c r="Q117" s="3"/>
      <c r="R117" s="3"/>
      <c r="S117" s="3"/>
      <c r="T117" s="3"/>
      <c r="U117" s="3"/>
      <c r="V117" s="3" t="s">
        <v>39</v>
      </c>
      <c r="W117" s="3" t="s">
        <v>39</v>
      </c>
      <c r="X117" s="3" t="s">
        <v>39</v>
      </c>
      <c r="Y117" s="3">
        <v>192</v>
      </c>
      <c r="Z117" s="3">
        <v>50</v>
      </c>
      <c r="AA117" s="3">
        <v>82</v>
      </c>
      <c r="AB117" s="3" t="s">
        <v>45</v>
      </c>
      <c r="AC117" s="6">
        <v>1</v>
      </c>
      <c r="AD117" s="3">
        <v>0</v>
      </c>
      <c r="AE117" s="3">
        <v>0</v>
      </c>
      <c r="AF117" s="3">
        <v>4</v>
      </c>
      <c r="AG117" s="3">
        <v>0</v>
      </c>
      <c r="AH117" s="8">
        <v>0</v>
      </c>
      <c r="AI117" s="7">
        <f t="shared" si="3"/>
        <v>5</v>
      </c>
      <c r="AJ117" s="29">
        <v>-3.0781786441802979</v>
      </c>
      <c r="AK117" s="29">
        <v>-1.0219928026199341</v>
      </c>
      <c r="AL117" s="29">
        <v>0.86809521913528442</v>
      </c>
    </row>
    <row r="118" spans="1:38" ht="15" customHeight="1" x14ac:dyDescent="0.2">
      <c r="A118" s="3" t="s">
        <v>163</v>
      </c>
      <c r="B118" s="3" t="s">
        <v>34</v>
      </c>
      <c r="C118" s="1">
        <v>35262</v>
      </c>
      <c r="D118" s="3">
        <v>14</v>
      </c>
      <c r="E118" s="3" t="s">
        <v>42</v>
      </c>
      <c r="F118" s="22">
        <v>17.959733963012695</v>
      </c>
      <c r="G118" s="22">
        <v>1.39</v>
      </c>
      <c r="H118" s="19">
        <f t="shared" si="2"/>
        <v>139</v>
      </c>
      <c r="I118" s="17">
        <v>34.700000000000003</v>
      </c>
      <c r="J118" s="3">
        <v>1</v>
      </c>
      <c r="K118" s="3">
        <v>0</v>
      </c>
      <c r="L118" s="3">
        <v>1</v>
      </c>
      <c r="M118" s="3">
        <v>0</v>
      </c>
      <c r="N118" s="3">
        <v>0</v>
      </c>
      <c r="O118" s="3" t="s">
        <v>37</v>
      </c>
      <c r="P118" s="3"/>
      <c r="Q118" s="3"/>
      <c r="R118" s="3"/>
      <c r="S118" s="3"/>
      <c r="T118" s="3"/>
      <c r="U118" s="3"/>
      <c r="V118" s="3" t="s">
        <v>39</v>
      </c>
      <c r="W118" s="3" t="s">
        <v>39</v>
      </c>
      <c r="X118" s="3" t="s">
        <v>39</v>
      </c>
      <c r="Y118" s="3">
        <v>193</v>
      </c>
      <c r="Z118" s="3">
        <v>82</v>
      </c>
      <c r="AA118" s="3">
        <v>59</v>
      </c>
      <c r="AB118" s="3" t="s">
        <v>45</v>
      </c>
      <c r="AC118" s="6">
        <v>3</v>
      </c>
      <c r="AD118" s="3">
        <v>0</v>
      </c>
      <c r="AE118" s="3">
        <v>0</v>
      </c>
      <c r="AF118" s="3">
        <v>4</v>
      </c>
      <c r="AG118" s="3">
        <v>0</v>
      </c>
      <c r="AH118" s="8">
        <v>0</v>
      </c>
      <c r="AI118" s="7">
        <f t="shared" si="3"/>
        <v>7</v>
      </c>
      <c r="AJ118" s="29">
        <v>-0.69674903154373169</v>
      </c>
      <c r="AK118" s="29">
        <v>-1.2981834411621094</v>
      </c>
      <c r="AL118" s="29">
        <v>-1.3673897981643677</v>
      </c>
    </row>
    <row r="119" spans="1:38" ht="15" customHeight="1" x14ac:dyDescent="0.2">
      <c r="A119" s="3" t="s">
        <v>164</v>
      </c>
      <c r="B119" s="3" t="s">
        <v>34</v>
      </c>
      <c r="C119" s="1">
        <v>36842</v>
      </c>
      <c r="D119" s="3">
        <v>9</v>
      </c>
      <c r="E119" s="3" t="s">
        <v>42</v>
      </c>
      <c r="F119" s="22">
        <v>23.309713363647461</v>
      </c>
      <c r="G119" s="22">
        <v>1.37</v>
      </c>
      <c r="H119" s="19">
        <f t="shared" si="2"/>
        <v>137</v>
      </c>
      <c r="I119" s="17">
        <v>43.75</v>
      </c>
      <c r="J119" s="3">
        <v>0</v>
      </c>
      <c r="K119" s="3">
        <v>0</v>
      </c>
      <c r="L119" s="3">
        <v>3</v>
      </c>
      <c r="M119" s="3">
        <v>0</v>
      </c>
      <c r="N119" s="3">
        <v>0</v>
      </c>
      <c r="O119" s="3" t="s">
        <v>37</v>
      </c>
      <c r="P119" s="3"/>
      <c r="Q119" s="3"/>
      <c r="R119" s="3"/>
      <c r="S119" s="3"/>
      <c r="T119" s="3"/>
      <c r="U119" s="3"/>
      <c r="V119" s="3" t="s">
        <v>39</v>
      </c>
      <c r="W119" s="3" t="s">
        <v>39</v>
      </c>
      <c r="X119" s="3" t="s">
        <v>39</v>
      </c>
      <c r="Y119" s="3">
        <v>190</v>
      </c>
      <c r="Z119" s="3">
        <v>37</v>
      </c>
      <c r="AA119" s="3">
        <v>124</v>
      </c>
      <c r="AB119" s="3" t="s">
        <v>45</v>
      </c>
      <c r="AC119" s="6">
        <v>2</v>
      </c>
      <c r="AD119" s="3">
        <v>0</v>
      </c>
      <c r="AE119" s="3">
        <v>0</v>
      </c>
      <c r="AF119" s="3">
        <v>4</v>
      </c>
      <c r="AG119" s="3">
        <v>0</v>
      </c>
      <c r="AH119" s="8">
        <v>0</v>
      </c>
      <c r="AI119" s="7">
        <f t="shared" si="3"/>
        <v>6</v>
      </c>
      <c r="AJ119" s="29">
        <v>-0.52174544334411621</v>
      </c>
      <c r="AK119" s="29">
        <v>-0.87144947052001953</v>
      </c>
      <c r="AL119" s="29">
        <v>-0.77779209613800049</v>
      </c>
    </row>
    <row r="120" spans="1:38" ht="15" customHeight="1" x14ac:dyDescent="0.2">
      <c r="A120" s="3" t="s">
        <v>165</v>
      </c>
      <c r="B120" s="3" t="s">
        <v>34</v>
      </c>
      <c r="C120" s="1">
        <v>37018</v>
      </c>
      <c r="D120" s="3">
        <v>9</v>
      </c>
      <c r="E120" s="3" t="s">
        <v>42</v>
      </c>
      <c r="F120" s="22">
        <v>17.791549682617188</v>
      </c>
      <c r="G120" s="22">
        <v>1.32</v>
      </c>
      <c r="H120" s="19">
        <f t="shared" si="2"/>
        <v>132</v>
      </c>
      <c r="I120" s="17">
        <v>31</v>
      </c>
      <c r="J120" s="3">
        <v>0</v>
      </c>
      <c r="K120" s="3">
        <v>0</v>
      </c>
      <c r="L120" s="3">
        <v>3</v>
      </c>
      <c r="M120" s="3">
        <v>0</v>
      </c>
      <c r="N120" s="3">
        <v>0</v>
      </c>
      <c r="O120" s="3" t="s">
        <v>37</v>
      </c>
      <c r="P120" s="3"/>
      <c r="Q120" s="3"/>
      <c r="R120" s="3"/>
      <c r="S120" s="3"/>
      <c r="T120" s="3"/>
      <c r="U120" s="3"/>
      <c r="V120" s="3" t="s">
        <v>39</v>
      </c>
      <c r="W120" s="3" t="s">
        <v>39</v>
      </c>
      <c r="X120" s="3" t="s">
        <v>39</v>
      </c>
      <c r="Y120" s="3">
        <v>170</v>
      </c>
      <c r="Z120" s="3">
        <v>47</v>
      </c>
      <c r="AA120" s="3">
        <v>115</v>
      </c>
      <c r="AB120" s="3" t="s">
        <v>45</v>
      </c>
      <c r="AC120" s="6">
        <v>2</v>
      </c>
      <c r="AD120" s="3">
        <v>0</v>
      </c>
      <c r="AE120" s="3">
        <v>0</v>
      </c>
      <c r="AF120" s="3">
        <v>2</v>
      </c>
      <c r="AG120" s="3">
        <v>0</v>
      </c>
      <c r="AH120" s="8">
        <v>0</v>
      </c>
      <c r="AI120" s="7">
        <f t="shared" si="3"/>
        <v>4</v>
      </c>
      <c r="AJ120" s="29">
        <v>-1.2325546741485596</v>
      </c>
      <c r="AK120" s="29">
        <v>1.6285393238067627</v>
      </c>
      <c r="AL120" s="29">
        <v>2.316007137298584</v>
      </c>
    </row>
    <row r="121" spans="1:38" ht="15" customHeight="1" x14ac:dyDescent="0.2">
      <c r="A121" s="3" t="s">
        <v>166</v>
      </c>
      <c r="B121" s="3" t="s">
        <v>34</v>
      </c>
      <c r="C121" s="1">
        <v>35557</v>
      </c>
      <c r="D121" s="3">
        <v>13</v>
      </c>
      <c r="E121" s="3" t="s">
        <v>42</v>
      </c>
      <c r="F121" s="22">
        <v>29.821678161621094</v>
      </c>
      <c r="G121" s="22">
        <v>1.52</v>
      </c>
      <c r="H121" s="19">
        <f t="shared" si="2"/>
        <v>152</v>
      </c>
      <c r="I121" s="17">
        <v>68.900000000000006</v>
      </c>
      <c r="J121" s="3">
        <v>3</v>
      </c>
      <c r="K121" s="3">
        <v>0</v>
      </c>
      <c r="L121" s="3">
        <v>1</v>
      </c>
      <c r="M121" s="3">
        <v>0</v>
      </c>
      <c r="N121" s="3">
        <v>0</v>
      </c>
      <c r="O121" s="3" t="s">
        <v>37</v>
      </c>
      <c r="P121" s="3"/>
      <c r="Q121" s="3"/>
      <c r="R121" s="3"/>
      <c r="S121" s="3"/>
      <c r="T121" s="3"/>
      <c r="U121" s="3"/>
      <c r="V121" s="3" t="s">
        <v>39</v>
      </c>
      <c r="W121" s="3" t="s">
        <v>39</v>
      </c>
      <c r="X121" s="3" t="s">
        <v>39</v>
      </c>
      <c r="Y121" s="3">
        <v>149</v>
      </c>
      <c r="Z121" s="3">
        <v>55</v>
      </c>
      <c r="AA121" s="3">
        <v>113</v>
      </c>
      <c r="AB121" s="3" t="s">
        <v>45</v>
      </c>
      <c r="AC121" s="6">
        <v>3</v>
      </c>
      <c r="AD121" s="3">
        <v>0</v>
      </c>
      <c r="AE121" s="3">
        <v>0</v>
      </c>
      <c r="AF121" s="3">
        <v>2</v>
      </c>
      <c r="AG121" s="3">
        <v>0</v>
      </c>
      <c r="AH121" s="8">
        <v>0</v>
      </c>
      <c r="AI121" s="7">
        <f t="shared" si="3"/>
        <v>5</v>
      </c>
      <c r="AJ121" s="29" t="s">
        <v>416</v>
      </c>
      <c r="AK121" s="29" t="s">
        <v>416</v>
      </c>
      <c r="AL121" s="29" t="s">
        <v>416</v>
      </c>
    </row>
    <row r="122" spans="1:38" ht="15" customHeight="1" x14ac:dyDescent="0.2">
      <c r="A122" s="3" t="s">
        <v>167</v>
      </c>
      <c r="B122" s="3" t="s">
        <v>34</v>
      </c>
      <c r="C122" s="1">
        <v>37233</v>
      </c>
      <c r="D122" s="3">
        <v>8</v>
      </c>
      <c r="E122" s="3" t="s">
        <v>42</v>
      </c>
      <c r="F122" s="22">
        <v>17.141307830810547</v>
      </c>
      <c r="G122" s="22">
        <v>1.262</v>
      </c>
      <c r="H122" s="19">
        <f t="shared" si="2"/>
        <v>126.2</v>
      </c>
      <c r="I122" s="17">
        <v>27.3</v>
      </c>
      <c r="J122" s="3">
        <v>0</v>
      </c>
      <c r="K122" s="3">
        <v>0</v>
      </c>
      <c r="L122" s="3">
        <v>1</v>
      </c>
      <c r="M122" s="3">
        <v>0</v>
      </c>
      <c r="N122" s="3">
        <v>0</v>
      </c>
      <c r="O122" s="3" t="s">
        <v>37</v>
      </c>
      <c r="P122" s="3"/>
      <c r="Q122" s="3"/>
      <c r="R122" s="3"/>
      <c r="S122" s="3"/>
      <c r="T122" s="3"/>
      <c r="U122" s="3"/>
      <c r="V122" s="3" t="s">
        <v>39</v>
      </c>
      <c r="W122" s="3" t="s">
        <v>39</v>
      </c>
      <c r="X122" s="3" t="s">
        <v>39</v>
      </c>
      <c r="Y122" s="3">
        <v>244</v>
      </c>
      <c r="Z122" s="3">
        <v>65</v>
      </c>
      <c r="AA122" s="3">
        <v>88</v>
      </c>
      <c r="AB122" s="3" t="s">
        <v>40</v>
      </c>
      <c r="AC122" s="6">
        <v>2</v>
      </c>
      <c r="AD122" s="3">
        <v>0</v>
      </c>
      <c r="AE122" s="3">
        <v>0</v>
      </c>
      <c r="AF122" s="3">
        <v>6</v>
      </c>
      <c r="AG122" s="3">
        <v>0</v>
      </c>
      <c r="AH122" s="8">
        <v>0</v>
      </c>
      <c r="AI122" s="7">
        <f t="shared" si="3"/>
        <v>8</v>
      </c>
      <c r="AJ122" s="29">
        <v>8.9650727808475494E-2</v>
      </c>
      <c r="AK122" s="29">
        <v>0.13247446715831757</v>
      </c>
      <c r="AL122" s="29">
        <v>0.10843252390623093</v>
      </c>
    </row>
    <row r="123" spans="1:38" ht="15" customHeight="1" x14ac:dyDescent="0.2">
      <c r="A123" s="3" t="s">
        <v>168</v>
      </c>
      <c r="B123" s="3" t="s">
        <v>34</v>
      </c>
      <c r="C123" s="1">
        <v>37547</v>
      </c>
      <c r="D123" s="3">
        <v>8</v>
      </c>
      <c r="E123" s="3" t="s">
        <v>35</v>
      </c>
      <c r="F123" s="22">
        <v>15.28355884552002</v>
      </c>
      <c r="G123" s="22">
        <v>1.24</v>
      </c>
      <c r="H123" s="19">
        <f t="shared" si="2"/>
        <v>124</v>
      </c>
      <c r="I123" s="17">
        <v>23.5</v>
      </c>
      <c r="J123" s="3">
        <v>0</v>
      </c>
      <c r="K123" s="3">
        <v>0</v>
      </c>
      <c r="L123" s="3">
        <v>1</v>
      </c>
      <c r="M123" s="3">
        <v>0</v>
      </c>
      <c r="N123" s="3">
        <v>0</v>
      </c>
      <c r="O123" s="3" t="s">
        <v>37</v>
      </c>
      <c r="P123" s="3"/>
      <c r="Q123" s="3"/>
      <c r="R123" s="3"/>
      <c r="S123" s="3"/>
      <c r="T123" s="3"/>
      <c r="U123" s="3"/>
      <c r="V123" s="3" t="s">
        <v>39</v>
      </c>
      <c r="W123" s="3" t="s">
        <v>39</v>
      </c>
      <c r="X123" s="3" t="s">
        <v>39</v>
      </c>
      <c r="Y123" s="3">
        <v>178</v>
      </c>
      <c r="Z123" s="3">
        <v>49</v>
      </c>
      <c r="AA123" s="3">
        <v>27</v>
      </c>
      <c r="AB123" s="3" t="s">
        <v>40</v>
      </c>
      <c r="AC123" s="6">
        <v>2</v>
      </c>
      <c r="AD123" s="3">
        <v>0</v>
      </c>
      <c r="AE123" s="3">
        <v>0</v>
      </c>
      <c r="AF123" s="3">
        <v>4</v>
      </c>
      <c r="AG123" s="3">
        <v>0</v>
      </c>
      <c r="AH123" s="8">
        <v>0</v>
      </c>
      <c r="AI123" s="7">
        <f t="shared" si="3"/>
        <v>6</v>
      </c>
      <c r="AJ123" s="29">
        <v>0.19367502629756927</v>
      </c>
      <c r="AK123" s="29">
        <v>-0.24293738603591919</v>
      </c>
      <c r="AL123" s="29">
        <v>-0.51420164108276367</v>
      </c>
    </row>
    <row r="124" spans="1:38" ht="15" customHeight="1" x14ac:dyDescent="0.2">
      <c r="A124" s="3" t="s">
        <v>169</v>
      </c>
      <c r="B124" s="3" t="s">
        <v>34</v>
      </c>
      <c r="C124" s="1">
        <v>39589</v>
      </c>
      <c r="D124" s="3">
        <v>2</v>
      </c>
      <c r="E124" s="3" t="s">
        <v>35</v>
      </c>
      <c r="F124" s="22">
        <v>17.722116470336914</v>
      </c>
      <c r="G124" s="22">
        <v>0.92</v>
      </c>
      <c r="H124" s="19">
        <f t="shared" si="2"/>
        <v>92</v>
      </c>
      <c r="I124" s="17">
        <v>15</v>
      </c>
      <c r="J124" s="3">
        <v>0</v>
      </c>
      <c r="K124" s="3">
        <v>0</v>
      </c>
      <c r="L124" s="3">
        <v>1</v>
      </c>
      <c r="M124" s="3">
        <v>0</v>
      </c>
      <c r="N124" s="3">
        <v>0</v>
      </c>
      <c r="O124" s="3" t="s">
        <v>37</v>
      </c>
      <c r="P124" s="3"/>
      <c r="Q124" s="3"/>
      <c r="R124" s="3"/>
      <c r="S124" s="3"/>
      <c r="T124" s="3"/>
      <c r="U124" s="3"/>
      <c r="V124" s="3" t="s">
        <v>39</v>
      </c>
      <c r="W124" s="3" t="s">
        <v>39</v>
      </c>
      <c r="X124" s="3" t="s">
        <v>39</v>
      </c>
      <c r="Y124" s="3">
        <v>182</v>
      </c>
      <c r="Z124" s="3">
        <v>47</v>
      </c>
      <c r="AA124" s="3">
        <v>73</v>
      </c>
      <c r="AB124" s="3" t="s">
        <v>45</v>
      </c>
      <c r="AC124" s="6">
        <v>2</v>
      </c>
      <c r="AD124" s="3">
        <v>0</v>
      </c>
      <c r="AE124" s="3">
        <v>0</v>
      </c>
      <c r="AF124" s="3">
        <v>4</v>
      </c>
      <c r="AG124" s="3">
        <v>0</v>
      </c>
      <c r="AH124" s="8">
        <v>0</v>
      </c>
      <c r="AI124" s="7">
        <f t="shared" si="3"/>
        <v>6</v>
      </c>
      <c r="AJ124" s="29">
        <v>0.32557067275047302</v>
      </c>
      <c r="AK124" s="29">
        <v>0.92119008302688599</v>
      </c>
      <c r="AL124" s="29">
        <v>1.0568315982818604</v>
      </c>
    </row>
    <row r="125" spans="1:38" ht="15" customHeight="1" x14ac:dyDescent="0.2">
      <c r="A125" s="3" t="s">
        <v>170</v>
      </c>
      <c r="B125" s="3" t="s">
        <v>34</v>
      </c>
      <c r="C125" s="1">
        <v>38134</v>
      </c>
      <c r="D125" s="3">
        <v>6</v>
      </c>
      <c r="E125" s="3" t="s">
        <v>42</v>
      </c>
      <c r="F125" s="22">
        <v>23.887794494628906</v>
      </c>
      <c r="G125" s="22">
        <v>1.17</v>
      </c>
      <c r="H125" s="19">
        <f t="shared" si="2"/>
        <v>117</v>
      </c>
      <c r="I125" s="17">
        <v>32.700000000000003</v>
      </c>
      <c r="J125" s="3">
        <v>0</v>
      </c>
      <c r="K125" s="3">
        <v>0</v>
      </c>
      <c r="L125" s="3">
        <v>3</v>
      </c>
      <c r="M125" s="3">
        <v>0</v>
      </c>
      <c r="N125" s="3">
        <v>0</v>
      </c>
      <c r="O125" s="3" t="s">
        <v>37</v>
      </c>
      <c r="P125" s="3"/>
      <c r="Q125" s="3"/>
      <c r="R125" s="3"/>
      <c r="S125" s="3"/>
      <c r="T125" s="3"/>
      <c r="U125" s="3"/>
      <c r="V125" s="3" t="s">
        <v>39</v>
      </c>
      <c r="W125" s="3" t="s">
        <v>39</v>
      </c>
      <c r="X125" s="3" t="s">
        <v>39</v>
      </c>
      <c r="Y125" s="3">
        <v>169</v>
      </c>
      <c r="Z125" s="3">
        <v>66</v>
      </c>
      <c r="AA125" s="3">
        <v>70</v>
      </c>
      <c r="AB125" s="3" t="s">
        <v>45</v>
      </c>
      <c r="AC125" s="6">
        <v>2</v>
      </c>
      <c r="AD125" s="3">
        <v>0</v>
      </c>
      <c r="AE125" s="3">
        <v>0</v>
      </c>
      <c r="AF125" s="3">
        <v>2</v>
      </c>
      <c r="AG125" s="3">
        <v>0</v>
      </c>
      <c r="AH125" s="8">
        <v>0</v>
      </c>
      <c r="AI125" s="7">
        <f t="shared" si="3"/>
        <v>4</v>
      </c>
      <c r="AJ125" s="29">
        <v>-0.52861690521240234</v>
      </c>
      <c r="AK125" s="29">
        <v>6.9468565285205841E-2</v>
      </c>
      <c r="AL125" s="29">
        <v>0.52392590045928955</v>
      </c>
    </row>
    <row r="126" spans="1:38" ht="15" customHeight="1" x14ac:dyDescent="0.2">
      <c r="A126" s="3" t="s">
        <v>171</v>
      </c>
      <c r="B126" s="3" t="s">
        <v>34</v>
      </c>
      <c r="C126" s="1">
        <v>37344</v>
      </c>
      <c r="D126" s="3">
        <v>8</v>
      </c>
      <c r="E126" s="3" t="s">
        <v>42</v>
      </c>
      <c r="F126" s="22">
        <v>21.344306945800781</v>
      </c>
      <c r="G126" s="22">
        <v>1.35</v>
      </c>
      <c r="H126" s="19">
        <f t="shared" si="2"/>
        <v>135</v>
      </c>
      <c r="I126" s="17">
        <v>38.9</v>
      </c>
      <c r="J126" s="3">
        <v>0</v>
      </c>
      <c r="K126" s="3">
        <v>0</v>
      </c>
      <c r="L126" s="3">
        <v>3</v>
      </c>
      <c r="M126" s="3">
        <v>0</v>
      </c>
      <c r="N126" s="3">
        <v>0</v>
      </c>
      <c r="O126" s="3" t="s">
        <v>37</v>
      </c>
      <c r="P126" s="3"/>
      <c r="Q126" s="3"/>
      <c r="R126" s="3"/>
      <c r="S126" s="3"/>
      <c r="T126" s="3"/>
      <c r="U126" s="3"/>
      <c r="V126" s="3" t="s">
        <v>39</v>
      </c>
      <c r="W126" s="3" t="s">
        <v>39</v>
      </c>
      <c r="X126" s="3" t="s">
        <v>39</v>
      </c>
      <c r="Y126" s="3">
        <v>156</v>
      </c>
      <c r="Z126" s="3">
        <v>69</v>
      </c>
      <c r="AA126" s="3">
        <v>67</v>
      </c>
      <c r="AB126" s="3" t="s">
        <v>45</v>
      </c>
      <c r="AC126" s="6">
        <v>2</v>
      </c>
      <c r="AD126" s="3">
        <v>0</v>
      </c>
      <c r="AE126" s="3">
        <v>0</v>
      </c>
      <c r="AF126" s="3">
        <v>2</v>
      </c>
      <c r="AG126" s="3">
        <v>0</v>
      </c>
      <c r="AH126" s="8">
        <v>0</v>
      </c>
      <c r="AI126" s="7">
        <f t="shared" si="3"/>
        <v>4</v>
      </c>
      <c r="AJ126" s="29">
        <v>-3.6116868257522583E-2</v>
      </c>
      <c r="AK126" s="29">
        <v>9.3943923711776733E-2</v>
      </c>
      <c r="AL126" s="29">
        <v>0.27710571885108948</v>
      </c>
    </row>
    <row r="127" spans="1:38" ht="15" customHeight="1" x14ac:dyDescent="0.2">
      <c r="A127" s="3" t="s">
        <v>172</v>
      </c>
      <c r="B127" s="3" t="s">
        <v>34</v>
      </c>
      <c r="C127" s="1">
        <v>36773</v>
      </c>
      <c r="D127" s="3">
        <v>10</v>
      </c>
      <c r="E127" s="3" t="s">
        <v>42</v>
      </c>
      <c r="F127" s="19" t="s">
        <v>417</v>
      </c>
      <c r="G127" s="19" t="s">
        <v>39</v>
      </c>
      <c r="H127" s="19" t="e">
        <f t="shared" si="2"/>
        <v>#VALUE!</v>
      </c>
      <c r="I127" s="20" t="s">
        <v>39</v>
      </c>
      <c r="J127" s="3">
        <v>0</v>
      </c>
      <c r="K127" s="3">
        <v>0</v>
      </c>
      <c r="L127" s="3">
        <v>1</v>
      </c>
      <c r="M127" s="3">
        <v>0</v>
      </c>
      <c r="N127" s="3">
        <v>0</v>
      </c>
      <c r="O127" s="3" t="s">
        <v>37</v>
      </c>
      <c r="P127" s="3"/>
      <c r="Q127" s="3"/>
      <c r="R127" s="3"/>
      <c r="S127" s="3"/>
      <c r="T127" s="3"/>
      <c r="U127" s="3"/>
      <c r="V127" s="3" t="s">
        <v>39</v>
      </c>
      <c r="W127" s="3" t="s">
        <v>39</v>
      </c>
      <c r="X127" s="3" t="s">
        <v>39</v>
      </c>
      <c r="Y127" s="3">
        <v>178</v>
      </c>
      <c r="Z127" s="3">
        <v>59</v>
      </c>
      <c r="AA127" s="3">
        <v>106</v>
      </c>
      <c r="AB127" s="3" t="s">
        <v>45</v>
      </c>
      <c r="AC127" s="6">
        <v>2</v>
      </c>
      <c r="AD127" s="3">
        <v>0</v>
      </c>
      <c r="AE127" s="3">
        <v>0</v>
      </c>
      <c r="AF127" s="3">
        <v>4</v>
      </c>
      <c r="AG127" s="3">
        <v>0</v>
      </c>
      <c r="AH127" s="8">
        <v>0</v>
      </c>
      <c r="AI127" s="7">
        <f t="shared" si="3"/>
        <v>6</v>
      </c>
      <c r="AJ127" s="29">
        <v>-0.590598464012146</v>
      </c>
      <c r="AK127" s="29">
        <v>-0.44325751066207886</v>
      </c>
      <c r="AL127" s="29">
        <v>-2.0507203415036201E-2</v>
      </c>
    </row>
    <row r="128" spans="1:38" ht="16.5" customHeight="1" x14ac:dyDescent="0.2">
      <c r="A128" s="3" t="s">
        <v>173</v>
      </c>
      <c r="B128" s="3" t="s">
        <v>34</v>
      </c>
      <c r="C128" s="1">
        <v>35725</v>
      </c>
      <c r="D128" s="3">
        <v>13</v>
      </c>
      <c r="E128" s="3" t="s">
        <v>42</v>
      </c>
      <c r="F128" s="19">
        <v>20.374776840209961</v>
      </c>
      <c r="G128" s="19">
        <v>1.64</v>
      </c>
      <c r="H128" s="19">
        <f t="shared" si="2"/>
        <v>164</v>
      </c>
      <c r="I128" s="20">
        <v>54.8</v>
      </c>
      <c r="J128" s="3">
        <v>0</v>
      </c>
      <c r="K128" s="3">
        <v>0</v>
      </c>
      <c r="L128" s="3">
        <v>2</v>
      </c>
      <c r="M128" s="3">
        <v>0</v>
      </c>
      <c r="N128" s="3">
        <v>0</v>
      </c>
      <c r="O128" s="3" t="s">
        <v>37</v>
      </c>
      <c r="P128" s="3"/>
      <c r="Q128" s="3"/>
      <c r="R128" s="3"/>
      <c r="S128" s="3"/>
      <c r="T128" s="3"/>
      <c r="U128" s="3"/>
      <c r="V128" s="3" t="s">
        <v>36</v>
      </c>
      <c r="W128" s="3" t="s">
        <v>174</v>
      </c>
      <c r="X128" s="3" t="s">
        <v>175</v>
      </c>
      <c r="Y128" s="3">
        <v>302</v>
      </c>
      <c r="Z128" s="3">
        <v>42</v>
      </c>
      <c r="AA128" s="3">
        <v>129</v>
      </c>
      <c r="AB128" s="3" t="s">
        <v>40</v>
      </c>
      <c r="AC128" s="3">
        <v>2</v>
      </c>
      <c r="AD128" s="3">
        <v>0</v>
      </c>
      <c r="AE128" s="3">
        <v>0</v>
      </c>
      <c r="AF128" s="3">
        <v>8</v>
      </c>
      <c r="AG128" s="3">
        <v>0</v>
      </c>
      <c r="AH128" s="8">
        <v>0</v>
      </c>
      <c r="AI128" s="7">
        <f t="shared" si="3"/>
        <v>10</v>
      </c>
      <c r="AJ128" s="29">
        <v>0.16829070448875427</v>
      </c>
      <c r="AK128" s="29">
        <v>0.68551093339920044</v>
      </c>
      <c r="AL128" s="29">
        <v>0.83245682716369629</v>
      </c>
    </row>
    <row r="129" spans="1:38" ht="15" customHeight="1" x14ac:dyDescent="0.2">
      <c r="A129" s="3" t="s">
        <v>176</v>
      </c>
      <c r="B129" s="3" t="s">
        <v>34</v>
      </c>
      <c r="C129" s="1">
        <v>38182</v>
      </c>
      <c r="D129" s="3">
        <v>6</v>
      </c>
      <c r="E129" s="3" t="s">
        <v>42</v>
      </c>
      <c r="F129" s="19">
        <v>18.52006721496582</v>
      </c>
      <c r="G129" s="19">
        <v>1.1779999999999999</v>
      </c>
      <c r="H129" s="19">
        <f t="shared" si="2"/>
        <v>117.8</v>
      </c>
      <c r="I129" s="20">
        <v>25.7</v>
      </c>
      <c r="J129" s="3">
        <v>1</v>
      </c>
      <c r="K129" s="3">
        <v>0</v>
      </c>
      <c r="L129" s="3">
        <v>1</v>
      </c>
      <c r="M129" s="3">
        <v>0</v>
      </c>
      <c r="N129" s="3">
        <v>0</v>
      </c>
      <c r="O129" s="3" t="s">
        <v>37</v>
      </c>
      <c r="P129" s="3"/>
      <c r="Q129" s="3"/>
      <c r="R129" s="3"/>
      <c r="S129" s="3"/>
      <c r="T129" s="3"/>
      <c r="U129" s="3"/>
      <c r="V129" s="3" t="s">
        <v>39</v>
      </c>
      <c r="W129" s="3" t="s">
        <v>39</v>
      </c>
      <c r="X129" s="3" t="s">
        <v>39</v>
      </c>
      <c r="Y129" s="3">
        <v>168</v>
      </c>
      <c r="Z129" s="3">
        <v>53</v>
      </c>
      <c r="AA129" s="3">
        <v>73</v>
      </c>
      <c r="AB129" s="3" t="s">
        <v>45</v>
      </c>
      <c r="AC129" s="6">
        <v>3</v>
      </c>
      <c r="AD129" s="3">
        <v>0</v>
      </c>
      <c r="AE129" s="3">
        <v>0</v>
      </c>
      <c r="AF129" s="3">
        <v>2</v>
      </c>
      <c r="AG129" s="3">
        <v>0</v>
      </c>
      <c r="AH129" s="8">
        <v>0</v>
      </c>
      <c r="AI129" s="7">
        <f t="shared" si="3"/>
        <v>5</v>
      </c>
      <c r="AJ129" s="29">
        <v>-0.85402899980545044</v>
      </c>
      <c r="AK129" s="29">
        <v>-0.42017969489097595</v>
      </c>
      <c r="AL129" s="29">
        <v>2.8973296284675598E-2</v>
      </c>
    </row>
    <row r="130" spans="1:38" ht="15" customHeight="1" x14ac:dyDescent="0.2">
      <c r="A130" s="3" t="s">
        <v>177</v>
      </c>
      <c r="B130" s="3" t="s">
        <v>34</v>
      </c>
      <c r="C130" s="1">
        <v>37216</v>
      </c>
      <c r="D130" s="3">
        <v>9</v>
      </c>
      <c r="E130" s="3" t="s">
        <v>35</v>
      </c>
      <c r="F130" s="19">
        <v>19.193338394165039</v>
      </c>
      <c r="G130" s="19">
        <v>1.36</v>
      </c>
      <c r="H130" s="19">
        <f t="shared" si="2"/>
        <v>136</v>
      </c>
      <c r="I130" s="20">
        <v>35.5</v>
      </c>
      <c r="J130" s="3">
        <v>0</v>
      </c>
      <c r="K130" s="3">
        <v>0</v>
      </c>
      <c r="L130" s="3">
        <v>1</v>
      </c>
      <c r="M130" s="3">
        <v>0</v>
      </c>
      <c r="N130" s="3">
        <v>0</v>
      </c>
      <c r="O130" s="3" t="s">
        <v>37</v>
      </c>
      <c r="P130" s="3"/>
      <c r="Q130" s="3"/>
      <c r="R130" s="3"/>
      <c r="S130" s="3"/>
      <c r="T130" s="3"/>
      <c r="U130" s="3"/>
      <c r="V130" s="3" t="s">
        <v>39</v>
      </c>
      <c r="W130" s="3" t="s">
        <v>39</v>
      </c>
      <c r="X130" s="3" t="s">
        <v>39</v>
      </c>
      <c r="Y130" s="3">
        <v>150</v>
      </c>
      <c r="Z130" s="3">
        <v>49</v>
      </c>
      <c r="AA130" s="3">
        <v>177</v>
      </c>
      <c r="AB130" s="3" t="s">
        <v>45</v>
      </c>
      <c r="AC130" s="6">
        <v>2</v>
      </c>
      <c r="AD130" s="3">
        <v>0</v>
      </c>
      <c r="AE130" s="3">
        <v>0</v>
      </c>
      <c r="AF130" s="3">
        <v>2</v>
      </c>
      <c r="AG130" s="3">
        <v>0</v>
      </c>
      <c r="AH130" s="8">
        <v>0</v>
      </c>
      <c r="AI130" s="7">
        <f t="shared" si="3"/>
        <v>4</v>
      </c>
      <c r="AJ130" s="29">
        <v>-0.97568517923355103</v>
      </c>
      <c r="AK130" s="29">
        <v>2.0336122512817383</v>
      </c>
      <c r="AL130" s="29">
        <v>3.0006229877471924</v>
      </c>
    </row>
    <row r="131" spans="1:38" ht="15" customHeight="1" x14ac:dyDescent="0.2">
      <c r="A131" s="3" t="s">
        <v>178</v>
      </c>
      <c r="B131" s="3" t="s">
        <v>34</v>
      </c>
      <c r="C131" s="1">
        <v>37047</v>
      </c>
      <c r="D131" s="3">
        <v>9</v>
      </c>
      <c r="E131" s="3" t="s">
        <v>42</v>
      </c>
      <c r="F131" s="19">
        <v>19.181974411010742</v>
      </c>
      <c r="G131" s="19">
        <v>1.4350000000000001</v>
      </c>
      <c r="H131" s="19">
        <f t="shared" ref="H131:H194" si="4">G131*100</f>
        <v>143.5</v>
      </c>
      <c r="I131" s="20">
        <v>39.5</v>
      </c>
      <c r="J131" s="3">
        <v>0</v>
      </c>
      <c r="K131" s="3">
        <v>0</v>
      </c>
      <c r="L131" s="3">
        <v>1</v>
      </c>
      <c r="M131" s="3">
        <v>0</v>
      </c>
      <c r="N131" s="3">
        <v>0</v>
      </c>
      <c r="O131" s="3" t="s">
        <v>37</v>
      </c>
      <c r="P131" s="3"/>
      <c r="Q131" s="3"/>
      <c r="R131" s="3"/>
      <c r="S131" s="3"/>
      <c r="T131" s="3"/>
      <c r="U131" s="3"/>
      <c r="V131" s="3" t="s">
        <v>39</v>
      </c>
      <c r="W131" s="3" t="s">
        <v>39</v>
      </c>
      <c r="X131" s="3" t="s">
        <v>39</v>
      </c>
      <c r="Y131" s="3">
        <v>141</v>
      </c>
      <c r="Z131" s="3">
        <v>54</v>
      </c>
      <c r="AA131" s="3">
        <v>97</v>
      </c>
      <c r="AB131" s="3" t="s">
        <v>45</v>
      </c>
      <c r="AC131" s="6">
        <v>2</v>
      </c>
      <c r="AD131" s="3">
        <v>0</v>
      </c>
      <c r="AE131" s="3">
        <v>0</v>
      </c>
      <c r="AF131" s="3">
        <v>2</v>
      </c>
      <c r="AG131" s="3">
        <v>0</v>
      </c>
      <c r="AH131" s="8">
        <v>0</v>
      </c>
      <c r="AI131" s="7">
        <f t="shared" ref="AI131:AI194" si="5">SUM(AC131:AF131)-(AG131)</f>
        <v>4</v>
      </c>
      <c r="AJ131" s="29">
        <v>0.75339984893798828</v>
      </c>
      <c r="AK131" s="29">
        <v>1.5535084009170532</v>
      </c>
      <c r="AL131" s="29">
        <v>1.4787266254425049</v>
      </c>
    </row>
    <row r="132" spans="1:38" ht="15" customHeight="1" x14ac:dyDescent="0.2">
      <c r="A132" s="3" t="s">
        <v>179</v>
      </c>
      <c r="B132" s="3" t="s">
        <v>34</v>
      </c>
      <c r="C132" s="1">
        <v>35667</v>
      </c>
      <c r="D132" s="3">
        <v>13</v>
      </c>
      <c r="E132" s="3" t="s">
        <v>35</v>
      </c>
      <c r="F132" s="19">
        <v>23.997371673583984</v>
      </c>
      <c r="G132" s="19">
        <v>1.56</v>
      </c>
      <c r="H132" s="19">
        <f t="shared" si="4"/>
        <v>156</v>
      </c>
      <c r="I132" s="20">
        <v>58.4</v>
      </c>
      <c r="J132" s="3">
        <v>0</v>
      </c>
      <c r="K132" s="3">
        <v>0</v>
      </c>
      <c r="L132" s="3">
        <v>1</v>
      </c>
      <c r="M132" s="3">
        <v>0</v>
      </c>
      <c r="N132" s="3">
        <v>0</v>
      </c>
      <c r="O132" s="3" t="s">
        <v>37</v>
      </c>
      <c r="P132" s="3"/>
      <c r="Q132" s="3"/>
      <c r="R132" s="3"/>
      <c r="S132" s="3"/>
      <c r="T132" s="3"/>
      <c r="U132" s="3"/>
      <c r="V132" s="3" t="s">
        <v>39</v>
      </c>
      <c r="W132" s="3" t="s">
        <v>39</v>
      </c>
      <c r="X132" s="3" t="s">
        <v>39</v>
      </c>
      <c r="Y132" s="3">
        <v>191</v>
      </c>
      <c r="Z132" s="3">
        <v>46</v>
      </c>
      <c r="AA132" s="3">
        <v>93</v>
      </c>
      <c r="AB132" s="3" t="s">
        <v>40</v>
      </c>
      <c r="AC132" s="6">
        <v>2</v>
      </c>
      <c r="AD132" s="3">
        <v>0</v>
      </c>
      <c r="AE132" s="3">
        <v>0</v>
      </c>
      <c r="AF132" s="3">
        <v>4</v>
      </c>
      <c r="AG132" s="3">
        <v>0</v>
      </c>
      <c r="AH132" s="8">
        <v>0</v>
      </c>
      <c r="AI132" s="7">
        <f t="shared" si="5"/>
        <v>6</v>
      </c>
      <c r="AJ132" s="29">
        <v>-0.52861690521240234</v>
      </c>
      <c r="AK132" s="29">
        <v>-1.0443671941757202</v>
      </c>
      <c r="AL132" s="29">
        <v>-0.71269136667251587</v>
      </c>
    </row>
    <row r="133" spans="1:38" ht="15" customHeight="1" x14ac:dyDescent="0.2">
      <c r="A133" s="3" t="s">
        <v>180</v>
      </c>
      <c r="B133" s="3" t="s">
        <v>34</v>
      </c>
      <c r="C133" s="1">
        <v>34297</v>
      </c>
      <c r="D133" s="3">
        <v>17</v>
      </c>
      <c r="E133" s="3" t="s">
        <v>42</v>
      </c>
      <c r="F133" s="19">
        <v>21.900968551635742</v>
      </c>
      <c r="G133" s="19">
        <v>1.52</v>
      </c>
      <c r="H133" s="19">
        <f t="shared" si="4"/>
        <v>152</v>
      </c>
      <c r="I133" s="20">
        <v>50.6</v>
      </c>
      <c r="J133" s="3">
        <v>0</v>
      </c>
      <c r="K133" s="3">
        <v>0</v>
      </c>
      <c r="L133" s="3">
        <v>3</v>
      </c>
      <c r="M133" s="3">
        <v>0</v>
      </c>
      <c r="N133" s="3">
        <v>0</v>
      </c>
      <c r="O133" s="3" t="s">
        <v>37</v>
      </c>
      <c r="P133" s="3"/>
      <c r="Q133" s="3"/>
      <c r="R133" s="3"/>
      <c r="S133" s="3"/>
      <c r="T133" s="3"/>
      <c r="U133" s="3"/>
      <c r="V133" s="3" t="s">
        <v>39</v>
      </c>
      <c r="W133" s="3" t="s">
        <v>39</v>
      </c>
      <c r="X133" s="3" t="s">
        <v>39</v>
      </c>
      <c r="Y133" s="3">
        <v>189</v>
      </c>
      <c r="Z133" s="3">
        <v>69</v>
      </c>
      <c r="AA133" s="3">
        <v>118</v>
      </c>
      <c r="AB133" s="3" t="s">
        <v>45</v>
      </c>
      <c r="AC133" s="6">
        <v>2</v>
      </c>
      <c r="AD133" s="3">
        <v>0</v>
      </c>
      <c r="AE133" s="3">
        <v>0</v>
      </c>
      <c r="AF133" s="3">
        <v>4</v>
      </c>
      <c r="AG133" s="3">
        <v>0</v>
      </c>
      <c r="AH133" s="8">
        <v>0</v>
      </c>
      <c r="AI133" s="7">
        <f t="shared" si="5"/>
        <v>6</v>
      </c>
      <c r="AJ133" s="29">
        <v>-1.4058809280395508</v>
      </c>
      <c r="AK133" s="29">
        <v>-0.31125539541244507</v>
      </c>
      <c r="AL133" s="29">
        <v>0.61972784996032715</v>
      </c>
    </row>
    <row r="134" spans="1:38" ht="15" customHeight="1" x14ac:dyDescent="0.2">
      <c r="A134" s="3" t="s">
        <v>181</v>
      </c>
      <c r="B134" s="3" t="s">
        <v>34</v>
      </c>
      <c r="C134" s="1">
        <v>36746</v>
      </c>
      <c r="D134" s="3">
        <v>10</v>
      </c>
      <c r="E134" s="3" t="s">
        <v>42</v>
      </c>
      <c r="F134" s="19">
        <v>24.863950729370117</v>
      </c>
      <c r="G134" s="19">
        <v>1.46</v>
      </c>
      <c r="H134" s="19">
        <f t="shared" si="4"/>
        <v>146</v>
      </c>
      <c r="I134" s="20">
        <v>53</v>
      </c>
      <c r="J134" s="3">
        <v>0</v>
      </c>
      <c r="K134" s="3">
        <v>0</v>
      </c>
      <c r="L134" s="3">
        <v>1</v>
      </c>
      <c r="M134" s="3">
        <v>0</v>
      </c>
      <c r="N134" s="3">
        <v>0</v>
      </c>
      <c r="O134" s="3" t="s">
        <v>37</v>
      </c>
      <c r="P134" s="3"/>
      <c r="Q134" s="3"/>
      <c r="R134" s="3"/>
      <c r="S134" s="3"/>
      <c r="T134" s="3"/>
      <c r="U134" s="3"/>
      <c r="V134" s="3" t="s">
        <v>39</v>
      </c>
      <c r="W134" s="3" t="s">
        <v>39</v>
      </c>
      <c r="X134" s="3" t="s">
        <v>39</v>
      </c>
      <c r="Y134" s="3">
        <v>145</v>
      </c>
      <c r="Z134" s="3">
        <v>39</v>
      </c>
      <c r="AA134" s="3">
        <v>137</v>
      </c>
      <c r="AB134" s="3" t="s">
        <v>45</v>
      </c>
      <c r="AC134" s="6">
        <v>2</v>
      </c>
      <c r="AD134" s="3">
        <v>0</v>
      </c>
      <c r="AE134" s="3">
        <v>0</v>
      </c>
      <c r="AF134" s="3">
        <v>2</v>
      </c>
      <c r="AG134" s="3">
        <v>0</v>
      </c>
      <c r="AH134" s="8">
        <v>0</v>
      </c>
      <c r="AI134" s="7">
        <f t="shared" si="5"/>
        <v>4</v>
      </c>
      <c r="AJ134" s="29" t="s">
        <v>416</v>
      </c>
      <c r="AK134" s="29" t="s">
        <v>416</v>
      </c>
      <c r="AL134" s="29" t="s">
        <v>416</v>
      </c>
    </row>
    <row r="135" spans="1:38" ht="15" customHeight="1" x14ac:dyDescent="0.2">
      <c r="A135" s="3" t="s">
        <v>182</v>
      </c>
      <c r="B135" s="3" t="s">
        <v>34</v>
      </c>
      <c r="C135" s="1">
        <v>35644</v>
      </c>
      <c r="D135" s="3">
        <v>13</v>
      </c>
      <c r="E135" s="3" t="s">
        <v>42</v>
      </c>
      <c r="F135" s="19">
        <v>23.725288391113281</v>
      </c>
      <c r="G135" s="19">
        <v>1.55</v>
      </c>
      <c r="H135" s="19">
        <f t="shared" si="4"/>
        <v>155</v>
      </c>
      <c r="I135" s="20">
        <v>57</v>
      </c>
      <c r="J135" s="3">
        <v>0</v>
      </c>
      <c r="K135" s="3">
        <v>0</v>
      </c>
      <c r="L135" s="3">
        <v>1</v>
      </c>
      <c r="M135" s="3">
        <v>0</v>
      </c>
      <c r="N135" s="3">
        <v>0</v>
      </c>
      <c r="O135" s="3" t="s">
        <v>37</v>
      </c>
      <c r="P135" s="3"/>
      <c r="Q135" s="3"/>
      <c r="R135" s="3"/>
      <c r="S135" s="3"/>
      <c r="T135" s="3"/>
      <c r="U135" s="3"/>
      <c r="V135" s="3" t="s">
        <v>39</v>
      </c>
      <c r="W135" s="3" t="s">
        <v>39</v>
      </c>
      <c r="X135" s="3" t="s">
        <v>39</v>
      </c>
      <c r="Y135" s="3">
        <v>151</v>
      </c>
      <c r="Z135" s="3">
        <v>70</v>
      </c>
      <c r="AA135" s="3">
        <v>71</v>
      </c>
      <c r="AB135" s="3" t="s">
        <v>45</v>
      </c>
      <c r="AC135" s="6">
        <v>2</v>
      </c>
      <c r="AD135" s="3">
        <v>0</v>
      </c>
      <c r="AE135" s="3">
        <v>0</v>
      </c>
      <c r="AF135" s="3">
        <v>2</v>
      </c>
      <c r="AG135" s="3">
        <v>0</v>
      </c>
      <c r="AH135" s="8">
        <v>0</v>
      </c>
      <c r="AI135" s="7">
        <f t="shared" si="5"/>
        <v>4</v>
      </c>
      <c r="AJ135" s="29">
        <v>-3.0730392932891846</v>
      </c>
      <c r="AK135" s="29">
        <v>-0.14489060640335083</v>
      </c>
      <c r="AL135" s="29">
        <v>1.7148241996765137</v>
      </c>
    </row>
    <row r="136" spans="1:38" ht="15" customHeight="1" x14ac:dyDescent="0.2">
      <c r="A136" s="3" t="s">
        <v>183</v>
      </c>
      <c r="B136" s="3" t="s">
        <v>34</v>
      </c>
      <c r="C136" s="1">
        <v>37376</v>
      </c>
      <c r="D136" s="3">
        <v>9</v>
      </c>
      <c r="E136" s="3" t="s">
        <v>42</v>
      </c>
      <c r="F136" s="19">
        <v>13.017752647399902</v>
      </c>
      <c r="G136" s="19">
        <v>1.3</v>
      </c>
      <c r="H136" s="19">
        <f t="shared" si="4"/>
        <v>130</v>
      </c>
      <c r="I136" s="20">
        <v>22</v>
      </c>
      <c r="J136" s="3">
        <v>0</v>
      </c>
      <c r="K136" s="3">
        <v>0</v>
      </c>
      <c r="L136" s="3">
        <v>1</v>
      </c>
      <c r="M136" s="3">
        <v>0</v>
      </c>
      <c r="N136" s="3">
        <v>0</v>
      </c>
      <c r="O136" s="3" t="s">
        <v>37</v>
      </c>
      <c r="P136" s="3"/>
      <c r="Q136" s="3"/>
      <c r="R136" s="3"/>
      <c r="S136" s="3"/>
      <c r="T136" s="3"/>
      <c r="U136" s="3"/>
      <c r="V136" s="3" t="s">
        <v>39</v>
      </c>
      <c r="W136" s="3" t="s">
        <v>39</v>
      </c>
      <c r="X136" s="3" t="s">
        <v>39</v>
      </c>
      <c r="Y136" s="3">
        <v>146</v>
      </c>
      <c r="Z136" s="3">
        <v>67</v>
      </c>
      <c r="AA136" s="3">
        <v>42</v>
      </c>
      <c r="AB136" s="3" t="s">
        <v>45</v>
      </c>
      <c r="AC136" s="6">
        <v>2</v>
      </c>
      <c r="AD136" s="3">
        <v>0</v>
      </c>
      <c r="AE136" s="3">
        <v>0</v>
      </c>
      <c r="AF136" s="3">
        <v>2</v>
      </c>
      <c r="AG136" s="3">
        <v>0</v>
      </c>
      <c r="AH136" s="8">
        <v>0</v>
      </c>
      <c r="AI136" s="7">
        <f t="shared" si="5"/>
        <v>4</v>
      </c>
      <c r="AJ136" s="29">
        <v>-0.12377694249153137</v>
      </c>
      <c r="AK136" s="29">
        <v>-0.32698801159858704</v>
      </c>
      <c r="AL136" s="29">
        <v>-0.23115549981594086</v>
      </c>
    </row>
    <row r="137" spans="1:38" ht="15" customHeight="1" x14ac:dyDescent="0.2">
      <c r="A137" s="3" t="s">
        <v>184</v>
      </c>
      <c r="B137" s="3" t="s">
        <v>34</v>
      </c>
      <c r="C137" s="1">
        <v>37219</v>
      </c>
      <c r="D137" s="3">
        <v>9</v>
      </c>
      <c r="E137" s="3" t="s">
        <v>42</v>
      </c>
      <c r="F137" s="19" t="s">
        <v>417</v>
      </c>
      <c r="G137" s="19" t="s">
        <v>39</v>
      </c>
      <c r="H137" s="19" t="e">
        <f t="shared" si="4"/>
        <v>#VALUE!</v>
      </c>
      <c r="I137" s="20" t="s">
        <v>39</v>
      </c>
      <c r="J137" s="3">
        <v>0</v>
      </c>
      <c r="K137" s="3">
        <v>0</v>
      </c>
      <c r="L137" s="3">
        <v>1</v>
      </c>
      <c r="M137" s="3">
        <v>0</v>
      </c>
      <c r="N137" s="3">
        <v>0</v>
      </c>
      <c r="O137" s="3" t="s">
        <v>37</v>
      </c>
      <c r="P137" s="3"/>
      <c r="Q137" s="3"/>
      <c r="R137" s="3"/>
      <c r="S137" s="3"/>
      <c r="T137" s="3"/>
      <c r="U137" s="3"/>
      <c r="V137" s="3" t="s">
        <v>39</v>
      </c>
      <c r="W137" s="3" t="s">
        <v>39</v>
      </c>
      <c r="X137" s="3" t="s">
        <v>39</v>
      </c>
      <c r="Y137" s="3">
        <v>214</v>
      </c>
      <c r="Z137" s="3">
        <v>44</v>
      </c>
      <c r="AA137" s="3">
        <v>103</v>
      </c>
      <c r="AB137" s="3" t="s">
        <v>45</v>
      </c>
      <c r="AC137" s="6">
        <v>2</v>
      </c>
      <c r="AD137" s="3">
        <v>0</v>
      </c>
      <c r="AE137" s="3">
        <v>0</v>
      </c>
      <c r="AF137" s="3">
        <v>4</v>
      </c>
      <c r="AG137" s="3">
        <v>0</v>
      </c>
      <c r="AH137" s="8">
        <v>0</v>
      </c>
      <c r="AI137" s="7">
        <f t="shared" si="5"/>
        <v>6</v>
      </c>
      <c r="AJ137" s="29">
        <v>-0.3988381028175354</v>
      </c>
      <c r="AK137" s="29">
        <v>3.1425192356109619</v>
      </c>
      <c r="AL137" s="29">
        <v>3.2410662174224854</v>
      </c>
    </row>
    <row r="138" spans="1:38" ht="15" customHeight="1" x14ac:dyDescent="0.2">
      <c r="A138" s="3" t="s">
        <v>185</v>
      </c>
      <c r="B138" s="3" t="s">
        <v>34</v>
      </c>
      <c r="C138" s="1">
        <v>36395</v>
      </c>
      <c r="D138" s="3">
        <v>11</v>
      </c>
      <c r="E138" s="3" t="s">
        <v>35</v>
      </c>
      <c r="F138" s="19">
        <v>17.755102157592773</v>
      </c>
      <c r="G138" s="19">
        <v>1.4</v>
      </c>
      <c r="H138" s="19">
        <f t="shared" si="4"/>
        <v>140</v>
      </c>
      <c r="I138" s="20">
        <v>34.799999999999997</v>
      </c>
      <c r="J138" s="3">
        <v>0</v>
      </c>
      <c r="K138" s="3">
        <v>0</v>
      </c>
      <c r="L138" s="3">
        <v>1</v>
      </c>
      <c r="M138" s="3">
        <v>0</v>
      </c>
      <c r="N138" s="3">
        <v>0</v>
      </c>
      <c r="O138" s="3" t="s">
        <v>37</v>
      </c>
      <c r="P138" s="3"/>
      <c r="Q138" s="3"/>
      <c r="R138" s="3"/>
      <c r="S138" s="3"/>
      <c r="T138" s="3"/>
      <c r="U138" s="3"/>
      <c r="V138" s="3" t="s">
        <v>39</v>
      </c>
      <c r="W138" s="3" t="s">
        <v>39</v>
      </c>
      <c r="X138" s="3" t="s">
        <v>39</v>
      </c>
      <c r="Y138" s="3">
        <v>144</v>
      </c>
      <c r="Z138" s="3">
        <v>48</v>
      </c>
      <c r="AA138" s="3">
        <v>73</v>
      </c>
      <c r="AB138" s="3" t="s">
        <v>45</v>
      </c>
      <c r="AC138" s="6">
        <v>2</v>
      </c>
      <c r="AD138" s="3">
        <v>0</v>
      </c>
      <c r="AE138" s="3">
        <v>0</v>
      </c>
      <c r="AF138" s="3">
        <v>2</v>
      </c>
      <c r="AG138" s="3">
        <v>0</v>
      </c>
      <c r="AH138" s="8">
        <v>0</v>
      </c>
      <c r="AI138" s="7">
        <f t="shared" si="5"/>
        <v>4</v>
      </c>
      <c r="AJ138" s="29">
        <v>-7.1880035400390625</v>
      </c>
      <c r="AK138" s="29">
        <v>-8.4725875854492188</v>
      </c>
      <c r="AL138" s="29">
        <v>-2.7681903839111328</v>
      </c>
    </row>
    <row r="139" spans="1:38" ht="15" customHeight="1" x14ac:dyDescent="0.2">
      <c r="A139" s="3" t="s">
        <v>186</v>
      </c>
      <c r="B139" s="3" t="s">
        <v>34</v>
      </c>
      <c r="C139" s="1">
        <v>37096</v>
      </c>
      <c r="D139" s="3">
        <v>9</v>
      </c>
      <c r="E139" s="3" t="s">
        <v>35</v>
      </c>
      <c r="F139" s="19">
        <v>20.192043304443359</v>
      </c>
      <c r="G139" s="19">
        <v>1.35</v>
      </c>
      <c r="H139" s="19">
        <f t="shared" si="4"/>
        <v>135</v>
      </c>
      <c r="I139" s="20">
        <v>36.799999999999997</v>
      </c>
      <c r="J139" s="3">
        <v>0</v>
      </c>
      <c r="K139" s="3">
        <v>0</v>
      </c>
      <c r="L139" s="3">
        <v>1</v>
      </c>
      <c r="M139" s="3">
        <v>0</v>
      </c>
      <c r="N139" s="3">
        <v>0</v>
      </c>
      <c r="O139" s="3" t="s">
        <v>37</v>
      </c>
      <c r="P139" s="3"/>
      <c r="Q139" s="3"/>
      <c r="R139" s="3"/>
      <c r="S139" s="3"/>
      <c r="T139" s="3"/>
      <c r="U139" s="3"/>
      <c r="V139" s="3" t="s">
        <v>39</v>
      </c>
      <c r="W139" s="3" t="s">
        <v>39</v>
      </c>
      <c r="X139" s="3" t="s">
        <v>39</v>
      </c>
      <c r="Y139" s="3">
        <v>161</v>
      </c>
      <c r="Z139" s="3">
        <v>65</v>
      </c>
      <c r="AA139" s="3">
        <v>75</v>
      </c>
      <c r="AB139" s="3" t="s">
        <v>45</v>
      </c>
      <c r="AC139" s="6">
        <v>2</v>
      </c>
      <c r="AD139" s="3">
        <v>0</v>
      </c>
      <c r="AE139" s="3">
        <v>0</v>
      </c>
      <c r="AF139" s="3">
        <v>2</v>
      </c>
      <c r="AG139" s="3">
        <v>0</v>
      </c>
      <c r="AH139" s="8">
        <v>0</v>
      </c>
      <c r="AI139" s="7">
        <f t="shared" si="5"/>
        <v>4</v>
      </c>
      <c r="AJ139" s="29">
        <v>1.4000238180160522</v>
      </c>
      <c r="AK139" s="29">
        <v>2.138533353805542</v>
      </c>
      <c r="AL139" s="29">
        <v>2.1045145988464355</v>
      </c>
    </row>
    <row r="140" spans="1:38" ht="15" customHeight="1" x14ac:dyDescent="0.2">
      <c r="A140" s="3" t="s">
        <v>187</v>
      </c>
      <c r="B140" s="3" t="s">
        <v>34</v>
      </c>
      <c r="C140" s="1">
        <v>36219</v>
      </c>
      <c r="D140" s="3">
        <v>12</v>
      </c>
      <c r="E140" s="3" t="s">
        <v>42</v>
      </c>
      <c r="F140" s="19">
        <v>14.543761253356934</v>
      </c>
      <c r="G140" s="19">
        <v>1.39</v>
      </c>
      <c r="H140" s="19">
        <f t="shared" si="4"/>
        <v>139</v>
      </c>
      <c r="I140" s="20">
        <v>28.1</v>
      </c>
      <c r="J140" s="3">
        <v>0</v>
      </c>
      <c r="K140" s="3">
        <v>0</v>
      </c>
      <c r="L140" s="3">
        <v>3</v>
      </c>
      <c r="M140" s="3">
        <v>0</v>
      </c>
      <c r="N140" s="3">
        <v>0</v>
      </c>
      <c r="O140" s="3" t="s">
        <v>37</v>
      </c>
      <c r="P140" s="3"/>
      <c r="Q140" s="3"/>
      <c r="R140" s="3"/>
      <c r="S140" s="3"/>
      <c r="T140" s="3"/>
      <c r="U140" s="3"/>
      <c r="V140" s="3" t="s">
        <v>39</v>
      </c>
      <c r="W140" s="3" t="s">
        <v>39</v>
      </c>
      <c r="X140" s="3" t="s">
        <v>39</v>
      </c>
      <c r="Y140" s="3">
        <v>243</v>
      </c>
      <c r="Z140" s="3">
        <v>106</v>
      </c>
      <c r="AA140" s="3">
        <v>82</v>
      </c>
      <c r="AB140" s="3" t="s">
        <v>45</v>
      </c>
      <c r="AC140" s="6">
        <v>2</v>
      </c>
      <c r="AD140" s="3">
        <v>0</v>
      </c>
      <c r="AE140" s="3">
        <v>0</v>
      </c>
      <c r="AF140" s="3">
        <v>6</v>
      </c>
      <c r="AG140" s="3">
        <v>0</v>
      </c>
      <c r="AH140" s="8">
        <v>0</v>
      </c>
      <c r="AI140" s="7">
        <f t="shared" si="5"/>
        <v>8</v>
      </c>
      <c r="AJ140" s="29">
        <v>1.0528711080551147</v>
      </c>
      <c r="AK140" s="29">
        <v>1.2407969236373901</v>
      </c>
      <c r="AL140" s="29">
        <v>0.9593614935874939</v>
      </c>
    </row>
    <row r="141" spans="1:38" ht="15" customHeight="1" x14ac:dyDescent="0.2">
      <c r="A141" s="3" t="s">
        <v>188</v>
      </c>
      <c r="B141" s="3" t="s">
        <v>34</v>
      </c>
      <c r="C141" s="1">
        <v>36006</v>
      </c>
      <c r="D141" s="3">
        <v>12</v>
      </c>
      <c r="E141" s="3" t="s">
        <v>35</v>
      </c>
      <c r="F141" s="19">
        <v>26.397914886474609</v>
      </c>
      <c r="G141" s="19">
        <v>1.4950000000000001</v>
      </c>
      <c r="H141" s="19">
        <f t="shared" si="4"/>
        <v>149.5</v>
      </c>
      <c r="I141" s="20">
        <v>59</v>
      </c>
      <c r="J141" s="3">
        <v>0</v>
      </c>
      <c r="K141" s="3">
        <v>0</v>
      </c>
      <c r="L141" s="3">
        <v>1</v>
      </c>
      <c r="M141" s="3">
        <v>0</v>
      </c>
      <c r="N141" s="3">
        <v>0</v>
      </c>
      <c r="O141" s="3" t="s">
        <v>37</v>
      </c>
      <c r="P141" s="3"/>
      <c r="Q141" s="3"/>
      <c r="R141" s="3"/>
      <c r="S141" s="3"/>
      <c r="T141" s="3"/>
      <c r="U141" s="3"/>
      <c r="V141" s="3" t="s">
        <v>39</v>
      </c>
      <c r="W141" s="3" t="s">
        <v>39</v>
      </c>
      <c r="X141" s="3" t="s">
        <v>39</v>
      </c>
      <c r="Y141" s="3">
        <v>138</v>
      </c>
      <c r="Z141" s="3">
        <v>57</v>
      </c>
      <c r="AA141" s="3">
        <v>85</v>
      </c>
      <c r="AB141" s="3" t="s">
        <v>45</v>
      </c>
      <c r="AC141" s="6">
        <v>2</v>
      </c>
      <c r="AD141" s="3">
        <v>0</v>
      </c>
      <c r="AE141" s="3">
        <v>0</v>
      </c>
      <c r="AF141" s="3">
        <v>0</v>
      </c>
      <c r="AG141" s="3">
        <v>0</v>
      </c>
      <c r="AH141" s="8">
        <v>0</v>
      </c>
      <c r="AI141" s="7">
        <f t="shared" si="5"/>
        <v>2</v>
      </c>
      <c r="AJ141" s="29">
        <v>-0.4826505184173584</v>
      </c>
      <c r="AK141" s="29">
        <v>-1.7292822599411011</v>
      </c>
      <c r="AL141" s="29">
        <v>-2.1797425746917725</v>
      </c>
    </row>
    <row r="142" spans="1:38" ht="15" customHeight="1" x14ac:dyDescent="0.2">
      <c r="A142" s="3" t="s">
        <v>189</v>
      </c>
      <c r="B142" s="3" t="s">
        <v>34</v>
      </c>
      <c r="C142" s="1">
        <v>36436</v>
      </c>
      <c r="D142" s="3">
        <v>11</v>
      </c>
      <c r="E142" s="3" t="s">
        <v>35</v>
      </c>
      <c r="F142" s="19">
        <v>19.703508377075195</v>
      </c>
      <c r="G142" s="19">
        <v>1.46</v>
      </c>
      <c r="H142" s="19">
        <f t="shared" si="4"/>
        <v>146</v>
      </c>
      <c r="I142" s="20">
        <v>42</v>
      </c>
      <c r="J142" s="3">
        <v>0</v>
      </c>
      <c r="K142" s="3">
        <v>0</v>
      </c>
      <c r="L142" s="3">
        <v>1</v>
      </c>
      <c r="M142" s="3">
        <v>0</v>
      </c>
      <c r="N142" s="3">
        <v>0</v>
      </c>
      <c r="O142" s="3" t="s">
        <v>37</v>
      </c>
      <c r="P142" s="3"/>
      <c r="Q142" s="3"/>
      <c r="R142" s="3"/>
      <c r="S142" s="3"/>
      <c r="T142" s="3"/>
      <c r="U142" s="3"/>
      <c r="V142" s="3" t="s">
        <v>39</v>
      </c>
      <c r="W142" s="3" t="s">
        <v>39</v>
      </c>
      <c r="X142" s="3" t="s">
        <v>39</v>
      </c>
      <c r="Y142" s="3">
        <v>165</v>
      </c>
      <c r="Z142" s="3">
        <v>43</v>
      </c>
      <c r="AA142" s="3">
        <v>57</v>
      </c>
      <c r="AB142" s="3" t="s">
        <v>45</v>
      </c>
      <c r="AC142" s="6">
        <v>2</v>
      </c>
      <c r="AD142" s="3">
        <v>0</v>
      </c>
      <c r="AE142" s="3">
        <v>0</v>
      </c>
      <c r="AF142" s="3">
        <v>2</v>
      </c>
      <c r="AG142" s="3">
        <v>0</v>
      </c>
      <c r="AH142" s="8">
        <v>0</v>
      </c>
      <c r="AI142" s="7">
        <f t="shared" si="5"/>
        <v>4</v>
      </c>
      <c r="AJ142" s="29">
        <v>-0.41465988755226135</v>
      </c>
      <c r="AK142" s="29">
        <v>0.25934097170829773</v>
      </c>
      <c r="AL142" s="29">
        <v>0.65679353475570679</v>
      </c>
    </row>
    <row r="143" spans="1:38" ht="15" customHeight="1" x14ac:dyDescent="0.2">
      <c r="A143" s="3" t="s">
        <v>190</v>
      </c>
      <c r="B143" s="3" t="s">
        <v>34</v>
      </c>
      <c r="C143" s="1">
        <v>36297</v>
      </c>
      <c r="D143" s="3">
        <v>12</v>
      </c>
      <c r="E143" s="3" t="s">
        <v>42</v>
      </c>
      <c r="F143" s="19">
        <v>19.436346054077148</v>
      </c>
      <c r="G143" s="19">
        <v>1.47</v>
      </c>
      <c r="H143" s="19">
        <f t="shared" si="4"/>
        <v>147</v>
      </c>
      <c r="I143" s="20">
        <v>42</v>
      </c>
      <c r="J143" s="3">
        <v>0</v>
      </c>
      <c r="K143" s="3">
        <v>0</v>
      </c>
      <c r="L143" s="3">
        <v>3</v>
      </c>
      <c r="M143" s="3">
        <v>0</v>
      </c>
      <c r="N143" s="3">
        <v>0</v>
      </c>
      <c r="O143" s="3" t="s">
        <v>37</v>
      </c>
      <c r="P143" s="3"/>
      <c r="Q143" s="3"/>
      <c r="R143" s="3"/>
      <c r="S143" s="3"/>
      <c r="T143" s="3"/>
      <c r="U143" s="3"/>
      <c r="V143" s="3" t="s">
        <v>36</v>
      </c>
      <c r="W143" s="3" t="s">
        <v>43</v>
      </c>
      <c r="X143" s="3" t="s">
        <v>39</v>
      </c>
      <c r="Y143" s="3">
        <v>206</v>
      </c>
      <c r="Z143" s="3">
        <v>54</v>
      </c>
      <c r="AA143" s="3">
        <v>66</v>
      </c>
      <c r="AB143" s="3" t="s">
        <v>40</v>
      </c>
      <c r="AC143" s="3">
        <v>2</v>
      </c>
      <c r="AD143" s="3">
        <v>0</v>
      </c>
      <c r="AE143" s="3">
        <v>0</v>
      </c>
      <c r="AF143" s="3">
        <v>4</v>
      </c>
      <c r="AG143" s="3">
        <v>0</v>
      </c>
      <c r="AH143" s="8">
        <v>0</v>
      </c>
      <c r="AI143" s="7">
        <f t="shared" si="5"/>
        <v>6</v>
      </c>
      <c r="AJ143" s="29">
        <v>0.85896724462509155</v>
      </c>
      <c r="AK143" s="29">
        <v>0.60925453901290894</v>
      </c>
      <c r="AL143" s="29">
        <v>0.15648388862609863</v>
      </c>
    </row>
    <row r="144" spans="1:38" ht="15" customHeight="1" x14ac:dyDescent="0.2">
      <c r="A144" s="3" t="s">
        <v>191</v>
      </c>
      <c r="B144" s="3" t="s">
        <v>34</v>
      </c>
      <c r="C144" s="1">
        <v>36907</v>
      </c>
      <c r="D144" s="3">
        <v>10</v>
      </c>
      <c r="E144" s="3" t="s">
        <v>35</v>
      </c>
      <c r="F144" s="19">
        <v>21.282180786132812</v>
      </c>
      <c r="G144" s="19">
        <v>1.345</v>
      </c>
      <c r="H144" s="19">
        <f t="shared" si="4"/>
        <v>134.5</v>
      </c>
      <c r="I144" s="20">
        <v>38.5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 t="s">
        <v>37</v>
      </c>
      <c r="P144" s="3"/>
      <c r="Q144" s="3"/>
      <c r="R144" s="3"/>
      <c r="S144" s="3"/>
      <c r="T144" s="3"/>
      <c r="U144" s="3"/>
      <c r="V144" s="3" t="s">
        <v>39</v>
      </c>
      <c r="W144" s="3" t="s">
        <v>39</v>
      </c>
      <c r="X144" s="3" t="s">
        <v>39</v>
      </c>
      <c r="Y144" s="3">
        <v>174</v>
      </c>
      <c r="Z144" s="3">
        <v>55</v>
      </c>
      <c r="AA144" s="3">
        <v>57</v>
      </c>
      <c r="AB144" s="3" t="s">
        <v>45</v>
      </c>
      <c r="AC144" s="6">
        <v>2</v>
      </c>
      <c r="AD144" s="3">
        <v>0</v>
      </c>
      <c r="AE144" s="3">
        <v>0</v>
      </c>
      <c r="AF144" s="3">
        <v>2</v>
      </c>
      <c r="AG144" s="3">
        <v>0</v>
      </c>
      <c r="AH144" s="8">
        <v>0</v>
      </c>
      <c r="AI144" s="7">
        <f t="shared" si="5"/>
        <v>4</v>
      </c>
      <c r="AJ144" s="29">
        <v>1.3995800018310547</v>
      </c>
      <c r="AK144" s="29">
        <v>2.1729614734649658</v>
      </c>
      <c r="AL144" s="29">
        <v>2.112199068069458</v>
      </c>
    </row>
    <row r="145" spans="1:38" ht="16.5" customHeight="1" x14ac:dyDescent="0.2">
      <c r="A145" s="3" t="s">
        <v>192</v>
      </c>
      <c r="B145" s="3" t="s">
        <v>34</v>
      </c>
      <c r="C145" s="1">
        <v>36564</v>
      </c>
      <c r="D145" s="3">
        <v>11</v>
      </c>
      <c r="E145" s="3" t="s">
        <v>42</v>
      </c>
      <c r="F145" s="19">
        <v>18.821611404418945</v>
      </c>
      <c r="G145" s="19">
        <v>1.4450000000000001</v>
      </c>
      <c r="H145" s="19">
        <f t="shared" si="4"/>
        <v>144.5</v>
      </c>
      <c r="I145" s="20">
        <v>39.299999999999997</v>
      </c>
      <c r="J145" s="3">
        <v>0</v>
      </c>
      <c r="K145" s="3">
        <v>0</v>
      </c>
      <c r="L145" s="3">
        <v>3</v>
      </c>
      <c r="M145" s="3">
        <v>0</v>
      </c>
      <c r="N145" s="3">
        <v>0</v>
      </c>
      <c r="O145" s="3" t="s">
        <v>37</v>
      </c>
      <c r="P145" s="3"/>
      <c r="Q145" s="3"/>
      <c r="R145" s="3"/>
      <c r="S145" s="3"/>
      <c r="T145" s="3"/>
      <c r="U145" s="3"/>
      <c r="V145" s="3" t="s">
        <v>39</v>
      </c>
      <c r="W145" s="3" t="s">
        <v>39</v>
      </c>
      <c r="X145" s="3" t="s">
        <v>39</v>
      </c>
      <c r="Y145" s="3">
        <v>176</v>
      </c>
      <c r="Z145" s="3">
        <v>48</v>
      </c>
      <c r="AA145" s="3">
        <v>95</v>
      </c>
      <c r="AB145" s="3" t="s">
        <v>40</v>
      </c>
      <c r="AC145" s="3">
        <v>2</v>
      </c>
      <c r="AD145" s="3">
        <v>0</v>
      </c>
      <c r="AE145" s="3">
        <v>0</v>
      </c>
      <c r="AF145" s="3">
        <v>4</v>
      </c>
      <c r="AG145" s="3">
        <v>0</v>
      </c>
      <c r="AH145" s="8">
        <v>0</v>
      </c>
      <c r="AI145" s="7">
        <f t="shared" si="5"/>
        <v>6</v>
      </c>
      <c r="AJ145" s="29">
        <v>1.0121318101882935</v>
      </c>
      <c r="AK145" s="29">
        <v>0.35927718877792358</v>
      </c>
      <c r="AL145" s="29">
        <v>-0.29981663823127747</v>
      </c>
    </row>
    <row r="146" spans="1:38" ht="15" customHeight="1" x14ac:dyDescent="0.2">
      <c r="A146" s="3" t="s">
        <v>193</v>
      </c>
      <c r="B146" s="3" t="s">
        <v>34</v>
      </c>
      <c r="C146" s="1">
        <v>39491</v>
      </c>
      <c r="D146" s="3">
        <v>3</v>
      </c>
      <c r="E146" s="3" t="s">
        <v>42</v>
      </c>
      <c r="F146" s="19" t="s">
        <v>417</v>
      </c>
      <c r="G146" s="19" t="s">
        <v>39</v>
      </c>
      <c r="H146" s="19" t="e">
        <f t="shared" si="4"/>
        <v>#VALUE!</v>
      </c>
      <c r="I146" s="20" t="s">
        <v>39</v>
      </c>
      <c r="J146" s="3">
        <v>2</v>
      </c>
      <c r="K146" s="3">
        <v>0</v>
      </c>
      <c r="L146" s="3">
        <v>0</v>
      </c>
      <c r="M146" s="3">
        <v>0</v>
      </c>
      <c r="N146" s="3">
        <v>0</v>
      </c>
      <c r="O146" s="3" t="s">
        <v>37</v>
      </c>
      <c r="P146" s="3"/>
      <c r="Q146" s="3"/>
      <c r="R146" s="3"/>
      <c r="S146" s="3"/>
      <c r="T146" s="3"/>
      <c r="U146" s="3"/>
      <c r="V146" s="3" t="s">
        <v>39</v>
      </c>
      <c r="W146" s="3" t="s">
        <v>39</v>
      </c>
      <c r="X146" s="3" t="s">
        <v>39</v>
      </c>
      <c r="Y146" s="3">
        <v>173</v>
      </c>
      <c r="Z146" s="3">
        <v>36</v>
      </c>
      <c r="AA146" s="3">
        <v>95</v>
      </c>
      <c r="AB146" s="3" t="s">
        <v>45</v>
      </c>
      <c r="AC146" s="6">
        <v>1</v>
      </c>
      <c r="AD146" s="3">
        <v>0</v>
      </c>
      <c r="AE146" s="3">
        <v>0</v>
      </c>
      <c r="AF146" s="3">
        <v>2</v>
      </c>
      <c r="AG146" s="3">
        <v>0</v>
      </c>
      <c r="AH146" s="8">
        <v>0</v>
      </c>
      <c r="AI146" s="7">
        <f t="shared" si="5"/>
        <v>3</v>
      </c>
      <c r="AJ146" s="29" t="s">
        <v>416</v>
      </c>
      <c r="AK146" s="29" t="s">
        <v>416</v>
      </c>
      <c r="AL146" s="29" t="s">
        <v>416</v>
      </c>
    </row>
    <row r="147" spans="1:38" ht="15" customHeight="1" x14ac:dyDescent="0.2">
      <c r="A147" s="3" t="s">
        <v>194</v>
      </c>
      <c r="B147" s="3" t="s">
        <v>34</v>
      </c>
      <c r="C147" s="1">
        <v>38157</v>
      </c>
      <c r="D147" s="3">
        <v>7</v>
      </c>
      <c r="E147" s="3" t="s">
        <v>42</v>
      </c>
      <c r="F147" s="19">
        <v>20.934232711791992</v>
      </c>
      <c r="G147" s="19">
        <v>1.3149999999999999</v>
      </c>
      <c r="H147" s="19">
        <f t="shared" si="4"/>
        <v>131.5</v>
      </c>
      <c r="I147" s="20">
        <v>36.200000000000003</v>
      </c>
      <c r="J147" s="3">
        <v>0</v>
      </c>
      <c r="K147" s="3">
        <v>0</v>
      </c>
      <c r="L147" s="3">
        <v>1</v>
      </c>
      <c r="M147" s="3">
        <v>0</v>
      </c>
      <c r="N147" s="3">
        <v>0</v>
      </c>
      <c r="O147" s="3" t="s">
        <v>37</v>
      </c>
      <c r="P147" s="3"/>
      <c r="Q147" s="3"/>
      <c r="R147" s="3"/>
      <c r="S147" s="3"/>
      <c r="T147" s="3"/>
      <c r="U147" s="3"/>
      <c r="V147" s="3" t="s">
        <v>39</v>
      </c>
      <c r="W147" s="3" t="s">
        <v>39</v>
      </c>
      <c r="X147" s="3" t="s">
        <v>39</v>
      </c>
      <c r="Y147" s="3">
        <v>208</v>
      </c>
      <c r="Z147" s="3">
        <v>53</v>
      </c>
      <c r="AA147" s="3">
        <v>75</v>
      </c>
      <c r="AB147" s="3" t="s">
        <v>40</v>
      </c>
      <c r="AC147" s="6">
        <v>2</v>
      </c>
      <c r="AD147" s="3">
        <v>0</v>
      </c>
      <c r="AE147" s="3">
        <v>0</v>
      </c>
      <c r="AF147" s="3">
        <v>4</v>
      </c>
      <c r="AG147" s="3">
        <v>0</v>
      </c>
      <c r="AH147" s="8">
        <v>0</v>
      </c>
      <c r="AI147" s="7">
        <f t="shared" si="5"/>
        <v>6</v>
      </c>
      <c r="AJ147" s="29">
        <v>-0.51035398244857788</v>
      </c>
      <c r="AK147" s="29">
        <v>-0.44325751066207886</v>
      </c>
      <c r="AL147" s="29">
        <v>-6.9981411099433899E-2</v>
      </c>
    </row>
    <row r="148" spans="1:38" ht="15" customHeight="1" x14ac:dyDescent="0.2">
      <c r="A148" s="3" t="s">
        <v>195</v>
      </c>
      <c r="B148" s="3" t="s">
        <v>34</v>
      </c>
      <c r="C148" s="1">
        <v>35373</v>
      </c>
      <c r="D148" s="3">
        <v>14</v>
      </c>
      <c r="E148" s="3" t="s">
        <v>35</v>
      </c>
      <c r="F148" s="19">
        <v>22.620746612548828</v>
      </c>
      <c r="G148" s="19">
        <v>1.615</v>
      </c>
      <c r="H148" s="19">
        <f t="shared" si="4"/>
        <v>161.5</v>
      </c>
      <c r="I148" s="20">
        <v>59</v>
      </c>
      <c r="J148" s="3">
        <v>0</v>
      </c>
      <c r="K148" s="3">
        <v>0</v>
      </c>
      <c r="L148" s="3">
        <v>1</v>
      </c>
      <c r="M148" s="3">
        <v>0</v>
      </c>
      <c r="N148" s="3">
        <v>0</v>
      </c>
      <c r="O148" s="3" t="s">
        <v>37</v>
      </c>
      <c r="P148" s="3"/>
      <c r="Q148" s="3"/>
      <c r="R148" s="3"/>
      <c r="S148" s="3"/>
      <c r="T148" s="3"/>
      <c r="U148" s="3"/>
      <c r="V148" s="3" t="s">
        <v>36</v>
      </c>
      <c r="W148" s="3" t="s">
        <v>123</v>
      </c>
      <c r="X148" s="3" t="s">
        <v>39</v>
      </c>
      <c r="Y148" s="3">
        <v>201</v>
      </c>
      <c r="Z148" s="3">
        <v>40</v>
      </c>
      <c r="AA148" s="3">
        <v>65</v>
      </c>
      <c r="AB148" s="3" t="s">
        <v>40</v>
      </c>
      <c r="AC148" s="3">
        <v>2</v>
      </c>
      <c r="AD148" s="3">
        <v>0</v>
      </c>
      <c r="AE148" s="3">
        <v>0</v>
      </c>
      <c r="AF148" s="3">
        <v>4</v>
      </c>
      <c r="AG148" s="3">
        <v>0</v>
      </c>
      <c r="AH148" s="8">
        <v>0</v>
      </c>
      <c r="AI148" s="7">
        <f t="shared" si="5"/>
        <v>6</v>
      </c>
      <c r="AJ148" s="29">
        <v>-0.59743475914001465</v>
      </c>
      <c r="AK148" s="29">
        <v>0.9934990406036377</v>
      </c>
      <c r="AL148" s="29">
        <v>1.666301965713501</v>
      </c>
    </row>
    <row r="149" spans="1:38" ht="15" customHeight="1" x14ac:dyDescent="0.2">
      <c r="A149" s="3" t="s">
        <v>196</v>
      </c>
      <c r="B149" s="3" t="s">
        <v>34</v>
      </c>
      <c r="C149" s="1">
        <v>36210</v>
      </c>
      <c r="D149" s="3">
        <v>12</v>
      </c>
      <c r="E149" s="3" t="s">
        <v>35</v>
      </c>
      <c r="F149" s="19">
        <v>21.2109375</v>
      </c>
      <c r="G149" s="19">
        <v>1.6</v>
      </c>
      <c r="H149" s="19">
        <f t="shared" si="4"/>
        <v>160</v>
      </c>
      <c r="I149" s="20">
        <v>54.3</v>
      </c>
      <c r="J149" s="3">
        <v>0</v>
      </c>
      <c r="K149" s="3">
        <v>0</v>
      </c>
      <c r="L149" s="3">
        <v>1</v>
      </c>
      <c r="M149" s="3">
        <v>0</v>
      </c>
      <c r="N149" s="3">
        <v>0</v>
      </c>
      <c r="O149" s="3" t="s">
        <v>37</v>
      </c>
      <c r="P149" s="3"/>
      <c r="Q149" s="3"/>
      <c r="R149" s="3"/>
      <c r="S149" s="3"/>
      <c r="T149" s="3"/>
      <c r="U149" s="3"/>
      <c r="V149" s="3" t="s">
        <v>39</v>
      </c>
      <c r="W149" s="3" t="s">
        <v>39</v>
      </c>
      <c r="X149" s="3" t="s">
        <v>39</v>
      </c>
      <c r="Y149" s="3">
        <v>260</v>
      </c>
      <c r="Z149" s="3">
        <v>60</v>
      </c>
      <c r="AA149" s="3">
        <v>44</v>
      </c>
      <c r="AB149" s="3" t="s">
        <v>40</v>
      </c>
      <c r="AC149" s="3">
        <v>2</v>
      </c>
      <c r="AD149" s="3">
        <v>0</v>
      </c>
      <c r="AE149" s="3">
        <v>0</v>
      </c>
      <c r="AF149" s="3">
        <v>6</v>
      </c>
      <c r="AG149" s="3">
        <v>0</v>
      </c>
      <c r="AH149" s="8">
        <v>0</v>
      </c>
      <c r="AI149" s="7">
        <f t="shared" si="5"/>
        <v>8</v>
      </c>
      <c r="AJ149" s="29">
        <v>-1.7567600011825562</v>
      </c>
      <c r="AK149" s="29">
        <v>-2.1797761917114258</v>
      </c>
      <c r="AL149" s="29">
        <v>-1.3929593563079834</v>
      </c>
    </row>
    <row r="150" spans="1:38" ht="18" customHeight="1" x14ac:dyDescent="0.2">
      <c r="A150" s="3" t="s">
        <v>197</v>
      </c>
      <c r="B150" s="3" t="s">
        <v>34</v>
      </c>
      <c r="C150" s="1">
        <v>36175</v>
      </c>
      <c r="D150" s="3">
        <v>12</v>
      </c>
      <c r="E150" s="3" t="s">
        <v>42</v>
      </c>
      <c r="F150" s="19">
        <v>19.296875</v>
      </c>
      <c r="G150" s="19">
        <v>1.6</v>
      </c>
      <c r="H150" s="19">
        <f t="shared" si="4"/>
        <v>160</v>
      </c>
      <c r="I150" s="20">
        <v>49.4</v>
      </c>
      <c r="J150" s="3">
        <v>0</v>
      </c>
      <c r="K150" s="3">
        <v>0</v>
      </c>
      <c r="L150" s="3">
        <v>1</v>
      </c>
      <c r="M150" s="3">
        <v>0</v>
      </c>
      <c r="N150" s="3">
        <v>0</v>
      </c>
      <c r="O150" s="3" t="s">
        <v>37</v>
      </c>
      <c r="P150" s="3"/>
      <c r="Q150" s="3"/>
      <c r="R150" s="3"/>
      <c r="S150" s="3"/>
      <c r="T150" s="3"/>
      <c r="U150" s="3"/>
      <c r="V150" s="3" t="s">
        <v>39</v>
      </c>
      <c r="W150" s="3" t="s">
        <v>39</v>
      </c>
      <c r="X150" s="3" t="s">
        <v>39</v>
      </c>
      <c r="Y150" s="3">
        <v>216</v>
      </c>
      <c r="Z150" s="3">
        <v>33</v>
      </c>
      <c r="AA150" s="3">
        <v>105</v>
      </c>
      <c r="AB150" s="3" t="s">
        <v>40</v>
      </c>
      <c r="AC150" s="3">
        <v>2</v>
      </c>
      <c r="AD150" s="3">
        <v>0</v>
      </c>
      <c r="AE150" s="3">
        <v>0</v>
      </c>
      <c r="AF150" s="3">
        <v>4</v>
      </c>
      <c r="AG150" s="3">
        <v>0</v>
      </c>
      <c r="AH150" s="8">
        <v>0</v>
      </c>
      <c r="AI150" s="7">
        <f t="shared" si="5"/>
        <v>6</v>
      </c>
      <c r="AJ150" s="29">
        <v>1.1072237491607666</v>
      </c>
      <c r="AK150" s="29">
        <v>0.60925453901290894</v>
      </c>
      <c r="AL150" s="29">
        <v>-5.9653792530298233E-2</v>
      </c>
    </row>
    <row r="151" spans="1:38" ht="15" customHeight="1" x14ac:dyDescent="0.2">
      <c r="A151" s="3" t="s">
        <v>198</v>
      </c>
      <c r="B151" s="3" t="s">
        <v>34</v>
      </c>
      <c r="C151" s="1">
        <v>35010</v>
      </c>
      <c r="D151" s="3">
        <v>16</v>
      </c>
      <c r="E151" s="3" t="s">
        <v>35</v>
      </c>
      <c r="F151" s="19">
        <v>19.379196166992188</v>
      </c>
      <c r="G151" s="19">
        <v>1.73</v>
      </c>
      <c r="H151" s="19">
        <f t="shared" si="4"/>
        <v>173</v>
      </c>
      <c r="I151" s="20">
        <v>58</v>
      </c>
      <c r="J151" s="3">
        <v>0</v>
      </c>
      <c r="K151" s="3">
        <v>0</v>
      </c>
      <c r="L151" s="3">
        <v>3</v>
      </c>
      <c r="M151" s="3">
        <v>0</v>
      </c>
      <c r="N151" s="3">
        <v>0</v>
      </c>
      <c r="O151" s="3" t="s">
        <v>37</v>
      </c>
      <c r="P151" s="3"/>
      <c r="Q151" s="3"/>
      <c r="R151" s="3"/>
      <c r="S151" s="3"/>
      <c r="T151" s="3"/>
      <c r="U151" s="3"/>
      <c r="V151" s="3" t="s">
        <v>39</v>
      </c>
      <c r="W151" s="3" t="s">
        <v>39</v>
      </c>
      <c r="X151" s="3" t="s">
        <v>39</v>
      </c>
      <c r="Y151" s="3">
        <v>191</v>
      </c>
      <c r="Z151" s="3">
        <v>33</v>
      </c>
      <c r="AA151" s="3">
        <v>53</v>
      </c>
      <c r="AB151" s="3" t="s">
        <v>40</v>
      </c>
      <c r="AC151" s="6">
        <v>2</v>
      </c>
      <c r="AD151" s="3">
        <v>0</v>
      </c>
      <c r="AE151" s="3">
        <v>0</v>
      </c>
      <c r="AF151" s="3">
        <v>4</v>
      </c>
      <c r="AG151" s="3">
        <v>0</v>
      </c>
      <c r="AH151" s="8">
        <v>0</v>
      </c>
      <c r="AI151" s="7">
        <f t="shared" si="5"/>
        <v>6</v>
      </c>
      <c r="AJ151" s="29">
        <v>-0.9918210506439209</v>
      </c>
      <c r="AK151" s="29">
        <v>-2.0339150428771973</v>
      </c>
      <c r="AL151" s="29">
        <v>-1.7103246450424194</v>
      </c>
    </row>
    <row r="152" spans="1:38" ht="15" customHeight="1" x14ac:dyDescent="0.2">
      <c r="A152" s="3" t="s">
        <v>199</v>
      </c>
      <c r="B152" s="3" t="s">
        <v>34</v>
      </c>
      <c r="C152" s="1">
        <v>37240</v>
      </c>
      <c r="D152" s="3">
        <v>10</v>
      </c>
      <c r="E152" s="3" t="s">
        <v>42</v>
      </c>
      <c r="F152" s="19">
        <v>23.498504638671875</v>
      </c>
      <c r="G152" s="19">
        <v>1.4119999999999999</v>
      </c>
      <c r="H152" s="19">
        <f t="shared" si="4"/>
        <v>141.19999999999999</v>
      </c>
      <c r="I152" s="20">
        <v>46.85</v>
      </c>
      <c r="J152" s="3">
        <v>0</v>
      </c>
      <c r="K152" s="3">
        <v>0</v>
      </c>
      <c r="L152" s="3">
        <v>3</v>
      </c>
      <c r="M152" s="3">
        <v>0</v>
      </c>
      <c r="N152" s="3">
        <v>0</v>
      </c>
      <c r="O152" s="3" t="s">
        <v>37</v>
      </c>
      <c r="P152" s="3"/>
      <c r="Q152" s="3"/>
      <c r="R152" s="3"/>
      <c r="S152" s="3"/>
      <c r="T152" s="3"/>
      <c r="U152" s="3"/>
      <c r="V152" s="3" t="s">
        <v>39</v>
      </c>
      <c r="W152" s="3" t="s">
        <v>39</v>
      </c>
      <c r="X152" s="3" t="s">
        <v>39</v>
      </c>
      <c r="Y152" s="3">
        <v>178</v>
      </c>
      <c r="Z152" s="3">
        <v>45</v>
      </c>
      <c r="AA152" s="3">
        <v>78</v>
      </c>
      <c r="AB152" s="3" t="s">
        <v>45</v>
      </c>
      <c r="AC152" s="6">
        <v>2</v>
      </c>
      <c r="AD152" s="3">
        <v>0</v>
      </c>
      <c r="AE152" s="3">
        <v>0</v>
      </c>
      <c r="AF152" s="3">
        <v>4</v>
      </c>
      <c r="AG152" s="3">
        <v>0</v>
      </c>
      <c r="AH152" s="8">
        <v>0</v>
      </c>
      <c r="AI152" s="7">
        <f t="shared" si="5"/>
        <v>6</v>
      </c>
      <c r="AJ152" s="29">
        <v>-1.0507180690765381</v>
      </c>
      <c r="AK152" s="29">
        <v>0.53768664598464966</v>
      </c>
      <c r="AL152" s="29">
        <v>1.3272258043289185</v>
      </c>
    </row>
    <row r="153" spans="1:38" ht="15" customHeight="1" x14ac:dyDescent="0.2">
      <c r="A153" s="3" t="s">
        <v>200</v>
      </c>
      <c r="B153" s="3" t="s">
        <v>34</v>
      </c>
      <c r="C153" s="1">
        <v>35744</v>
      </c>
      <c r="D153" s="3">
        <v>14</v>
      </c>
      <c r="E153" s="3" t="s">
        <v>35</v>
      </c>
      <c r="F153" s="19" t="s">
        <v>417</v>
      </c>
      <c r="G153" s="19" t="s">
        <v>39</v>
      </c>
      <c r="H153" s="19" t="e">
        <f t="shared" si="4"/>
        <v>#VALUE!</v>
      </c>
      <c r="I153" s="20" t="s">
        <v>39</v>
      </c>
      <c r="J153" s="3">
        <v>0</v>
      </c>
      <c r="K153" s="3">
        <v>0</v>
      </c>
      <c r="L153" s="3">
        <v>1</v>
      </c>
      <c r="M153" s="3">
        <v>0</v>
      </c>
      <c r="N153" s="3">
        <v>0</v>
      </c>
      <c r="O153" s="3" t="s">
        <v>37</v>
      </c>
      <c r="P153" s="3"/>
      <c r="Q153" s="3"/>
      <c r="R153" s="3"/>
      <c r="S153" s="3"/>
      <c r="T153" s="3"/>
      <c r="U153" s="3"/>
      <c r="V153" s="3" t="s">
        <v>36</v>
      </c>
      <c r="W153" s="3" t="s">
        <v>123</v>
      </c>
      <c r="X153" s="3" t="s">
        <v>39</v>
      </c>
      <c r="Y153" s="3">
        <v>195</v>
      </c>
      <c r="Z153" s="3">
        <v>37</v>
      </c>
      <c r="AA153" s="3">
        <v>59</v>
      </c>
      <c r="AB153" s="3" t="s">
        <v>40</v>
      </c>
      <c r="AC153" s="6">
        <v>2</v>
      </c>
      <c r="AD153" s="3">
        <v>0</v>
      </c>
      <c r="AE153" s="3">
        <v>0</v>
      </c>
      <c r="AF153" s="3">
        <v>4</v>
      </c>
      <c r="AG153" s="3">
        <v>0</v>
      </c>
      <c r="AH153" s="8">
        <v>0</v>
      </c>
      <c r="AI153" s="7">
        <f t="shared" si="5"/>
        <v>6</v>
      </c>
      <c r="AJ153" s="29">
        <v>-0.55164957046508789</v>
      </c>
      <c r="AK153" s="29">
        <v>1.7357974052429199</v>
      </c>
      <c r="AL153" s="29">
        <v>2.1978604793548584</v>
      </c>
    </row>
    <row r="154" spans="1:38" ht="15" customHeight="1" x14ac:dyDescent="0.2">
      <c r="A154" s="3" t="s">
        <v>201</v>
      </c>
      <c r="B154" s="3" t="s">
        <v>34</v>
      </c>
      <c r="C154" s="1">
        <v>36932</v>
      </c>
      <c r="D154" s="3">
        <v>11</v>
      </c>
      <c r="E154" s="3" t="s">
        <v>35</v>
      </c>
      <c r="F154" s="19">
        <v>20.735958099365234</v>
      </c>
      <c r="G154" s="19">
        <v>1.4350000000000001</v>
      </c>
      <c r="H154" s="19">
        <f t="shared" si="4"/>
        <v>143.5</v>
      </c>
      <c r="I154" s="20">
        <v>42.7</v>
      </c>
      <c r="J154" s="3">
        <v>0</v>
      </c>
      <c r="K154" s="3">
        <v>0</v>
      </c>
      <c r="L154" s="3">
        <v>1</v>
      </c>
      <c r="M154" s="3">
        <v>0</v>
      </c>
      <c r="N154" s="3">
        <v>0</v>
      </c>
      <c r="O154" s="3" t="s">
        <v>37</v>
      </c>
      <c r="P154" s="3"/>
      <c r="Q154" s="3"/>
      <c r="R154" s="3"/>
      <c r="S154" s="3"/>
      <c r="T154" s="3"/>
      <c r="U154" s="3"/>
      <c r="V154" s="3" t="s">
        <v>39</v>
      </c>
      <c r="W154" s="3" t="s">
        <v>39</v>
      </c>
      <c r="X154" s="3" t="s">
        <v>39</v>
      </c>
      <c r="Y154" s="3">
        <v>162</v>
      </c>
      <c r="Z154" s="3">
        <v>45</v>
      </c>
      <c r="AA154" s="3">
        <v>57</v>
      </c>
      <c r="AB154" s="3" t="s">
        <v>45</v>
      </c>
      <c r="AC154" s="6">
        <v>2</v>
      </c>
      <c r="AD154" s="3">
        <v>0</v>
      </c>
      <c r="AE154" s="3">
        <v>0</v>
      </c>
      <c r="AF154" s="3">
        <v>2</v>
      </c>
      <c r="AG154" s="3">
        <v>0</v>
      </c>
      <c r="AH154" s="8">
        <v>0</v>
      </c>
      <c r="AI154" s="7">
        <f t="shared" si="5"/>
        <v>4</v>
      </c>
      <c r="AJ154" s="29">
        <v>1.2820883989334106</v>
      </c>
      <c r="AK154" s="29">
        <v>1.8118305206298828</v>
      </c>
      <c r="AL154" s="29">
        <v>1.4642188549041748</v>
      </c>
    </row>
    <row r="155" spans="1:38" ht="15" customHeight="1" x14ac:dyDescent="0.2">
      <c r="A155" s="3" t="s">
        <v>202</v>
      </c>
      <c r="B155" s="3" t="s">
        <v>34</v>
      </c>
      <c r="C155" s="1">
        <v>40229</v>
      </c>
      <c r="D155" s="3">
        <v>2</v>
      </c>
      <c r="E155" s="3" t="s">
        <v>42</v>
      </c>
      <c r="F155" s="19">
        <v>14.328231811523438</v>
      </c>
      <c r="G155" s="19">
        <v>0.84</v>
      </c>
      <c r="H155" s="19">
        <f t="shared" si="4"/>
        <v>84</v>
      </c>
      <c r="I155" s="20">
        <v>10.11</v>
      </c>
      <c r="J155" s="3">
        <v>0</v>
      </c>
      <c r="K155" s="3">
        <v>0</v>
      </c>
      <c r="L155" s="3">
        <v>1</v>
      </c>
      <c r="M155" s="3">
        <v>0</v>
      </c>
      <c r="N155" s="3">
        <v>0</v>
      </c>
      <c r="O155" s="3" t="s">
        <v>37</v>
      </c>
      <c r="P155" s="3"/>
      <c r="Q155" s="3"/>
      <c r="R155" s="3"/>
      <c r="S155" s="3"/>
      <c r="T155" s="3"/>
      <c r="U155" s="3"/>
      <c r="V155" s="3" t="s">
        <v>39</v>
      </c>
      <c r="W155" s="3" t="s">
        <v>39</v>
      </c>
      <c r="X155" s="3" t="s">
        <v>39</v>
      </c>
      <c r="Y155" s="3">
        <v>171</v>
      </c>
      <c r="Z155" s="3">
        <v>39</v>
      </c>
      <c r="AA155" s="3">
        <v>108</v>
      </c>
      <c r="AB155" s="3" t="s">
        <v>45</v>
      </c>
      <c r="AC155" s="6">
        <v>2</v>
      </c>
      <c r="AD155" s="3">
        <v>0</v>
      </c>
      <c r="AE155" s="3">
        <v>0</v>
      </c>
      <c r="AF155" s="3">
        <v>2</v>
      </c>
      <c r="AG155" s="3">
        <v>0</v>
      </c>
      <c r="AH155" s="8">
        <v>0</v>
      </c>
      <c r="AI155" s="7">
        <f t="shared" si="5"/>
        <v>4</v>
      </c>
      <c r="AJ155" s="29">
        <v>-1.1672593355178833</v>
      </c>
      <c r="AK155" s="29">
        <v>-1.2134226560592651</v>
      </c>
      <c r="AL155" s="29">
        <v>-0.78568965196609497</v>
      </c>
    </row>
    <row r="156" spans="1:38" ht="15" customHeight="1" x14ac:dyDescent="0.2">
      <c r="A156" s="3" t="s">
        <v>203</v>
      </c>
      <c r="B156" s="3" t="s">
        <v>34</v>
      </c>
      <c r="C156" s="1">
        <v>39386</v>
      </c>
      <c r="D156" s="3">
        <v>4</v>
      </c>
      <c r="E156" s="3" t="s">
        <v>42</v>
      </c>
      <c r="F156" s="19">
        <v>15.180209159851074</v>
      </c>
      <c r="G156" s="19">
        <v>1.052</v>
      </c>
      <c r="H156" s="19">
        <f t="shared" si="4"/>
        <v>105.2</v>
      </c>
      <c r="I156" s="20">
        <v>16.8</v>
      </c>
      <c r="J156" s="3">
        <v>0</v>
      </c>
      <c r="K156" s="3">
        <v>0</v>
      </c>
      <c r="L156" s="3">
        <v>1</v>
      </c>
      <c r="M156" s="3">
        <v>0</v>
      </c>
      <c r="N156" s="3">
        <v>0</v>
      </c>
      <c r="O156" s="3" t="s">
        <v>37</v>
      </c>
      <c r="P156" s="3"/>
      <c r="Q156" s="3"/>
      <c r="R156" s="3"/>
      <c r="S156" s="3"/>
      <c r="T156" s="3"/>
      <c r="U156" s="3"/>
      <c r="V156" s="3" t="s">
        <v>39</v>
      </c>
      <c r="W156" s="3" t="s">
        <v>39</v>
      </c>
      <c r="X156" s="3" t="s">
        <v>39</v>
      </c>
      <c r="Y156" s="3">
        <v>196</v>
      </c>
      <c r="Z156" s="3">
        <v>62</v>
      </c>
      <c r="AA156" s="3">
        <v>62</v>
      </c>
      <c r="AB156" s="3" t="s">
        <v>40</v>
      </c>
      <c r="AC156" s="6">
        <v>2</v>
      </c>
      <c r="AD156" s="3">
        <v>0</v>
      </c>
      <c r="AE156" s="3">
        <v>0</v>
      </c>
      <c r="AF156" s="3">
        <v>4</v>
      </c>
      <c r="AG156" s="3">
        <v>0</v>
      </c>
      <c r="AH156" s="8">
        <v>0</v>
      </c>
      <c r="AI156" s="7">
        <f t="shared" si="5"/>
        <v>6</v>
      </c>
      <c r="AJ156" s="29">
        <v>1.0309665203094482</v>
      </c>
      <c r="AK156" s="29">
        <v>1.8070700168609619</v>
      </c>
      <c r="AL156" s="29">
        <v>1.5305999517440796</v>
      </c>
    </row>
    <row r="157" spans="1:38" ht="17.25" customHeight="1" x14ac:dyDescent="0.2">
      <c r="A157" s="3" t="s">
        <v>204</v>
      </c>
      <c r="B157" s="3" t="s">
        <v>34</v>
      </c>
      <c r="C157" s="1">
        <v>36823</v>
      </c>
      <c r="D157" s="3">
        <v>11</v>
      </c>
      <c r="E157" s="3" t="s">
        <v>42</v>
      </c>
      <c r="F157" s="19">
        <v>21.341464996337891</v>
      </c>
      <c r="G157" s="19">
        <v>1.64</v>
      </c>
      <c r="H157" s="19">
        <f t="shared" si="4"/>
        <v>164</v>
      </c>
      <c r="I157" s="20">
        <v>57.4</v>
      </c>
      <c r="J157" s="3">
        <v>0</v>
      </c>
      <c r="K157" s="3">
        <v>0</v>
      </c>
      <c r="L157" s="3">
        <v>3</v>
      </c>
      <c r="M157" s="3">
        <v>0</v>
      </c>
      <c r="N157" s="3">
        <v>0</v>
      </c>
      <c r="O157" s="3" t="s">
        <v>37</v>
      </c>
      <c r="P157" s="3"/>
      <c r="Q157" s="3"/>
      <c r="R157" s="3"/>
      <c r="S157" s="3"/>
      <c r="T157" s="3"/>
      <c r="U157" s="3"/>
      <c r="V157" s="3" t="s">
        <v>39</v>
      </c>
      <c r="W157" s="3" t="s">
        <v>39</v>
      </c>
      <c r="X157" s="3" t="s">
        <v>39</v>
      </c>
      <c r="Y157" s="3">
        <v>282</v>
      </c>
      <c r="Z157" s="3">
        <v>40</v>
      </c>
      <c r="AA157" s="3">
        <v>65</v>
      </c>
      <c r="AB157" s="3" t="s">
        <v>40</v>
      </c>
      <c r="AC157" s="3">
        <v>2</v>
      </c>
      <c r="AD157" s="3">
        <v>0</v>
      </c>
      <c r="AE157" s="3">
        <v>0</v>
      </c>
      <c r="AF157" s="3">
        <v>6</v>
      </c>
      <c r="AG157" s="3">
        <v>0</v>
      </c>
      <c r="AH157" s="8">
        <v>0</v>
      </c>
      <c r="AI157" s="7">
        <f t="shared" si="5"/>
        <v>8</v>
      </c>
      <c r="AJ157" s="29">
        <v>1.6915411949157715</v>
      </c>
      <c r="AK157" s="29">
        <v>3.2014195919036865</v>
      </c>
      <c r="AL157" s="29">
        <v>2.7201647758483887</v>
      </c>
    </row>
    <row r="158" spans="1:38" ht="15" customHeight="1" x14ac:dyDescent="0.2">
      <c r="A158" s="3" t="s">
        <v>205</v>
      </c>
      <c r="B158" s="3" t="s">
        <v>34</v>
      </c>
      <c r="C158" s="1">
        <v>38649</v>
      </c>
      <c r="D158" s="3">
        <v>7</v>
      </c>
      <c r="E158" s="3" t="s">
        <v>42</v>
      </c>
      <c r="F158" s="22">
        <v>15.059480667114258</v>
      </c>
      <c r="G158" s="22">
        <v>1.135</v>
      </c>
      <c r="H158" s="19">
        <f t="shared" si="4"/>
        <v>113.5</v>
      </c>
      <c r="I158" s="17">
        <v>19.399999999999999</v>
      </c>
      <c r="J158" s="3">
        <v>0</v>
      </c>
      <c r="K158" s="3">
        <v>0</v>
      </c>
      <c r="L158" s="3">
        <v>1</v>
      </c>
      <c r="M158" s="3">
        <v>0</v>
      </c>
      <c r="N158" s="3">
        <v>0</v>
      </c>
      <c r="O158" s="3" t="s">
        <v>37</v>
      </c>
      <c r="P158" s="3"/>
      <c r="Q158" s="3"/>
      <c r="R158" s="3"/>
      <c r="S158" s="3"/>
      <c r="T158" s="3"/>
      <c r="U158" s="3"/>
      <c r="V158" s="3" t="s">
        <v>39</v>
      </c>
      <c r="W158" s="3" t="s">
        <v>39</v>
      </c>
      <c r="X158" s="3" t="s">
        <v>39</v>
      </c>
      <c r="Y158" s="3">
        <v>221</v>
      </c>
      <c r="Z158" s="3">
        <v>91</v>
      </c>
      <c r="AA158" s="3">
        <v>80</v>
      </c>
      <c r="AB158" s="3" t="s">
        <v>45</v>
      </c>
      <c r="AC158" s="6">
        <v>2</v>
      </c>
      <c r="AD158" s="3">
        <v>0</v>
      </c>
      <c r="AE158" s="3">
        <v>0</v>
      </c>
      <c r="AF158" s="3">
        <v>4</v>
      </c>
      <c r="AG158" s="3">
        <v>0</v>
      </c>
      <c r="AH158" s="8">
        <v>0</v>
      </c>
      <c r="AI158" s="7">
        <f t="shared" si="5"/>
        <v>6</v>
      </c>
      <c r="AJ158" s="29">
        <v>1.8279044628143311</v>
      </c>
      <c r="AK158" s="29">
        <v>1.3589115142822266</v>
      </c>
      <c r="AL158" s="29">
        <v>0.78560233116149902</v>
      </c>
    </row>
    <row r="159" spans="1:38" ht="15" customHeight="1" x14ac:dyDescent="0.2">
      <c r="A159" s="3" t="s">
        <v>206</v>
      </c>
      <c r="B159" s="3" t="s">
        <v>34</v>
      </c>
      <c r="C159" s="1">
        <v>39016</v>
      </c>
      <c r="D159" s="3">
        <v>5</v>
      </c>
      <c r="E159" s="3" t="s">
        <v>42</v>
      </c>
      <c r="F159" s="22" t="s">
        <v>417</v>
      </c>
      <c r="G159" s="22" t="s">
        <v>39</v>
      </c>
      <c r="H159" s="19" t="e">
        <f t="shared" si="4"/>
        <v>#VALUE!</v>
      </c>
      <c r="I159" s="17" t="s">
        <v>39</v>
      </c>
      <c r="J159" s="3">
        <v>0</v>
      </c>
      <c r="K159" s="3">
        <v>0</v>
      </c>
      <c r="L159" s="3">
        <v>3</v>
      </c>
      <c r="M159" s="3">
        <v>0</v>
      </c>
      <c r="N159" s="3">
        <v>0</v>
      </c>
      <c r="O159" s="3" t="s">
        <v>37</v>
      </c>
      <c r="P159" s="3"/>
      <c r="Q159" s="3"/>
      <c r="R159" s="3"/>
      <c r="S159" s="3"/>
      <c r="T159" s="3"/>
      <c r="U159" s="3"/>
      <c r="V159" s="3" t="s">
        <v>39</v>
      </c>
      <c r="W159" s="3" t="s">
        <v>39</v>
      </c>
      <c r="X159" s="3" t="s">
        <v>39</v>
      </c>
      <c r="Y159" s="3">
        <v>227</v>
      </c>
      <c r="Z159" s="3">
        <v>36</v>
      </c>
      <c r="AA159" s="3">
        <v>84</v>
      </c>
      <c r="AB159" s="3" t="s">
        <v>45</v>
      </c>
      <c r="AC159" s="6">
        <v>2</v>
      </c>
      <c r="AD159" s="3">
        <v>0</v>
      </c>
      <c r="AE159" s="3">
        <v>0</v>
      </c>
      <c r="AF159" s="3">
        <v>6</v>
      </c>
      <c r="AG159" s="3">
        <v>0</v>
      </c>
      <c r="AH159" s="8">
        <v>0</v>
      </c>
      <c r="AI159" s="7">
        <f t="shared" si="5"/>
        <v>8</v>
      </c>
      <c r="AJ159" s="29">
        <v>1.4155144691467285</v>
      </c>
      <c r="AK159" s="29">
        <v>2.7819302082061768</v>
      </c>
      <c r="AL159" s="29">
        <v>2.291130542755127</v>
      </c>
    </row>
    <row r="160" spans="1:38" ht="15" customHeight="1" x14ac:dyDescent="0.2">
      <c r="A160" s="3" t="s">
        <v>207</v>
      </c>
      <c r="B160" s="3" t="s">
        <v>34</v>
      </c>
      <c r="C160" s="1">
        <v>38258</v>
      </c>
      <c r="D160" s="3">
        <v>8</v>
      </c>
      <c r="E160" s="3" t="s">
        <v>42</v>
      </c>
      <c r="F160" s="19">
        <v>18.290037155151367</v>
      </c>
      <c r="G160" s="19">
        <v>1.27</v>
      </c>
      <c r="H160" s="19">
        <f t="shared" si="4"/>
        <v>127</v>
      </c>
      <c r="I160" s="20">
        <v>29.5</v>
      </c>
      <c r="J160" s="3">
        <v>0</v>
      </c>
      <c r="K160" s="3">
        <v>0</v>
      </c>
      <c r="L160" s="3">
        <v>1</v>
      </c>
      <c r="M160" s="3">
        <v>0</v>
      </c>
      <c r="N160" s="3">
        <v>0</v>
      </c>
      <c r="O160" s="3" t="s">
        <v>37</v>
      </c>
      <c r="P160" s="3"/>
      <c r="Q160" s="3"/>
      <c r="R160" s="3"/>
      <c r="S160" s="3"/>
      <c r="T160" s="3"/>
      <c r="U160" s="3"/>
      <c r="V160" s="3" t="s">
        <v>39</v>
      </c>
      <c r="W160" s="3" t="s">
        <v>39</v>
      </c>
      <c r="X160" s="3" t="s">
        <v>39</v>
      </c>
      <c r="Y160" s="3">
        <v>186</v>
      </c>
      <c r="Z160" s="3">
        <v>77</v>
      </c>
      <c r="AA160" s="3">
        <v>175</v>
      </c>
      <c r="AB160" s="3" t="s">
        <v>45</v>
      </c>
      <c r="AC160" s="6">
        <v>2</v>
      </c>
      <c r="AD160" s="3">
        <v>0</v>
      </c>
      <c r="AE160" s="3">
        <v>0</v>
      </c>
      <c r="AF160" s="3">
        <v>4</v>
      </c>
      <c r="AG160" s="3">
        <v>0</v>
      </c>
      <c r="AH160" s="8">
        <v>0</v>
      </c>
      <c r="AI160" s="7">
        <f t="shared" si="5"/>
        <v>6</v>
      </c>
      <c r="AJ160" s="29">
        <v>1.6894662380218506</v>
      </c>
      <c r="AK160" s="29">
        <v>2.2585361003875732</v>
      </c>
      <c r="AL160" s="29">
        <v>1.9968249797821045</v>
      </c>
    </row>
    <row r="161" spans="1:38" ht="15" customHeight="1" x14ac:dyDescent="0.2">
      <c r="A161" s="3" t="s">
        <v>208</v>
      </c>
      <c r="B161" s="3" t="s">
        <v>34</v>
      </c>
      <c r="C161" s="1">
        <v>37532</v>
      </c>
      <c r="D161" s="3">
        <v>10</v>
      </c>
      <c r="E161" s="3" t="s">
        <v>42</v>
      </c>
      <c r="F161" s="22">
        <v>17.925518035888672</v>
      </c>
      <c r="G161" s="22">
        <v>1.425</v>
      </c>
      <c r="H161" s="19">
        <f t="shared" si="4"/>
        <v>142.5</v>
      </c>
      <c r="I161" s="17">
        <v>36.4</v>
      </c>
      <c r="J161" s="3">
        <v>0</v>
      </c>
      <c r="K161" s="3">
        <v>0</v>
      </c>
      <c r="L161" s="3">
        <v>1</v>
      </c>
      <c r="M161" s="3">
        <v>0</v>
      </c>
      <c r="N161" s="3">
        <v>0</v>
      </c>
      <c r="O161" s="3" t="s">
        <v>37</v>
      </c>
      <c r="P161" s="3"/>
      <c r="Q161" s="3"/>
      <c r="R161" s="3"/>
      <c r="S161" s="3"/>
      <c r="T161" s="3"/>
      <c r="U161" s="3"/>
      <c r="V161" s="3" t="s">
        <v>39</v>
      </c>
      <c r="W161" s="3" t="s">
        <v>39</v>
      </c>
      <c r="X161" s="3" t="s">
        <v>39</v>
      </c>
      <c r="Y161" s="3">
        <v>339</v>
      </c>
      <c r="Z161" s="3">
        <v>67</v>
      </c>
      <c r="AA161" s="3">
        <v>61</v>
      </c>
      <c r="AB161" s="3" t="s">
        <v>40</v>
      </c>
      <c r="AC161" s="6">
        <v>2</v>
      </c>
      <c r="AD161" s="3">
        <v>0</v>
      </c>
      <c r="AE161" s="3">
        <v>0</v>
      </c>
      <c r="AF161" s="3">
        <v>8</v>
      </c>
      <c r="AG161" s="3">
        <v>0</v>
      </c>
      <c r="AH161" s="8">
        <v>0</v>
      </c>
      <c r="AI161" s="7">
        <f t="shared" si="5"/>
        <v>10</v>
      </c>
      <c r="AJ161" s="29">
        <v>0.35414949059486389</v>
      </c>
      <c r="AK161" s="29">
        <v>1.9260895252227783</v>
      </c>
      <c r="AL161" s="29">
        <v>2.2691965103149414</v>
      </c>
    </row>
    <row r="162" spans="1:38" ht="15" customHeight="1" x14ac:dyDescent="0.2">
      <c r="A162" s="3" t="s">
        <v>209</v>
      </c>
      <c r="B162" s="3" t="s">
        <v>34</v>
      </c>
      <c r="C162" s="1">
        <v>37932</v>
      </c>
      <c r="D162" s="3">
        <v>9</v>
      </c>
      <c r="E162" s="3" t="s">
        <v>42</v>
      </c>
      <c r="F162" s="22">
        <v>18.597942352294922</v>
      </c>
      <c r="G162" s="19">
        <v>1.3620000000000001</v>
      </c>
      <c r="H162" s="19">
        <f t="shared" si="4"/>
        <v>136.20000000000002</v>
      </c>
      <c r="I162" s="20">
        <v>34.5</v>
      </c>
      <c r="J162" s="3">
        <v>0</v>
      </c>
      <c r="K162" s="3">
        <v>0</v>
      </c>
      <c r="L162" s="3">
        <v>1</v>
      </c>
      <c r="M162" s="3">
        <v>0</v>
      </c>
      <c r="N162" s="3">
        <v>0</v>
      </c>
      <c r="O162" s="3" t="s">
        <v>37</v>
      </c>
      <c r="P162" s="3"/>
      <c r="Q162" s="3"/>
      <c r="R162" s="3"/>
      <c r="S162" s="3"/>
      <c r="T162" s="3"/>
      <c r="U162" s="3"/>
      <c r="V162" s="3" t="s">
        <v>36</v>
      </c>
      <c r="W162" s="3" t="s">
        <v>43</v>
      </c>
      <c r="X162" s="3" t="s">
        <v>39</v>
      </c>
      <c r="Y162" s="3">
        <v>200</v>
      </c>
      <c r="Z162" s="3">
        <v>56</v>
      </c>
      <c r="AA162" s="3">
        <v>60</v>
      </c>
      <c r="AB162" s="3" t="s">
        <v>40</v>
      </c>
      <c r="AC162" s="6">
        <v>2</v>
      </c>
      <c r="AD162" s="3">
        <v>0</v>
      </c>
      <c r="AE162" s="3">
        <v>0</v>
      </c>
      <c r="AF162" s="3">
        <v>4</v>
      </c>
      <c r="AG162" s="3">
        <v>0</v>
      </c>
      <c r="AH162" s="8">
        <v>0</v>
      </c>
      <c r="AI162" s="7">
        <f t="shared" si="5"/>
        <v>6</v>
      </c>
      <c r="AJ162" s="29">
        <v>-1.7400326207280159E-2</v>
      </c>
      <c r="AK162" s="29">
        <v>-0.88597112894058228</v>
      </c>
      <c r="AL162" s="29">
        <v>-1.4511044025421143</v>
      </c>
    </row>
    <row r="163" spans="1:38" ht="15" customHeight="1" x14ac:dyDescent="0.2">
      <c r="A163" s="3" t="s">
        <v>210</v>
      </c>
      <c r="B163" s="3" t="s">
        <v>34</v>
      </c>
      <c r="C163" s="1">
        <v>38469</v>
      </c>
      <c r="D163" s="3">
        <v>8</v>
      </c>
      <c r="E163" s="3" t="s">
        <v>42</v>
      </c>
      <c r="F163" s="22">
        <v>22.727819442749023</v>
      </c>
      <c r="G163" s="19">
        <v>1.2689999999999999</v>
      </c>
      <c r="H163" s="19">
        <f t="shared" si="4"/>
        <v>126.89999999999999</v>
      </c>
      <c r="I163" s="20">
        <v>36.6</v>
      </c>
      <c r="J163" s="3">
        <v>0</v>
      </c>
      <c r="K163" s="3">
        <v>2</v>
      </c>
      <c r="L163" s="3">
        <v>1</v>
      </c>
      <c r="M163" s="3">
        <v>0</v>
      </c>
      <c r="N163" s="3">
        <v>0</v>
      </c>
      <c r="O163" s="3" t="s">
        <v>37</v>
      </c>
      <c r="P163" s="3"/>
      <c r="Q163" s="3"/>
      <c r="R163" s="3"/>
      <c r="S163" s="3"/>
      <c r="T163" s="3"/>
      <c r="U163" s="3"/>
      <c r="V163" s="3" t="s">
        <v>39</v>
      </c>
      <c r="W163" s="3" t="s">
        <v>39</v>
      </c>
      <c r="X163" s="3" t="s">
        <v>39</v>
      </c>
      <c r="Y163" s="3">
        <v>191</v>
      </c>
      <c r="Z163" s="3">
        <v>44</v>
      </c>
      <c r="AA163" s="3">
        <v>92</v>
      </c>
      <c r="AB163" s="3" t="s">
        <v>40</v>
      </c>
      <c r="AC163" s="6">
        <v>3</v>
      </c>
      <c r="AD163" s="3">
        <v>0</v>
      </c>
      <c r="AE163" s="3">
        <v>0</v>
      </c>
      <c r="AF163" s="3">
        <v>4</v>
      </c>
      <c r="AG163" s="3">
        <v>0</v>
      </c>
      <c r="AH163" s="8">
        <v>0</v>
      </c>
      <c r="AI163" s="7">
        <f t="shared" si="5"/>
        <v>7</v>
      </c>
      <c r="AJ163" s="29">
        <v>-1.8518682718276978</v>
      </c>
      <c r="AK163" s="29">
        <v>-2.4734945297241211</v>
      </c>
      <c r="AL163" s="29">
        <v>-1.8815470933914185</v>
      </c>
    </row>
    <row r="164" spans="1:38" ht="15" customHeight="1" x14ac:dyDescent="0.2">
      <c r="A164" s="3" t="s">
        <v>211</v>
      </c>
      <c r="B164" s="3" t="s">
        <v>34</v>
      </c>
      <c r="C164" s="1">
        <v>36311</v>
      </c>
      <c r="D164" s="3">
        <v>14</v>
      </c>
      <c r="E164" s="3" t="s">
        <v>42</v>
      </c>
      <c r="F164" s="22">
        <v>29.854047775268555</v>
      </c>
      <c r="G164" s="19">
        <v>1.5069999999999999</v>
      </c>
      <c r="H164" s="19">
        <f t="shared" si="4"/>
        <v>150.69999999999999</v>
      </c>
      <c r="I164" s="20">
        <v>67.8</v>
      </c>
      <c r="J164" s="3">
        <v>0</v>
      </c>
      <c r="K164" s="3">
        <v>0</v>
      </c>
      <c r="L164" s="3">
        <v>1</v>
      </c>
      <c r="M164" s="3">
        <v>0</v>
      </c>
      <c r="N164" s="3">
        <v>0</v>
      </c>
      <c r="O164" s="3" t="s">
        <v>37</v>
      </c>
      <c r="P164" s="3"/>
      <c r="Q164" s="3"/>
      <c r="R164" s="3"/>
      <c r="S164" s="3"/>
      <c r="T164" s="3"/>
      <c r="U164" s="3"/>
      <c r="V164" s="3" t="s">
        <v>212</v>
      </c>
      <c r="W164" s="3" t="s">
        <v>123</v>
      </c>
      <c r="X164" s="3" t="s">
        <v>39</v>
      </c>
      <c r="Y164" s="3">
        <v>212</v>
      </c>
      <c r="Z164" s="3">
        <v>52</v>
      </c>
      <c r="AA164" s="3">
        <v>55</v>
      </c>
      <c r="AB164" s="3" t="s">
        <v>40</v>
      </c>
      <c r="AC164" s="6">
        <v>2</v>
      </c>
      <c r="AD164" s="3">
        <v>0</v>
      </c>
      <c r="AE164" s="3">
        <v>0</v>
      </c>
      <c r="AF164" s="3">
        <v>4</v>
      </c>
      <c r="AG164" s="3">
        <v>0</v>
      </c>
      <c r="AH164" s="8">
        <v>0</v>
      </c>
      <c r="AI164" s="7">
        <f t="shared" si="5"/>
        <v>6</v>
      </c>
      <c r="AJ164" s="29">
        <v>-0.24602660536766052</v>
      </c>
      <c r="AK164" s="29">
        <v>0.68542349338531494</v>
      </c>
      <c r="AL164" s="29">
        <v>1.0316766500473022</v>
      </c>
    </row>
    <row r="165" spans="1:38" ht="15" customHeight="1" x14ac:dyDescent="0.2">
      <c r="A165" s="3" t="s">
        <v>213</v>
      </c>
      <c r="B165" s="3" t="s">
        <v>34</v>
      </c>
      <c r="C165" s="1">
        <v>36600</v>
      </c>
      <c r="D165" s="3">
        <v>13</v>
      </c>
      <c r="E165" s="3" t="s">
        <v>42</v>
      </c>
      <c r="F165" s="22">
        <v>21.534692764282227</v>
      </c>
      <c r="G165" s="19">
        <v>1.585</v>
      </c>
      <c r="H165" s="19">
        <f t="shared" si="4"/>
        <v>158.5</v>
      </c>
      <c r="I165" s="20">
        <v>54.1</v>
      </c>
      <c r="J165" s="3">
        <v>0</v>
      </c>
      <c r="K165" s="3">
        <v>0</v>
      </c>
      <c r="L165" s="3">
        <v>1</v>
      </c>
      <c r="M165" s="3">
        <v>0</v>
      </c>
      <c r="N165" s="3">
        <v>1</v>
      </c>
      <c r="O165" s="3" t="s">
        <v>37</v>
      </c>
      <c r="P165" s="3"/>
      <c r="Q165" s="3"/>
      <c r="R165" s="3"/>
      <c r="S165" s="3"/>
      <c r="T165" s="3"/>
      <c r="U165" s="3"/>
      <c r="V165" s="3" t="s">
        <v>36</v>
      </c>
      <c r="W165" s="3" t="s">
        <v>214</v>
      </c>
      <c r="X165" s="3" t="s">
        <v>215</v>
      </c>
      <c r="Y165" s="3">
        <v>211</v>
      </c>
      <c r="Z165" s="3">
        <v>67</v>
      </c>
      <c r="AA165" s="3">
        <v>129</v>
      </c>
      <c r="AB165" s="3" t="s">
        <v>45</v>
      </c>
      <c r="AC165" s="6">
        <v>2</v>
      </c>
      <c r="AD165" s="3">
        <v>0</v>
      </c>
      <c r="AE165" s="3">
        <v>0</v>
      </c>
      <c r="AF165" s="3">
        <v>4</v>
      </c>
      <c r="AG165" s="3">
        <v>0</v>
      </c>
      <c r="AH165" s="8">
        <v>0</v>
      </c>
      <c r="AI165" s="7">
        <f t="shared" si="5"/>
        <v>6</v>
      </c>
      <c r="AJ165" s="29">
        <v>0.25479710102081299</v>
      </c>
      <c r="AK165" s="29">
        <v>0.95714598894119263</v>
      </c>
      <c r="AL165" s="29">
        <v>1.0980204343795776</v>
      </c>
    </row>
    <row r="166" spans="1:38" ht="15" customHeight="1" x14ac:dyDescent="0.2">
      <c r="A166" s="3" t="s">
        <v>216</v>
      </c>
      <c r="B166" s="3" t="s">
        <v>34</v>
      </c>
      <c r="C166" s="1">
        <v>38525</v>
      </c>
      <c r="D166" s="3">
        <v>8</v>
      </c>
      <c r="E166" s="3" t="s">
        <v>35</v>
      </c>
      <c r="F166" s="22">
        <v>15.441991806030273</v>
      </c>
      <c r="G166" s="19">
        <v>1.31</v>
      </c>
      <c r="H166" s="19">
        <f t="shared" si="4"/>
        <v>131</v>
      </c>
      <c r="I166" s="20">
        <v>26.5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 t="s">
        <v>37</v>
      </c>
      <c r="P166" s="3"/>
      <c r="Q166" s="3"/>
      <c r="R166" s="3"/>
      <c r="S166" s="3"/>
      <c r="T166" s="3"/>
      <c r="U166" s="3"/>
      <c r="V166" s="3" t="s">
        <v>39</v>
      </c>
      <c r="W166" s="3" t="s">
        <v>39</v>
      </c>
      <c r="X166" s="3" t="s">
        <v>39</v>
      </c>
      <c r="Y166" s="3">
        <v>219</v>
      </c>
      <c r="Z166" s="3">
        <v>22</v>
      </c>
      <c r="AA166" s="3">
        <v>132</v>
      </c>
      <c r="AB166" s="3" t="s">
        <v>40</v>
      </c>
      <c r="AC166" s="6">
        <v>2</v>
      </c>
      <c r="AD166" s="3">
        <v>0</v>
      </c>
      <c r="AE166" s="3">
        <v>0</v>
      </c>
      <c r="AF166" s="3">
        <v>4</v>
      </c>
      <c r="AG166" s="3">
        <v>0</v>
      </c>
      <c r="AH166" s="8">
        <v>0</v>
      </c>
      <c r="AI166" s="7">
        <f t="shared" si="5"/>
        <v>6</v>
      </c>
      <c r="AJ166" s="29">
        <v>-0.20028354227542877</v>
      </c>
      <c r="AK166" s="29">
        <v>5.7182904332876205E-2</v>
      </c>
      <c r="AL166" s="29">
        <v>0.32911583781242371</v>
      </c>
    </row>
    <row r="167" spans="1:38" ht="15" customHeight="1" x14ac:dyDescent="0.2">
      <c r="A167" s="3" t="s">
        <v>217</v>
      </c>
      <c r="B167" s="3" t="s">
        <v>34</v>
      </c>
      <c r="C167" s="1">
        <v>40119</v>
      </c>
      <c r="D167" s="3">
        <v>3</v>
      </c>
      <c r="E167" s="3" t="s">
        <v>42</v>
      </c>
      <c r="F167" s="22">
        <v>17.710245132446289</v>
      </c>
      <c r="G167" s="19">
        <v>1.052</v>
      </c>
      <c r="H167" s="19">
        <f t="shared" si="4"/>
        <v>105.2</v>
      </c>
      <c r="I167" s="20">
        <v>19.600000000000001</v>
      </c>
      <c r="J167" s="3">
        <v>1</v>
      </c>
      <c r="K167" s="3">
        <v>0</v>
      </c>
      <c r="L167" s="3">
        <v>1</v>
      </c>
      <c r="M167" s="3">
        <v>0</v>
      </c>
      <c r="N167" s="3">
        <v>0</v>
      </c>
      <c r="O167" s="3" t="s">
        <v>37</v>
      </c>
      <c r="P167" s="3"/>
      <c r="Q167" s="3"/>
      <c r="R167" s="3"/>
      <c r="S167" s="3"/>
      <c r="T167" s="3"/>
      <c r="U167" s="3"/>
      <c r="V167" s="3" t="s">
        <v>39</v>
      </c>
      <c r="W167" s="3" t="s">
        <v>39</v>
      </c>
      <c r="X167" s="3" t="s">
        <v>39</v>
      </c>
      <c r="Y167" s="3">
        <v>185</v>
      </c>
      <c r="Z167" s="3">
        <v>49</v>
      </c>
      <c r="AA167" s="3">
        <v>134</v>
      </c>
      <c r="AB167" s="3" t="s">
        <v>40</v>
      </c>
      <c r="AC167" s="6">
        <v>3</v>
      </c>
      <c r="AD167" s="3">
        <v>0</v>
      </c>
      <c r="AE167" s="3">
        <v>0</v>
      </c>
      <c r="AF167" s="3">
        <v>4</v>
      </c>
      <c r="AG167" s="3">
        <v>0</v>
      </c>
      <c r="AH167" s="8">
        <v>0</v>
      </c>
      <c r="AI167" s="7">
        <f t="shared" si="5"/>
        <v>7</v>
      </c>
      <c r="AJ167" s="29">
        <v>1.3601815700531006</v>
      </c>
      <c r="AK167" s="29">
        <v>1.841572642326355</v>
      </c>
      <c r="AL167" s="29">
        <v>1.7089415788650513</v>
      </c>
    </row>
    <row r="168" spans="1:38" ht="15" customHeight="1" x14ac:dyDescent="0.2">
      <c r="A168" s="3" t="s">
        <v>218</v>
      </c>
      <c r="B168" s="3" t="s">
        <v>34</v>
      </c>
      <c r="C168" s="1">
        <v>38606</v>
      </c>
      <c r="D168" s="3">
        <v>7</v>
      </c>
      <c r="E168" s="3" t="s">
        <v>42</v>
      </c>
      <c r="F168" s="22">
        <v>16.978086471557617</v>
      </c>
      <c r="G168" s="19">
        <v>1.2749999999999999</v>
      </c>
      <c r="H168" s="19">
        <f t="shared" si="4"/>
        <v>127.49999999999999</v>
      </c>
      <c r="I168" s="20">
        <v>27.6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 t="s">
        <v>37</v>
      </c>
      <c r="P168" s="3"/>
      <c r="Q168" s="3"/>
      <c r="R168" s="3"/>
      <c r="S168" s="3"/>
      <c r="T168" s="3"/>
      <c r="U168" s="3"/>
      <c r="V168" s="3" t="s">
        <v>39</v>
      </c>
      <c r="W168" s="3" t="s">
        <v>39</v>
      </c>
      <c r="X168" s="3" t="s">
        <v>39</v>
      </c>
      <c r="Y168" s="3">
        <v>153</v>
      </c>
      <c r="Z168" s="3">
        <v>67</v>
      </c>
      <c r="AA168" s="3">
        <v>61</v>
      </c>
      <c r="AB168" s="3" t="s">
        <v>45</v>
      </c>
      <c r="AC168" s="6">
        <v>2</v>
      </c>
      <c r="AD168" s="3">
        <v>0</v>
      </c>
      <c r="AE168" s="3">
        <v>0</v>
      </c>
      <c r="AF168" s="3">
        <v>2</v>
      </c>
      <c r="AG168" s="3">
        <v>0</v>
      </c>
      <c r="AH168" s="8">
        <v>0</v>
      </c>
      <c r="AI168" s="7">
        <f t="shared" si="5"/>
        <v>4</v>
      </c>
      <c r="AJ168" s="29">
        <v>0.38477343320846558</v>
      </c>
      <c r="AK168" s="29">
        <v>1.1324760913848877</v>
      </c>
      <c r="AL168" s="29">
        <v>1.2387911081314087</v>
      </c>
    </row>
    <row r="169" spans="1:38" ht="15" customHeight="1" x14ac:dyDescent="0.2">
      <c r="A169" s="3" t="s">
        <v>219</v>
      </c>
      <c r="B169" s="3" t="s">
        <v>34</v>
      </c>
      <c r="C169" s="1">
        <v>39380</v>
      </c>
      <c r="D169" s="3">
        <v>6</v>
      </c>
      <c r="E169" s="3" t="s">
        <v>42</v>
      </c>
      <c r="F169" s="22">
        <v>10.164603233337402</v>
      </c>
      <c r="G169" s="19">
        <v>1.0449999999999999</v>
      </c>
      <c r="H169" s="19">
        <f t="shared" si="4"/>
        <v>104.5</v>
      </c>
      <c r="I169" s="20">
        <v>11.1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 t="s">
        <v>37</v>
      </c>
      <c r="P169" s="3"/>
      <c r="Q169" s="3"/>
      <c r="R169" s="3"/>
      <c r="S169" s="3"/>
      <c r="T169" s="3"/>
      <c r="U169" s="3"/>
      <c r="V169" s="3" t="s">
        <v>39</v>
      </c>
      <c r="W169" s="3" t="s">
        <v>39</v>
      </c>
      <c r="X169" s="3" t="s">
        <v>39</v>
      </c>
      <c r="Y169" s="3">
        <v>222</v>
      </c>
      <c r="Z169" s="3">
        <v>31</v>
      </c>
      <c r="AA169" s="3">
        <v>180</v>
      </c>
      <c r="AB169" s="3" t="s">
        <v>40</v>
      </c>
      <c r="AC169" s="6">
        <v>2</v>
      </c>
      <c r="AD169" s="3">
        <v>0</v>
      </c>
      <c r="AE169" s="3">
        <v>0</v>
      </c>
      <c r="AF169" s="3">
        <v>4</v>
      </c>
      <c r="AG169" s="3">
        <v>0</v>
      </c>
      <c r="AH169" s="8">
        <v>0</v>
      </c>
      <c r="AI169" s="7">
        <f t="shared" si="5"/>
        <v>6</v>
      </c>
      <c r="AJ169" s="29">
        <v>-1.5710844993591309</v>
      </c>
      <c r="AK169" s="29">
        <v>0.58513742685317993</v>
      </c>
      <c r="AL169" s="29">
        <v>1.5506987571716309</v>
      </c>
    </row>
    <row r="170" spans="1:38" ht="15" customHeight="1" x14ac:dyDescent="0.2">
      <c r="A170" s="3" t="s">
        <v>220</v>
      </c>
      <c r="B170" s="3" t="s">
        <v>34</v>
      </c>
      <c r="C170" s="1">
        <v>37206</v>
      </c>
      <c r="D170" s="3">
        <v>12</v>
      </c>
      <c r="E170" s="3" t="s">
        <v>42</v>
      </c>
      <c r="F170" s="22" t="s">
        <v>417</v>
      </c>
      <c r="G170" s="19" t="s">
        <v>39</v>
      </c>
      <c r="H170" s="19" t="e">
        <f t="shared" si="4"/>
        <v>#VALUE!</v>
      </c>
      <c r="I170" s="20" t="s">
        <v>39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 t="s">
        <v>37</v>
      </c>
      <c r="P170" s="3"/>
      <c r="Q170" s="3"/>
      <c r="R170" s="3"/>
      <c r="S170" s="3"/>
      <c r="T170" s="3"/>
      <c r="U170" s="3"/>
      <c r="V170" s="3" t="s">
        <v>39</v>
      </c>
      <c r="W170" s="3" t="s">
        <v>39</v>
      </c>
      <c r="X170" s="3" t="s">
        <v>39</v>
      </c>
      <c r="Y170" s="3">
        <v>233</v>
      </c>
      <c r="Z170" s="3">
        <v>46</v>
      </c>
      <c r="AA170" s="3">
        <v>144</v>
      </c>
      <c r="AB170" s="3" t="s">
        <v>40</v>
      </c>
      <c r="AC170" s="6">
        <v>2</v>
      </c>
      <c r="AD170" s="3">
        <v>0</v>
      </c>
      <c r="AE170" s="3">
        <v>0</v>
      </c>
      <c r="AF170" s="3">
        <v>6</v>
      </c>
      <c r="AG170" s="3">
        <v>0</v>
      </c>
      <c r="AH170" s="8">
        <v>0</v>
      </c>
      <c r="AI170" s="7">
        <f t="shared" si="5"/>
        <v>8</v>
      </c>
      <c r="AJ170" s="29">
        <v>1.578411340713501</v>
      </c>
      <c r="AK170" s="29">
        <v>1.8704097270965576</v>
      </c>
      <c r="AL170" s="29">
        <v>1.5306214094161987</v>
      </c>
    </row>
    <row r="171" spans="1:38" ht="15" customHeight="1" x14ac:dyDescent="0.2">
      <c r="A171" s="3" t="s">
        <v>221</v>
      </c>
      <c r="B171" s="3" t="s">
        <v>34</v>
      </c>
      <c r="C171" s="1">
        <v>38265</v>
      </c>
      <c r="D171" s="3">
        <v>9</v>
      </c>
      <c r="E171" s="3" t="s">
        <v>35</v>
      </c>
      <c r="F171" s="22">
        <v>17.21733283996582</v>
      </c>
      <c r="G171" s="19">
        <v>1.2050000000000001</v>
      </c>
      <c r="H171" s="19">
        <f t="shared" si="4"/>
        <v>120.5</v>
      </c>
      <c r="I171" s="20">
        <v>25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 t="s">
        <v>37</v>
      </c>
      <c r="P171" s="3"/>
      <c r="Q171" s="3"/>
      <c r="R171" s="3"/>
      <c r="S171" s="3"/>
      <c r="T171" s="3"/>
      <c r="U171" s="3"/>
      <c r="V171" s="3" t="s">
        <v>36</v>
      </c>
      <c r="W171" s="3" t="s">
        <v>123</v>
      </c>
      <c r="X171" s="3" t="s">
        <v>39</v>
      </c>
      <c r="Y171" s="3">
        <v>246</v>
      </c>
      <c r="Z171" s="3">
        <v>56</v>
      </c>
      <c r="AA171" s="3">
        <v>72</v>
      </c>
      <c r="AB171" s="3" t="s">
        <v>40</v>
      </c>
      <c r="AC171" s="6">
        <v>2</v>
      </c>
      <c r="AD171" s="3">
        <v>0</v>
      </c>
      <c r="AE171" s="3">
        <v>0</v>
      </c>
      <c r="AF171" s="3">
        <v>6</v>
      </c>
      <c r="AG171" s="3">
        <v>0</v>
      </c>
      <c r="AH171" s="8">
        <v>0</v>
      </c>
      <c r="AI171" s="7">
        <f t="shared" si="5"/>
        <v>8</v>
      </c>
      <c r="AJ171" s="29">
        <v>-1.3949822187423706</v>
      </c>
      <c r="AK171" s="29">
        <v>-0.39244717359542847</v>
      </c>
      <c r="AL171" s="29">
        <v>0.43521913886070251</v>
      </c>
    </row>
    <row r="172" spans="1:38" ht="15" customHeight="1" x14ac:dyDescent="0.2">
      <c r="A172" s="3" t="s">
        <v>222</v>
      </c>
      <c r="B172" s="3" t="s">
        <v>34</v>
      </c>
      <c r="C172" s="1">
        <v>38677</v>
      </c>
      <c r="D172" s="3">
        <v>8</v>
      </c>
      <c r="E172" s="3" t="s">
        <v>42</v>
      </c>
      <c r="F172" s="22" t="s">
        <v>417</v>
      </c>
      <c r="G172" s="19" t="s">
        <v>39</v>
      </c>
      <c r="H172" s="19" t="e">
        <f t="shared" si="4"/>
        <v>#VALUE!</v>
      </c>
      <c r="I172" s="20" t="s">
        <v>39</v>
      </c>
      <c r="J172" s="3">
        <v>2</v>
      </c>
      <c r="K172" s="3">
        <v>0</v>
      </c>
      <c r="L172" s="3">
        <v>1</v>
      </c>
      <c r="M172" s="3">
        <v>0</v>
      </c>
      <c r="N172" s="3">
        <v>0</v>
      </c>
      <c r="O172" s="3" t="s">
        <v>37</v>
      </c>
      <c r="P172" s="3"/>
      <c r="Q172" s="3"/>
      <c r="R172" s="3"/>
      <c r="S172" s="3"/>
      <c r="T172" s="3"/>
      <c r="U172" s="3"/>
      <c r="V172" s="3" t="s">
        <v>36</v>
      </c>
      <c r="W172" s="3" t="s">
        <v>123</v>
      </c>
      <c r="X172" s="3" t="s">
        <v>39</v>
      </c>
      <c r="Y172" s="3">
        <v>292</v>
      </c>
      <c r="Z172" s="3">
        <v>65</v>
      </c>
      <c r="AA172" s="3">
        <v>79</v>
      </c>
      <c r="AB172" s="3" t="s">
        <v>40</v>
      </c>
      <c r="AC172" s="6">
        <v>3</v>
      </c>
      <c r="AD172" s="3">
        <v>0</v>
      </c>
      <c r="AE172" s="3">
        <v>0</v>
      </c>
      <c r="AF172" s="3">
        <v>6</v>
      </c>
      <c r="AG172" s="3">
        <v>0</v>
      </c>
      <c r="AH172" s="8">
        <v>0</v>
      </c>
      <c r="AI172" s="7">
        <f t="shared" si="5"/>
        <v>9</v>
      </c>
      <c r="AJ172" s="29">
        <v>-1.1523101329803467</v>
      </c>
      <c r="AK172" s="29">
        <v>-1.5036178827285767</v>
      </c>
      <c r="AL172" s="29">
        <v>-0.90830916166305542</v>
      </c>
    </row>
    <row r="173" spans="1:38" ht="15" customHeight="1" x14ac:dyDescent="0.2">
      <c r="A173" s="3" t="s">
        <v>223</v>
      </c>
      <c r="B173" s="3" t="s">
        <v>34</v>
      </c>
      <c r="C173" s="1">
        <v>40553</v>
      </c>
      <c r="D173" s="3">
        <v>3</v>
      </c>
      <c r="E173" s="3" t="s">
        <v>42</v>
      </c>
      <c r="F173" s="22">
        <v>17.520660400390625</v>
      </c>
      <c r="G173" s="19">
        <v>1.1000000000000001</v>
      </c>
      <c r="H173" s="19">
        <f t="shared" si="4"/>
        <v>110.00000000000001</v>
      </c>
      <c r="I173" s="20">
        <v>21.2</v>
      </c>
      <c r="J173" s="3">
        <v>0</v>
      </c>
      <c r="K173" s="3">
        <v>0</v>
      </c>
      <c r="L173" s="3">
        <v>1</v>
      </c>
      <c r="M173" s="3">
        <v>0</v>
      </c>
      <c r="N173" s="3">
        <v>0</v>
      </c>
      <c r="O173" s="3" t="s">
        <v>37</v>
      </c>
      <c r="P173" s="3"/>
      <c r="Q173" s="3"/>
      <c r="R173" s="3"/>
      <c r="S173" s="3"/>
      <c r="T173" s="3"/>
      <c r="U173" s="3"/>
      <c r="V173" s="3" t="s">
        <v>39</v>
      </c>
      <c r="W173" s="3" t="s">
        <v>39</v>
      </c>
      <c r="X173" s="3" t="s">
        <v>39</v>
      </c>
      <c r="Y173" s="3">
        <v>153</v>
      </c>
      <c r="Z173" s="3">
        <v>52</v>
      </c>
      <c r="AA173" s="3">
        <v>40</v>
      </c>
      <c r="AB173" s="3" t="s">
        <v>40</v>
      </c>
      <c r="AC173" s="6">
        <v>2</v>
      </c>
      <c r="AD173" s="3">
        <v>0</v>
      </c>
      <c r="AE173" s="3">
        <v>0</v>
      </c>
      <c r="AF173" s="3">
        <v>2</v>
      </c>
      <c r="AG173" s="3">
        <v>0</v>
      </c>
      <c r="AH173" s="8">
        <v>0</v>
      </c>
      <c r="AI173" s="7">
        <f t="shared" si="5"/>
        <v>4</v>
      </c>
      <c r="AJ173" s="29">
        <v>1.9264708757400513</v>
      </c>
      <c r="AK173" s="29">
        <v>1.3846042156219482</v>
      </c>
      <c r="AL173" s="29">
        <v>0.41025921702384949</v>
      </c>
    </row>
    <row r="174" spans="1:38" ht="15" customHeight="1" x14ac:dyDescent="0.2">
      <c r="A174" s="3" t="s">
        <v>224</v>
      </c>
      <c r="B174" s="3" t="s">
        <v>34</v>
      </c>
      <c r="C174" s="1">
        <v>39726</v>
      </c>
      <c r="D174" s="3">
        <v>6</v>
      </c>
      <c r="E174" s="3" t="s">
        <v>35</v>
      </c>
      <c r="F174" s="22">
        <v>14.746227264404297</v>
      </c>
      <c r="G174" s="19">
        <v>1.08</v>
      </c>
      <c r="H174" s="19">
        <f t="shared" si="4"/>
        <v>108</v>
      </c>
      <c r="I174" s="20">
        <v>17.2</v>
      </c>
      <c r="J174" s="3">
        <v>0</v>
      </c>
      <c r="K174" s="3">
        <v>0</v>
      </c>
      <c r="L174" s="3">
        <v>1</v>
      </c>
      <c r="M174" s="3">
        <v>0</v>
      </c>
      <c r="N174" s="3">
        <v>0</v>
      </c>
      <c r="O174" s="3" t="s">
        <v>37</v>
      </c>
      <c r="P174" s="3"/>
      <c r="Q174" s="3"/>
      <c r="R174" s="3"/>
      <c r="S174" s="3"/>
      <c r="T174" s="3"/>
      <c r="U174" s="3"/>
      <c r="V174" s="3" t="s">
        <v>39</v>
      </c>
      <c r="W174" s="3" t="s">
        <v>39</v>
      </c>
      <c r="X174" s="3" t="s">
        <v>39</v>
      </c>
      <c r="Y174" s="3">
        <v>223</v>
      </c>
      <c r="Z174" s="3">
        <v>83</v>
      </c>
      <c r="AA174" s="3">
        <v>68</v>
      </c>
      <c r="AB174" s="3" t="s">
        <v>40</v>
      </c>
      <c r="AC174" s="6">
        <v>2</v>
      </c>
      <c r="AD174" s="3">
        <v>0</v>
      </c>
      <c r="AE174" s="3">
        <v>0</v>
      </c>
      <c r="AF174" s="3">
        <v>4</v>
      </c>
      <c r="AG174" s="3">
        <v>0</v>
      </c>
      <c r="AH174" s="8">
        <v>0</v>
      </c>
      <c r="AI174" s="7">
        <f t="shared" si="5"/>
        <v>6</v>
      </c>
      <c r="AJ174" s="29">
        <v>0.11638225615024567</v>
      </c>
      <c r="AK174" s="29">
        <v>-0.4701702892780304</v>
      </c>
      <c r="AL174" s="29">
        <v>-0.79183721542358398</v>
      </c>
    </row>
    <row r="175" spans="1:38" ht="15" customHeight="1" x14ac:dyDescent="0.2">
      <c r="A175" s="3" t="s">
        <v>225</v>
      </c>
      <c r="B175" s="3" t="s">
        <v>34</v>
      </c>
      <c r="C175" s="1">
        <v>36486</v>
      </c>
      <c r="D175" s="3">
        <v>14</v>
      </c>
      <c r="E175" s="3" t="s">
        <v>42</v>
      </c>
      <c r="F175" s="22">
        <v>22.552957534790039</v>
      </c>
      <c r="G175" s="19">
        <v>1.48</v>
      </c>
      <c r="H175" s="19">
        <f t="shared" si="4"/>
        <v>148</v>
      </c>
      <c r="I175" s="20">
        <v>49.4</v>
      </c>
      <c r="J175" s="3">
        <v>0</v>
      </c>
      <c r="K175" s="3">
        <v>0</v>
      </c>
      <c r="L175" s="3">
        <v>1</v>
      </c>
      <c r="M175" s="3">
        <v>0</v>
      </c>
      <c r="N175" s="3">
        <v>0</v>
      </c>
      <c r="O175" s="3" t="s">
        <v>37</v>
      </c>
      <c r="P175" s="3"/>
      <c r="Q175" s="3"/>
      <c r="R175" s="3"/>
      <c r="S175" s="3"/>
      <c r="T175" s="3"/>
      <c r="U175" s="3"/>
      <c r="V175" s="3" t="s">
        <v>37</v>
      </c>
      <c r="W175" s="3" t="s">
        <v>226</v>
      </c>
      <c r="X175" s="3" t="s">
        <v>138</v>
      </c>
      <c r="Y175" s="3">
        <v>158</v>
      </c>
      <c r="Z175" s="3">
        <v>52</v>
      </c>
      <c r="AA175" s="3">
        <v>106</v>
      </c>
      <c r="AB175" s="3" t="s">
        <v>45</v>
      </c>
      <c r="AC175" s="3">
        <v>2</v>
      </c>
      <c r="AD175" s="3">
        <v>0</v>
      </c>
      <c r="AE175" s="3">
        <v>0</v>
      </c>
      <c r="AF175" s="3">
        <v>2</v>
      </c>
      <c r="AG175" s="3">
        <v>0</v>
      </c>
      <c r="AH175" s="8">
        <v>0</v>
      </c>
      <c r="AI175" s="7">
        <f t="shared" si="5"/>
        <v>4</v>
      </c>
      <c r="AJ175" s="29">
        <v>-0.79111796617507935</v>
      </c>
      <c r="AK175" s="29">
        <v>6.6260308027267456E-2</v>
      </c>
      <c r="AL175" s="29">
        <v>0.6318935751914978</v>
      </c>
    </row>
    <row r="176" spans="1:38" ht="15.75" customHeight="1" x14ac:dyDescent="0.2">
      <c r="A176" s="3" t="s">
        <v>227</v>
      </c>
      <c r="B176" s="3" t="s">
        <v>34</v>
      </c>
      <c r="C176" s="1">
        <v>39013</v>
      </c>
      <c r="D176" s="3">
        <v>8</v>
      </c>
      <c r="E176" s="3" t="s">
        <v>35</v>
      </c>
      <c r="F176" s="22">
        <v>14.534664154052734</v>
      </c>
      <c r="G176" s="19">
        <v>1.2849999999999999</v>
      </c>
      <c r="H176" s="19">
        <f t="shared" si="4"/>
        <v>128.5</v>
      </c>
      <c r="I176" s="20">
        <v>24</v>
      </c>
      <c r="J176" s="3">
        <v>0</v>
      </c>
      <c r="K176" s="3">
        <v>0</v>
      </c>
      <c r="L176" s="3">
        <v>1</v>
      </c>
      <c r="M176" s="3">
        <v>0</v>
      </c>
      <c r="N176" s="3">
        <v>0</v>
      </c>
      <c r="O176" s="3" t="s">
        <v>37</v>
      </c>
      <c r="P176" s="3"/>
      <c r="Q176" s="3"/>
      <c r="R176" s="3"/>
      <c r="S176" s="3"/>
      <c r="T176" s="3"/>
      <c r="U176" s="3"/>
      <c r="V176" s="3" t="s">
        <v>36</v>
      </c>
      <c r="W176" s="3" t="s">
        <v>214</v>
      </c>
      <c r="X176" s="3" t="s">
        <v>136</v>
      </c>
      <c r="Y176" s="3">
        <v>195</v>
      </c>
      <c r="Z176" s="3">
        <v>39</v>
      </c>
      <c r="AA176" s="3">
        <v>85</v>
      </c>
      <c r="AB176" s="3" t="s">
        <v>40</v>
      </c>
      <c r="AC176" s="3">
        <v>2</v>
      </c>
      <c r="AD176" s="3">
        <v>0</v>
      </c>
      <c r="AE176" s="3">
        <v>0</v>
      </c>
      <c r="AF176" s="3">
        <v>4</v>
      </c>
      <c r="AG176" s="3">
        <v>0</v>
      </c>
      <c r="AH176" s="8">
        <v>0</v>
      </c>
      <c r="AI176" s="7">
        <f t="shared" si="5"/>
        <v>6</v>
      </c>
      <c r="AJ176" s="29">
        <v>-0.69278353452682495</v>
      </c>
      <c r="AK176" s="29">
        <v>0.1786094456911087</v>
      </c>
      <c r="AL176" s="29">
        <v>0.72518724203109741</v>
      </c>
    </row>
    <row r="177" spans="1:38" ht="15" customHeight="1" x14ac:dyDescent="0.2">
      <c r="A177" s="3" t="s">
        <v>228</v>
      </c>
      <c r="B177" s="3" t="s">
        <v>34</v>
      </c>
      <c r="C177" s="1">
        <v>35533</v>
      </c>
      <c r="D177" s="3">
        <v>17</v>
      </c>
      <c r="E177" s="3" t="s">
        <v>42</v>
      </c>
      <c r="F177" s="22">
        <v>23.979034423828125</v>
      </c>
      <c r="G177" s="19">
        <v>1.5349999999999999</v>
      </c>
      <c r="H177" s="19">
        <f t="shared" si="4"/>
        <v>153.5</v>
      </c>
      <c r="I177" s="20">
        <v>56.5</v>
      </c>
      <c r="J177" s="3">
        <v>0</v>
      </c>
      <c r="K177" s="3">
        <v>0</v>
      </c>
      <c r="L177" s="3">
        <v>1</v>
      </c>
      <c r="M177" s="3">
        <v>0</v>
      </c>
      <c r="N177" s="3">
        <v>0</v>
      </c>
      <c r="O177" s="3" t="s">
        <v>37</v>
      </c>
      <c r="P177" s="3"/>
      <c r="Q177" s="3"/>
      <c r="R177" s="3"/>
      <c r="S177" s="3"/>
      <c r="T177" s="3"/>
      <c r="U177" s="3"/>
      <c r="V177" s="3" t="s">
        <v>37</v>
      </c>
      <c r="W177" s="3" t="s">
        <v>226</v>
      </c>
      <c r="X177" s="3" t="s">
        <v>138</v>
      </c>
      <c r="Y177" s="3">
        <v>153</v>
      </c>
      <c r="Z177" s="3">
        <v>54</v>
      </c>
      <c r="AA177" s="3">
        <v>105</v>
      </c>
      <c r="AB177" s="3" t="s">
        <v>45</v>
      </c>
      <c r="AC177" s="6">
        <v>2</v>
      </c>
      <c r="AD177" s="3">
        <v>0</v>
      </c>
      <c r="AE177" s="3">
        <v>0</v>
      </c>
      <c r="AF177" s="3">
        <v>2</v>
      </c>
      <c r="AG177" s="3">
        <v>0</v>
      </c>
      <c r="AH177" s="8">
        <v>0</v>
      </c>
      <c r="AI177" s="7">
        <f t="shared" si="5"/>
        <v>4</v>
      </c>
      <c r="AJ177" s="29">
        <v>1.1255109310150146</v>
      </c>
      <c r="AK177" s="29">
        <v>1.1494288444519043</v>
      </c>
      <c r="AL177" s="29">
        <v>0.85601633787155151</v>
      </c>
    </row>
    <row r="178" spans="1:38" ht="15" customHeight="1" x14ac:dyDescent="0.2">
      <c r="A178" s="3" t="s">
        <v>229</v>
      </c>
      <c r="B178" s="3" t="s">
        <v>34</v>
      </c>
      <c r="C178" s="1">
        <v>37840</v>
      </c>
      <c r="D178" s="3">
        <v>11</v>
      </c>
      <c r="E178" s="3" t="s">
        <v>35</v>
      </c>
      <c r="F178" s="22">
        <v>18.927299499511719</v>
      </c>
      <c r="G178" s="19">
        <v>1.47</v>
      </c>
      <c r="H178" s="19">
        <f t="shared" si="4"/>
        <v>147</v>
      </c>
      <c r="I178" s="20">
        <v>40.9</v>
      </c>
      <c r="J178" s="3">
        <v>0</v>
      </c>
      <c r="K178" s="3">
        <v>0</v>
      </c>
      <c r="L178" s="3">
        <v>3</v>
      </c>
      <c r="M178" s="3">
        <v>0</v>
      </c>
      <c r="N178" s="3">
        <v>0</v>
      </c>
      <c r="O178" s="3" t="s">
        <v>37</v>
      </c>
      <c r="P178" s="3"/>
      <c r="Q178" s="3"/>
      <c r="R178" s="3"/>
      <c r="S178" s="3"/>
      <c r="T178" s="3"/>
      <c r="U178" s="3"/>
      <c r="V178" s="3" t="s">
        <v>39</v>
      </c>
      <c r="W178" s="3" t="s">
        <v>39</v>
      </c>
      <c r="X178" s="3" t="s">
        <v>39</v>
      </c>
      <c r="Y178" s="3">
        <v>189</v>
      </c>
      <c r="Z178" s="3">
        <v>52</v>
      </c>
      <c r="AA178" s="3">
        <v>80</v>
      </c>
      <c r="AB178" s="3" t="s">
        <v>40</v>
      </c>
      <c r="AC178" s="6">
        <v>2</v>
      </c>
      <c r="AD178" s="3">
        <v>0</v>
      </c>
      <c r="AE178" s="3">
        <v>0</v>
      </c>
      <c r="AF178" s="3">
        <v>4</v>
      </c>
      <c r="AG178" s="3">
        <v>0</v>
      </c>
      <c r="AH178" s="8">
        <v>0</v>
      </c>
      <c r="AI178" s="7">
        <f t="shared" si="5"/>
        <v>6</v>
      </c>
      <c r="AJ178" s="29">
        <v>-1.6337772607803345</v>
      </c>
      <c r="AK178" s="29">
        <v>1.3573851585388184</v>
      </c>
      <c r="AL178" s="29">
        <v>2.2573838233947754</v>
      </c>
    </row>
    <row r="179" spans="1:38" ht="15" customHeight="1" x14ac:dyDescent="0.2">
      <c r="A179" s="3" t="s">
        <v>230</v>
      </c>
      <c r="B179" s="3" t="s">
        <v>34</v>
      </c>
      <c r="C179" s="1">
        <v>37545</v>
      </c>
      <c r="D179" s="3">
        <v>12</v>
      </c>
      <c r="E179" s="3" t="s">
        <v>35</v>
      </c>
      <c r="F179" s="22">
        <v>16.776786804199219</v>
      </c>
      <c r="G179" s="19">
        <v>1.4750000000000001</v>
      </c>
      <c r="H179" s="19">
        <f t="shared" si="4"/>
        <v>147.5</v>
      </c>
      <c r="I179" s="20">
        <v>36.5</v>
      </c>
      <c r="J179" s="3">
        <v>0</v>
      </c>
      <c r="K179" s="3">
        <v>0</v>
      </c>
      <c r="L179" s="3">
        <v>1</v>
      </c>
      <c r="M179" s="3">
        <v>0</v>
      </c>
      <c r="N179" s="3">
        <v>0</v>
      </c>
      <c r="O179" s="3" t="s">
        <v>37</v>
      </c>
      <c r="P179" s="3"/>
      <c r="Q179" s="3"/>
      <c r="R179" s="3"/>
      <c r="S179" s="3"/>
      <c r="T179" s="3"/>
      <c r="U179" s="3"/>
      <c r="V179" s="3" t="s">
        <v>39</v>
      </c>
      <c r="W179" s="3" t="s">
        <v>39</v>
      </c>
      <c r="X179" s="3" t="s">
        <v>39</v>
      </c>
      <c r="Y179" s="3">
        <v>156</v>
      </c>
      <c r="Z179" s="3">
        <v>79</v>
      </c>
      <c r="AA179" s="3">
        <v>63</v>
      </c>
      <c r="AB179" s="3" t="s">
        <v>45</v>
      </c>
      <c r="AC179" s="6">
        <v>2</v>
      </c>
      <c r="AD179" s="3">
        <v>0</v>
      </c>
      <c r="AE179" s="3">
        <v>0</v>
      </c>
      <c r="AF179" s="3">
        <v>2</v>
      </c>
      <c r="AG179" s="3">
        <v>0</v>
      </c>
      <c r="AH179" s="8">
        <v>0</v>
      </c>
      <c r="AI179" s="7">
        <f t="shared" si="5"/>
        <v>4</v>
      </c>
      <c r="AJ179" s="29">
        <v>-1.1672593355178833</v>
      </c>
      <c r="AK179" s="29">
        <v>-0.63599705696105957</v>
      </c>
      <c r="AL179" s="29">
        <v>-1.1104433797299862E-2</v>
      </c>
    </row>
    <row r="180" spans="1:38" x14ac:dyDescent="0.2">
      <c r="A180" s="3" t="s">
        <v>231</v>
      </c>
      <c r="B180" s="3" t="s">
        <v>34</v>
      </c>
      <c r="C180" s="1">
        <v>37297</v>
      </c>
      <c r="D180" s="3">
        <v>13</v>
      </c>
      <c r="E180" s="3" t="s">
        <v>42</v>
      </c>
      <c r="F180" s="22">
        <v>25.674518585205078</v>
      </c>
      <c r="G180" s="19">
        <v>1.49</v>
      </c>
      <c r="H180" s="19">
        <f t="shared" si="4"/>
        <v>149</v>
      </c>
      <c r="I180" s="20">
        <v>57</v>
      </c>
      <c r="J180" s="3">
        <v>0</v>
      </c>
      <c r="K180" s="3">
        <v>0</v>
      </c>
      <c r="L180" s="3">
        <v>1</v>
      </c>
      <c r="M180" s="3">
        <v>0</v>
      </c>
      <c r="N180" s="3">
        <v>0</v>
      </c>
      <c r="O180" s="3" t="s">
        <v>37</v>
      </c>
      <c r="P180" s="3"/>
      <c r="Q180" s="3"/>
      <c r="R180" s="3"/>
      <c r="S180" s="3"/>
      <c r="T180" s="3"/>
      <c r="U180" s="3"/>
      <c r="V180" s="3" t="s">
        <v>39</v>
      </c>
      <c r="W180" s="3" t="s">
        <v>39</v>
      </c>
      <c r="X180" s="3" t="s">
        <v>39</v>
      </c>
      <c r="Y180" s="3">
        <v>176</v>
      </c>
      <c r="Z180" s="3">
        <v>40</v>
      </c>
      <c r="AA180" s="3">
        <v>355</v>
      </c>
      <c r="AB180" s="3" t="s">
        <v>45</v>
      </c>
      <c r="AC180" s="3">
        <v>2</v>
      </c>
      <c r="AD180" s="3">
        <v>0</v>
      </c>
      <c r="AE180" s="3">
        <v>0</v>
      </c>
      <c r="AF180" s="3">
        <v>4</v>
      </c>
      <c r="AG180" s="3">
        <v>3</v>
      </c>
      <c r="AH180" s="8">
        <v>0</v>
      </c>
      <c r="AI180" s="7">
        <f t="shared" si="5"/>
        <v>3</v>
      </c>
      <c r="AJ180" s="29">
        <v>0.97934019565582275</v>
      </c>
      <c r="AK180" s="29">
        <v>1.8091646432876587</v>
      </c>
      <c r="AL180" s="29">
        <v>1.8414759635925293</v>
      </c>
    </row>
    <row r="181" spans="1:38" ht="15" customHeight="1" x14ac:dyDescent="0.2">
      <c r="A181" s="3" t="s">
        <v>232</v>
      </c>
      <c r="B181" s="3" t="s">
        <v>34</v>
      </c>
      <c r="C181" s="1">
        <v>39040</v>
      </c>
      <c r="D181" s="3">
        <v>8</v>
      </c>
      <c r="E181" s="3" t="s">
        <v>42</v>
      </c>
      <c r="F181" s="22" t="s">
        <v>417</v>
      </c>
      <c r="G181" s="19" t="s">
        <v>39</v>
      </c>
      <c r="H181" s="19" t="e">
        <f t="shared" si="4"/>
        <v>#VALUE!</v>
      </c>
      <c r="I181" s="20" t="s">
        <v>39</v>
      </c>
      <c r="J181" s="3">
        <v>0</v>
      </c>
      <c r="K181" s="3">
        <v>0</v>
      </c>
      <c r="L181" s="3">
        <v>1</v>
      </c>
      <c r="M181" s="3">
        <v>0</v>
      </c>
      <c r="N181" s="3">
        <v>0</v>
      </c>
      <c r="O181" s="3" t="s">
        <v>37</v>
      </c>
      <c r="P181" s="3"/>
      <c r="Q181" s="3"/>
      <c r="R181" s="3"/>
      <c r="S181" s="3"/>
      <c r="T181" s="3"/>
      <c r="U181" s="3"/>
      <c r="V181" s="3" t="s">
        <v>39</v>
      </c>
      <c r="W181" s="3" t="s">
        <v>39</v>
      </c>
      <c r="X181" s="3" t="s">
        <v>39</v>
      </c>
      <c r="Y181" s="3">
        <v>162</v>
      </c>
      <c r="Z181" s="3">
        <v>49</v>
      </c>
      <c r="AA181" s="3">
        <v>78</v>
      </c>
      <c r="AB181" s="3" t="s">
        <v>45</v>
      </c>
      <c r="AC181" s="3">
        <v>2</v>
      </c>
      <c r="AD181" s="3">
        <v>0</v>
      </c>
      <c r="AE181" s="3">
        <v>0</v>
      </c>
      <c r="AF181" s="3">
        <v>2</v>
      </c>
      <c r="AG181" s="3">
        <v>0</v>
      </c>
      <c r="AH181" s="8">
        <v>0</v>
      </c>
      <c r="AI181" s="7">
        <f t="shared" si="5"/>
        <v>4</v>
      </c>
      <c r="AJ181" s="29">
        <v>-0.91027039289474487</v>
      </c>
      <c r="AK181" s="29">
        <v>0.8067786693572998</v>
      </c>
      <c r="AL181" s="29">
        <v>1.4419056177139282</v>
      </c>
    </row>
    <row r="182" spans="1:38" ht="15" customHeight="1" x14ac:dyDescent="0.2">
      <c r="A182" s="3" t="s">
        <v>233</v>
      </c>
      <c r="B182" s="3" t="s">
        <v>34</v>
      </c>
      <c r="C182" s="1">
        <v>40054</v>
      </c>
      <c r="D182" s="3">
        <v>5</v>
      </c>
      <c r="E182" s="3" t="s">
        <v>35</v>
      </c>
      <c r="F182" s="22">
        <v>16.250293731689453</v>
      </c>
      <c r="G182" s="19">
        <v>1.1299999999999999</v>
      </c>
      <c r="H182" s="19">
        <f t="shared" si="4"/>
        <v>112.99999999999999</v>
      </c>
      <c r="I182" s="20">
        <v>20.75</v>
      </c>
      <c r="J182" s="3">
        <v>0</v>
      </c>
      <c r="K182" s="3">
        <v>0</v>
      </c>
      <c r="L182" s="3">
        <v>1</v>
      </c>
      <c r="M182" s="3">
        <v>0</v>
      </c>
      <c r="N182" s="3">
        <v>0</v>
      </c>
      <c r="O182" s="3" t="s">
        <v>37</v>
      </c>
      <c r="P182" s="3"/>
      <c r="Q182" s="3"/>
      <c r="R182" s="3"/>
      <c r="S182" s="3"/>
      <c r="T182" s="3"/>
      <c r="U182" s="3"/>
      <c r="V182" s="3" t="s">
        <v>39</v>
      </c>
      <c r="W182" s="3" t="s">
        <v>39</v>
      </c>
      <c r="X182" s="3" t="s">
        <v>39</v>
      </c>
      <c r="Y182" s="3">
        <v>235</v>
      </c>
      <c r="Z182" s="3">
        <v>33</v>
      </c>
      <c r="AA182" s="3">
        <v>244</v>
      </c>
      <c r="AB182" s="3" t="s">
        <v>40</v>
      </c>
      <c r="AC182" s="3">
        <v>2</v>
      </c>
      <c r="AD182" s="3">
        <v>0</v>
      </c>
      <c r="AE182" s="3">
        <v>0</v>
      </c>
      <c r="AF182" s="3">
        <v>6</v>
      </c>
      <c r="AG182" s="3">
        <v>2</v>
      </c>
      <c r="AH182" s="8">
        <v>0</v>
      </c>
      <c r="AI182" s="7">
        <f t="shared" si="5"/>
        <v>6</v>
      </c>
      <c r="AJ182" s="29">
        <v>-2.0061168670654297</v>
      </c>
      <c r="AK182" s="29">
        <v>-2.4550235271453857</v>
      </c>
      <c r="AL182" s="29">
        <v>-1.31659996509552</v>
      </c>
    </row>
    <row r="183" spans="1:38" ht="15" customHeight="1" x14ac:dyDescent="0.2">
      <c r="A183" s="3" t="s">
        <v>234</v>
      </c>
      <c r="B183" s="3" t="s">
        <v>34</v>
      </c>
      <c r="C183" s="1">
        <v>35878</v>
      </c>
      <c r="D183" s="3">
        <v>17</v>
      </c>
      <c r="E183" s="3" t="s">
        <v>42</v>
      </c>
      <c r="F183" s="22">
        <v>24.341756820678711</v>
      </c>
      <c r="G183" s="19">
        <v>1.57</v>
      </c>
      <c r="H183" s="19">
        <f t="shared" si="4"/>
        <v>157</v>
      </c>
      <c r="I183" s="20">
        <v>60</v>
      </c>
      <c r="J183" s="3">
        <v>0</v>
      </c>
      <c r="K183" s="3">
        <v>0</v>
      </c>
      <c r="L183" s="3">
        <v>1</v>
      </c>
      <c r="M183" s="3">
        <v>0</v>
      </c>
      <c r="N183" s="3">
        <v>0</v>
      </c>
      <c r="O183" s="3" t="s">
        <v>37</v>
      </c>
      <c r="P183" s="3"/>
      <c r="Q183" s="3"/>
      <c r="R183" s="3"/>
      <c r="S183" s="3"/>
      <c r="T183" s="3"/>
      <c r="U183" s="3"/>
      <c r="V183" s="3" t="s">
        <v>39</v>
      </c>
      <c r="W183" s="3" t="s">
        <v>39</v>
      </c>
      <c r="X183" s="3" t="s">
        <v>39</v>
      </c>
      <c r="Y183" s="3">
        <v>183</v>
      </c>
      <c r="Z183" s="3">
        <v>77</v>
      </c>
      <c r="AA183" s="3">
        <v>72</v>
      </c>
      <c r="AB183" s="3" t="s">
        <v>45</v>
      </c>
      <c r="AC183" s="3">
        <v>2</v>
      </c>
      <c r="AD183" s="3">
        <v>0</v>
      </c>
      <c r="AE183" s="3">
        <v>0</v>
      </c>
      <c r="AF183" s="3">
        <v>4</v>
      </c>
      <c r="AG183" s="3">
        <v>0</v>
      </c>
      <c r="AH183" s="8">
        <v>0</v>
      </c>
      <c r="AI183" s="7">
        <f t="shared" si="5"/>
        <v>6</v>
      </c>
      <c r="AJ183" s="29">
        <v>-0.36445021629333496</v>
      </c>
      <c r="AK183" s="29">
        <v>-1.6500885486602783</v>
      </c>
      <c r="AL183" s="29">
        <v>-1.5677030086517334</v>
      </c>
    </row>
    <row r="184" spans="1:38" ht="15" customHeight="1" x14ac:dyDescent="0.2">
      <c r="A184" s="3" t="s">
        <v>235</v>
      </c>
      <c r="B184" s="3" t="s">
        <v>34</v>
      </c>
      <c r="C184" s="1">
        <v>38825</v>
      </c>
      <c r="D184" s="3">
        <v>9</v>
      </c>
      <c r="E184" s="3" t="s">
        <v>35</v>
      </c>
      <c r="F184" s="22">
        <v>16.490880966186523</v>
      </c>
      <c r="G184" s="19">
        <v>1.31</v>
      </c>
      <c r="H184" s="19">
        <f t="shared" si="4"/>
        <v>131</v>
      </c>
      <c r="I184" s="20">
        <v>28.3</v>
      </c>
      <c r="J184" s="3">
        <v>0</v>
      </c>
      <c r="K184" s="3">
        <v>0</v>
      </c>
      <c r="L184" s="3">
        <v>1</v>
      </c>
      <c r="M184" s="3">
        <v>0</v>
      </c>
      <c r="N184" s="3">
        <v>0</v>
      </c>
      <c r="O184" s="3" t="s">
        <v>37</v>
      </c>
      <c r="P184" s="3"/>
      <c r="Q184" s="3"/>
      <c r="R184" s="3"/>
      <c r="S184" s="3"/>
      <c r="T184" s="3"/>
      <c r="U184" s="3"/>
      <c r="V184" s="3" t="s">
        <v>36</v>
      </c>
      <c r="W184" s="3" t="s">
        <v>214</v>
      </c>
      <c r="X184" s="3" t="s">
        <v>136</v>
      </c>
      <c r="Y184" s="3">
        <v>192</v>
      </c>
      <c r="Z184" s="3">
        <v>57</v>
      </c>
      <c r="AA184" s="3">
        <v>76</v>
      </c>
      <c r="AB184" s="3" t="s">
        <v>40</v>
      </c>
      <c r="AC184" s="3">
        <v>2</v>
      </c>
      <c r="AD184" s="3">
        <v>0</v>
      </c>
      <c r="AE184" s="3">
        <v>0</v>
      </c>
      <c r="AF184" s="3">
        <v>4</v>
      </c>
      <c r="AG184" s="3">
        <v>0</v>
      </c>
      <c r="AH184" s="8">
        <v>0</v>
      </c>
      <c r="AI184" s="7">
        <f t="shared" si="5"/>
        <v>6</v>
      </c>
      <c r="AJ184" s="29">
        <v>0.24615412950515747</v>
      </c>
      <c r="AK184" s="29">
        <v>-0.2326919287443161</v>
      </c>
      <c r="AL184" s="29">
        <v>-0.25240024924278259</v>
      </c>
    </row>
    <row r="185" spans="1:38" ht="15" customHeight="1" x14ac:dyDescent="0.2">
      <c r="A185" s="3" t="s">
        <v>236</v>
      </c>
      <c r="B185" s="3" t="s">
        <v>34</v>
      </c>
      <c r="C185" s="1">
        <v>36993</v>
      </c>
      <c r="D185" s="3">
        <v>14</v>
      </c>
      <c r="E185" s="3" t="s">
        <v>42</v>
      </c>
      <c r="F185" s="22">
        <v>21.205209732055664</v>
      </c>
      <c r="G185" s="19">
        <v>1.51</v>
      </c>
      <c r="H185" s="19">
        <f t="shared" si="4"/>
        <v>151</v>
      </c>
      <c r="I185" s="20">
        <v>48.35</v>
      </c>
      <c r="J185" s="3">
        <v>0</v>
      </c>
      <c r="K185" s="3">
        <v>0</v>
      </c>
      <c r="L185" s="3">
        <v>1</v>
      </c>
      <c r="M185" s="3">
        <v>0</v>
      </c>
      <c r="N185" s="3">
        <v>0</v>
      </c>
      <c r="O185" s="3" t="s">
        <v>37</v>
      </c>
      <c r="P185" s="3"/>
      <c r="Q185" s="3"/>
      <c r="R185" s="3"/>
      <c r="S185" s="3"/>
      <c r="T185" s="3"/>
      <c r="U185" s="3"/>
      <c r="V185" s="3" t="s">
        <v>36</v>
      </c>
      <c r="W185" s="3" t="s">
        <v>214</v>
      </c>
      <c r="X185" s="3" t="s">
        <v>136</v>
      </c>
      <c r="Y185" s="3">
        <v>194</v>
      </c>
      <c r="Z185" s="3">
        <v>72</v>
      </c>
      <c r="AA185" s="3">
        <v>163</v>
      </c>
      <c r="AB185" s="3" t="s">
        <v>40</v>
      </c>
      <c r="AC185" s="3">
        <v>2</v>
      </c>
      <c r="AD185" s="3">
        <v>0</v>
      </c>
      <c r="AE185" s="3">
        <v>0</v>
      </c>
      <c r="AF185" s="3">
        <v>4</v>
      </c>
      <c r="AG185" s="3">
        <v>0</v>
      </c>
      <c r="AH185" s="8">
        <v>0</v>
      </c>
      <c r="AI185" s="7">
        <f t="shared" si="5"/>
        <v>6</v>
      </c>
      <c r="AJ185" s="29">
        <v>-1.0324606895446777</v>
      </c>
      <c r="AK185" s="29">
        <v>-1.4791710376739502</v>
      </c>
      <c r="AL185" s="29">
        <v>-1.446839451789856</v>
      </c>
    </row>
    <row r="186" spans="1:38" x14ac:dyDescent="0.2">
      <c r="A186" s="3" t="s">
        <v>237</v>
      </c>
      <c r="B186" s="3" t="s">
        <v>34</v>
      </c>
      <c r="C186" s="1">
        <v>39311</v>
      </c>
      <c r="D186" s="3">
        <v>7</v>
      </c>
      <c r="E186" s="3" t="s">
        <v>42</v>
      </c>
      <c r="F186" s="22">
        <v>17.234651565551758</v>
      </c>
      <c r="G186" s="19">
        <v>1.24</v>
      </c>
      <c r="H186" s="19">
        <f t="shared" si="4"/>
        <v>124</v>
      </c>
      <c r="I186" s="20">
        <v>26.5</v>
      </c>
      <c r="J186" s="3">
        <v>0</v>
      </c>
      <c r="K186" s="3">
        <v>0</v>
      </c>
      <c r="L186" s="3">
        <v>1</v>
      </c>
      <c r="M186" s="3">
        <v>0</v>
      </c>
      <c r="N186" s="3">
        <v>0</v>
      </c>
      <c r="O186" s="3" t="s">
        <v>37</v>
      </c>
      <c r="P186" s="3"/>
      <c r="Q186" s="3"/>
      <c r="R186" s="3"/>
      <c r="S186" s="3"/>
      <c r="T186" s="3"/>
      <c r="U186" s="3"/>
      <c r="V186" s="3" t="s">
        <v>39</v>
      </c>
      <c r="W186" s="3" t="s">
        <v>39</v>
      </c>
      <c r="X186" s="3" t="s">
        <v>39</v>
      </c>
      <c r="Y186" s="3">
        <v>135</v>
      </c>
      <c r="Z186" s="3">
        <v>83</v>
      </c>
      <c r="AA186" s="3">
        <v>64</v>
      </c>
      <c r="AB186" s="3" t="s">
        <v>45</v>
      </c>
      <c r="AC186" s="3">
        <v>2</v>
      </c>
      <c r="AD186" s="3">
        <v>0</v>
      </c>
      <c r="AE186" s="3">
        <v>0</v>
      </c>
      <c r="AF186" s="3">
        <v>0</v>
      </c>
      <c r="AG186" s="3">
        <v>0</v>
      </c>
      <c r="AH186" s="8">
        <v>0</v>
      </c>
      <c r="AI186" s="7">
        <f t="shared" si="5"/>
        <v>2</v>
      </c>
      <c r="AJ186" s="29">
        <v>0.28881365060806274</v>
      </c>
      <c r="AK186" s="29">
        <v>1.472563624382019</v>
      </c>
      <c r="AL186" s="29">
        <v>1.5796855688095093</v>
      </c>
    </row>
    <row r="187" spans="1:38" ht="15" customHeight="1" x14ac:dyDescent="0.2">
      <c r="A187" s="3" t="s">
        <v>238</v>
      </c>
      <c r="B187" s="3" t="s">
        <v>34</v>
      </c>
      <c r="C187" s="1">
        <v>37928</v>
      </c>
      <c r="D187" s="3">
        <v>11</v>
      </c>
      <c r="E187" s="3" t="s">
        <v>35</v>
      </c>
      <c r="F187" s="22">
        <v>18.952898025512695</v>
      </c>
      <c r="G187" s="19">
        <v>1.46</v>
      </c>
      <c r="H187" s="19">
        <f t="shared" si="4"/>
        <v>146</v>
      </c>
      <c r="I187" s="20">
        <v>40.4</v>
      </c>
      <c r="J187" s="3">
        <v>0</v>
      </c>
      <c r="K187" s="3">
        <v>0</v>
      </c>
      <c r="L187" s="3">
        <v>1</v>
      </c>
      <c r="M187" s="3">
        <v>0</v>
      </c>
      <c r="N187" s="3">
        <v>0</v>
      </c>
      <c r="O187" s="3" t="s">
        <v>37</v>
      </c>
      <c r="P187" s="3"/>
      <c r="Q187" s="3"/>
      <c r="R187" s="3"/>
      <c r="S187" s="3"/>
      <c r="T187" s="3"/>
      <c r="U187" s="3"/>
      <c r="V187" s="3" t="s">
        <v>39</v>
      </c>
      <c r="W187" s="3" t="s">
        <v>39</v>
      </c>
      <c r="X187" s="3" t="s">
        <v>39</v>
      </c>
      <c r="Y187" s="3">
        <v>223</v>
      </c>
      <c r="Z187" s="3">
        <v>63</v>
      </c>
      <c r="AA187" s="3">
        <v>63</v>
      </c>
      <c r="AB187" s="3" t="s">
        <v>40</v>
      </c>
      <c r="AC187" s="6">
        <v>2</v>
      </c>
      <c r="AD187" s="3">
        <v>0</v>
      </c>
      <c r="AE187" s="3">
        <v>0</v>
      </c>
      <c r="AF187" s="3">
        <v>4</v>
      </c>
      <c r="AG187" s="3">
        <v>0</v>
      </c>
      <c r="AH187" s="8">
        <v>0</v>
      </c>
      <c r="AI187" s="7">
        <f t="shared" si="5"/>
        <v>6</v>
      </c>
      <c r="AJ187" s="29">
        <v>-1.1774692535400391</v>
      </c>
      <c r="AK187" s="29">
        <v>-0.64826077222824097</v>
      </c>
      <c r="AL187" s="29">
        <v>-8.0110356211662292E-2</v>
      </c>
    </row>
    <row r="188" spans="1:38" ht="15" customHeight="1" x14ac:dyDescent="0.2">
      <c r="A188" s="3" t="s">
        <v>239</v>
      </c>
      <c r="B188" s="3" t="s">
        <v>34</v>
      </c>
      <c r="C188" s="1">
        <v>37676</v>
      </c>
      <c r="D188" s="3">
        <v>12</v>
      </c>
      <c r="E188" s="3" t="s">
        <v>35</v>
      </c>
      <c r="F188" s="22">
        <v>20.284797668457031</v>
      </c>
      <c r="G188" s="19">
        <v>1.57</v>
      </c>
      <c r="H188" s="19">
        <f t="shared" si="4"/>
        <v>157</v>
      </c>
      <c r="I188" s="20">
        <v>50</v>
      </c>
      <c r="J188" s="3">
        <v>0</v>
      </c>
      <c r="K188" s="3">
        <v>0</v>
      </c>
      <c r="L188" s="3">
        <v>1</v>
      </c>
      <c r="M188" s="3">
        <v>0</v>
      </c>
      <c r="N188" s="3">
        <v>0</v>
      </c>
      <c r="O188" s="3" t="s">
        <v>37</v>
      </c>
      <c r="P188" s="3"/>
      <c r="Q188" s="3"/>
      <c r="R188" s="3"/>
      <c r="S188" s="3"/>
      <c r="T188" s="3"/>
      <c r="U188" s="3"/>
      <c r="V188" s="3" t="s">
        <v>36</v>
      </c>
      <c r="W188" s="3" t="s">
        <v>135</v>
      </c>
      <c r="X188" s="3" t="s">
        <v>136</v>
      </c>
      <c r="Y188" s="3">
        <v>229</v>
      </c>
      <c r="Z188" s="3">
        <v>59</v>
      </c>
      <c r="AA188" s="3">
        <v>78</v>
      </c>
      <c r="AB188" s="3" t="s">
        <v>40</v>
      </c>
      <c r="AC188" s="6">
        <v>2</v>
      </c>
      <c r="AD188" s="3">
        <v>0</v>
      </c>
      <c r="AE188" s="3">
        <v>0</v>
      </c>
      <c r="AF188" s="3">
        <v>6</v>
      </c>
      <c r="AG188" s="3">
        <v>0</v>
      </c>
      <c r="AH188" s="8">
        <v>0</v>
      </c>
      <c r="AI188" s="7">
        <f t="shared" si="5"/>
        <v>8</v>
      </c>
      <c r="AJ188" s="29">
        <v>-0.66843640804290771</v>
      </c>
      <c r="AK188" s="29">
        <v>-0.12269992381334305</v>
      </c>
      <c r="AL188" s="29">
        <v>0.25626415014266968</v>
      </c>
    </row>
    <row r="189" spans="1:38" ht="15" customHeight="1" x14ac:dyDescent="0.2">
      <c r="A189" s="3" t="s">
        <v>240</v>
      </c>
      <c r="B189" s="3" t="s">
        <v>34</v>
      </c>
      <c r="C189" s="1">
        <v>38442</v>
      </c>
      <c r="D189" s="3">
        <v>10</v>
      </c>
      <c r="E189" s="3" t="s">
        <v>42</v>
      </c>
      <c r="F189" s="22" t="s">
        <v>417</v>
      </c>
      <c r="G189" s="19" t="s">
        <v>39</v>
      </c>
      <c r="H189" s="19" t="e">
        <f t="shared" si="4"/>
        <v>#VALUE!</v>
      </c>
      <c r="I189" s="20" t="s">
        <v>39</v>
      </c>
      <c r="J189" s="3">
        <v>0</v>
      </c>
      <c r="K189" s="3">
        <v>0</v>
      </c>
      <c r="L189" s="3">
        <v>1</v>
      </c>
      <c r="M189" s="3">
        <v>0</v>
      </c>
      <c r="N189" s="3">
        <v>0</v>
      </c>
      <c r="O189" s="3" t="s">
        <v>37</v>
      </c>
      <c r="P189" s="3"/>
      <c r="Q189" s="3"/>
      <c r="R189" s="3"/>
      <c r="S189" s="3"/>
      <c r="T189" s="3"/>
      <c r="U189" s="3"/>
      <c r="V189" s="3" t="s">
        <v>36</v>
      </c>
      <c r="W189" s="3" t="s">
        <v>43</v>
      </c>
      <c r="X189" s="3" t="s">
        <v>39</v>
      </c>
      <c r="Y189" s="3">
        <v>594</v>
      </c>
      <c r="Z189" s="3">
        <v>45</v>
      </c>
      <c r="AA189" s="3">
        <v>70</v>
      </c>
      <c r="AB189" s="3" t="s">
        <v>40</v>
      </c>
      <c r="AC189" s="6">
        <v>2</v>
      </c>
      <c r="AD189" s="3">
        <v>0</v>
      </c>
      <c r="AE189" s="3">
        <v>0</v>
      </c>
      <c r="AF189" s="3">
        <v>8</v>
      </c>
      <c r="AG189" s="3">
        <v>0</v>
      </c>
      <c r="AH189" s="8">
        <v>0</v>
      </c>
      <c r="AI189" s="7">
        <f t="shared" si="5"/>
        <v>10</v>
      </c>
      <c r="AJ189" s="29">
        <v>0.48285061120986938</v>
      </c>
      <c r="AK189" s="29">
        <v>2.0413496494293213</v>
      </c>
      <c r="AL189" s="29">
        <v>2.3954598903656006</v>
      </c>
    </row>
    <row r="190" spans="1:38" ht="15" customHeight="1" x14ac:dyDescent="0.2">
      <c r="A190" s="3" t="s">
        <v>241</v>
      </c>
      <c r="B190" s="3" t="s">
        <v>34</v>
      </c>
      <c r="C190" s="1">
        <v>40797</v>
      </c>
      <c r="D190" s="3">
        <v>3</v>
      </c>
      <c r="E190" s="3" t="s">
        <v>42</v>
      </c>
      <c r="F190" s="22">
        <v>17.037038803100586</v>
      </c>
      <c r="G190" s="19">
        <v>0.9</v>
      </c>
      <c r="H190" s="19">
        <f t="shared" si="4"/>
        <v>90</v>
      </c>
      <c r="I190" s="20">
        <v>13.8</v>
      </c>
      <c r="J190" s="3">
        <v>0</v>
      </c>
      <c r="K190" s="3">
        <v>0</v>
      </c>
      <c r="L190" s="3">
        <v>3</v>
      </c>
      <c r="M190" s="3">
        <v>0</v>
      </c>
      <c r="N190" s="3">
        <v>0</v>
      </c>
      <c r="O190" s="3" t="s">
        <v>37</v>
      </c>
      <c r="P190" s="3"/>
      <c r="Q190" s="3"/>
      <c r="R190" s="3"/>
      <c r="S190" s="3"/>
      <c r="T190" s="3"/>
      <c r="U190" s="3"/>
      <c r="V190" s="3" t="s">
        <v>39</v>
      </c>
      <c r="W190" s="3" t="s">
        <v>39</v>
      </c>
      <c r="X190" s="3" t="s">
        <v>39</v>
      </c>
      <c r="Y190" s="3">
        <v>243</v>
      </c>
      <c r="Z190" s="3">
        <v>45</v>
      </c>
      <c r="AA190" s="3">
        <v>69</v>
      </c>
      <c r="AB190" s="3" t="s">
        <v>40</v>
      </c>
      <c r="AC190" s="6">
        <v>2</v>
      </c>
      <c r="AD190" s="3">
        <v>0</v>
      </c>
      <c r="AE190" s="3">
        <v>0</v>
      </c>
      <c r="AF190" s="3">
        <v>6</v>
      </c>
      <c r="AG190" s="3">
        <v>0</v>
      </c>
      <c r="AH190" s="8">
        <v>0</v>
      </c>
      <c r="AI190" s="7">
        <f t="shared" si="5"/>
        <v>8</v>
      </c>
      <c r="AJ190" s="29">
        <v>1.3995800018310547</v>
      </c>
      <c r="AK190" s="29">
        <v>1.99753737449646</v>
      </c>
      <c r="AL190" s="29">
        <v>1.8797537088394165</v>
      </c>
    </row>
    <row r="191" spans="1:38" ht="15" customHeight="1" x14ac:dyDescent="0.2">
      <c r="A191" s="3" t="s">
        <v>242</v>
      </c>
      <c r="B191" s="3" t="s">
        <v>34</v>
      </c>
      <c r="C191" s="1">
        <v>37827</v>
      </c>
      <c r="D191" s="3">
        <v>12</v>
      </c>
      <c r="E191" s="3" t="s">
        <v>42</v>
      </c>
      <c r="F191" s="22">
        <v>15.363511085510254</v>
      </c>
      <c r="G191" s="19">
        <v>1.35</v>
      </c>
      <c r="H191" s="19">
        <f t="shared" si="4"/>
        <v>135</v>
      </c>
      <c r="I191" s="20">
        <v>28</v>
      </c>
      <c r="J191" s="3">
        <v>0</v>
      </c>
      <c r="K191" s="3">
        <v>0</v>
      </c>
      <c r="L191" s="3">
        <v>1</v>
      </c>
      <c r="M191" s="3">
        <v>0</v>
      </c>
      <c r="N191" s="3">
        <v>0</v>
      </c>
      <c r="O191" s="3" t="s">
        <v>37</v>
      </c>
      <c r="P191" s="3"/>
      <c r="Q191" s="3"/>
      <c r="R191" s="3"/>
      <c r="S191" s="3"/>
      <c r="T191" s="3"/>
      <c r="U191" s="3"/>
      <c r="V191" s="3" t="s">
        <v>37</v>
      </c>
      <c r="W191" s="3" t="s">
        <v>226</v>
      </c>
      <c r="X191" s="3" t="s">
        <v>39</v>
      </c>
      <c r="Y191" s="3">
        <v>166</v>
      </c>
      <c r="Z191" s="3">
        <v>64</v>
      </c>
      <c r="AA191" s="3">
        <v>50</v>
      </c>
      <c r="AB191" s="3" t="s">
        <v>45</v>
      </c>
      <c r="AC191" s="6">
        <v>2</v>
      </c>
      <c r="AD191" s="3">
        <v>0</v>
      </c>
      <c r="AE191" s="3">
        <v>0</v>
      </c>
      <c r="AF191" s="3">
        <v>2</v>
      </c>
      <c r="AG191" s="3">
        <v>0</v>
      </c>
      <c r="AH191" s="8">
        <v>0</v>
      </c>
      <c r="AI191" s="7">
        <f t="shared" si="5"/>
        <v>4</v>
      </c>
      <c r="AJ191" s="29">
        <v>0.85144186019897461</v>
      </c>
      <c r="AK191" s="29">
        <v>2.127368688583374</v>
      </c>
      <c r="AL191" s="29">
        <v>2.308870792388916</v>
      </c>
    </row>
    <row r="192" spans="1:38" ht="15" customHeight="1" x14ac:dyDescent="0.2">
      <c r="A192" s="3" t="s">
        <v>243</v>
      </c>
      <c r="B192" s="3" t="s">
        <v>34</v>
      </c>
      <c r="C192" s="1">
        <v>37126</v>
      </c>
      <c r="D192" s="3">
        <v>13</v>
      </c>
      <c r="E192" s="3" t="s">
        <v>42</v>
      </c>
      <c r="F192" s="22">
        <v>18.256317138671875</v>
      </c>
      <c r="G192" s="19">
        <v>1.57</v>
      </c>
      <c r="H192" s="19">
        <f t="shared" si="4"/>
        <v>157</v>
      </c>
      <c r="I192" s="20">
        <v>45</v>
      </c>
      <c r="J192" s="3">
        <v>0</v>
      </c>
      <c r="K192" s="3">
        <v>0</v>
      </c>
      <c r="L192" s="3">
        <v>1</v>
      </c>
      <c r="M192" s="3">
        <v>0</v>
      </c>
      <c r="N192" s="3">
        <v>0</v>
      </c>
      <c r="O192" s="3" t="s">
        <v>37</v>
      </c>
      <c r="P192" s="3"/>
      <c r="Q192" s="3"/>
      <c r="R192" s="3"/>
      <c r="S192" s="3"/>
      <c r="T192" s="3"/>
      <c r="U192" s="3"/>
      <c r="V192" s="3" t="s">
        <v>36</v>
      </c>
      <c r="W192" s="3" t="s">
        <v>244</v>
      </c>
      <c r="X192" s="3" t="s">
        <v>245</v>
      </c>
      <c r="Y192" s="3">
        <v>258</v>
      </c>
      <c r="Z192" s="3">
        <v>42</v>
      </c>
      <c r="AA192" s="3">
        <v>60</v>
      </c>
      <c r="AB192" s="3" t="s">
        <v>40</v>
      </c>
      <c r="AC192" s="6">
        <v>2</v>
      </c>
      <c r="AD192" s="3">
        <v>0</v>
      </c>
      <c r="AE192" s="3">
        <v>0</v>
      </c>
      <c r="AF192" s="3">
        <v>6</v>
      </c>
      <c r="AG192" s="3">
        <v>0</v>
      </c>
      <c r="AH192" s="8">
        <v>0</v>
      </c>
      <c r="AI192" s="7">
        <f t="shared" si="5"/>
        <v>8</v>
      </c>
      <c r="AJ192" s="29">
        <v>0.12804980576038361</v>
      </c>
      <c r="AK192" s="29">
        <v>0.41230508685112</v>
      </c>
      <c r="AL192" s="29">
        <v>0.53123724460601807</v>
      </c>
    </row>
    <row r="193" spans="1:38" ht="15" customHeight="1" x14ac:dyDescent="0.2">
      <c r="A193" s="3" t="s">
        <v>246</v>
      </c>
      <c r="B193" s="3" t="s">
        <v>34</v>
      </c>
      <c r="C193" s="1">
        <v>38897</v>
      </c>
      <c r="D193" s="3">
        <v>9</v>
      </c>
      <c r="E193" s="3" t="s">
        <v>42</v>
      </c>
      <c r="F193" s="22">
        <v>25.516277313232422</v>
      </c>
      <c r="G193" s="19">
        <v>1.39</v>
      </c>
      <c r="H193" s="19">
        <f t="shared" si="4"/>
        <v>139</v>
      </c>
      <c r="I193" s="20">
        <v>49.3</v>
      </c>
      <c r="J193" s="3">
        <v>0</v>
      </c>
      <c r="K193" s="3">
        <v>0</v>
      </c>
      <c r="L193" s="3">
        <v>3</v>
      </c>
      <c r="M193" s="3">
        <v>0</v>
      </c>
      <c r="N193" s="3">
        <v>0</v>
      </c>
      <c r="O193" s="3" t="s">
        <v>37</v>
      </c>
      <c r="P193" s="3"/>
      <c r="Q193" s="3"/>
      <c r="R193" s="3"/>
      <c r="S193" s="3"/>
      <c r="T193" s="3"/>
      <c r="U193" s="3"/>
      <c r="V193" s="3" t="s">
        <v>39</v>
      </c>
      <c r="W193" s="3" t="s">
        <v>39</v>
      </c>
      <c r="X193" s="3" t="s">
        <v>39</v>
      </c>
      <c r="Y193" s="3">
        <v>254</v>
      </c>
      <c r="Z193" s="3">
        <v>64</v>
      </c>
      <c r="AA193" s="3">
        <v>198</v>
      </c>
      <c r="AB193" s="3" t="s">
        <v>45</v>
      </c>
      <c r="AC193" s="6">
        <v>2</v>
      </c>
      <c r="AD193" s="3">
        <v>0</v>
      </c>
      <c r="AE193" s="3">
        <v>0</v>
      </c>
      <c r="AF193" s="3">
        <v>6</v>
      </c>
      <c r="AG193" s="3">
        <v>0</v>
      </c>
      <c r="AH193" s="8">
        <v>0</v>
      </c>
      <c r="AI193" s="7">
        <f t="shared" si="5"/>
        <v>8</v>
      </c>
      <c r="AJ193">
        <v>-1.7727153301239014</v>
      </c>
      <c r="AK193">
        <v>-0.20876863598823547</v>
      </c>
      <c r="AL193">
        <v>1.0760297775268555</v>
      </c>
    </row>
    <row r="194" spans="1:38" ht="15" customHeight="1" x14ac:dyDescent="0.2">
      <c r="A194" s="3" t="s">
        <v>247</v>
      </c>
      <c r="B194" s="3" t="s">
        <v>34</v>
      </c>
      <c r="C194" s="1">
        <v>39415</v>
      </c>
      <c r="D194" s="3">
        <v>7</v>
      </c>
      <c r="E194" s="3" t="s">
        <v>35</v>
      </c>
      <c r="F194" s="22" t="s">
        <v>417</v>
      </c>
      <c r="G194" s="19" t="s">
        <v>39</v>
      </c>
      <c r="H194" s="19" t="e">
        <f t="shared" si="4"/>
        <v>#VALUE!</v>
      </c>
      <c r="I194" s="20" t="s">
        <v>39</v>
      </c>
      <c r="J194" s="3">
        <v>0</v>
      </c>
      <c r="K194" s="3">
        <v>0</v>
      </c>
      <c r="L194" s="3">
        <v>1</v>
      </c>
      <c r="M194" s="3">
        <v>0</v>
      </c>
      <c r="N194" s="3">
        <v>0</v>
      </c>
      <c r="O194" s="3" t="s">
        <v>37</v>
      </c>
      <c r="P194" s="3"/>
      <c r="Q194" s="3"/>
      <c r="R194" s="3"/>
      <c r="S194" s="3"/>
      <c r="T194" s="3"/>
      <c r="U194" s="3"/>
      <c r="V194" s="3" t="s">
        <v>37</v>
      </c>
      <c r="W194" s="3" t="s">
        <v>226</v>
      </c>
      <c r="X194" s="3" t="s">
        <v>39</v>
      </c>
      <c r="Y194" s="3">
        <v>186</v>
      </c>
      <c r="Z194" s="3">
        <v>55</v>
      </c>
      <c r="AA194" s="3">
        <v>95</v>
      </c>
      <c r="AB194" s="3" t="s">
        <v>45</v>
      </c>
      <c r="AC194" s="6">
        <v>2</v>
      </c>
      <c r="AD194" s="3">
        <v>0</v>
      </c>
      <c r="AE194" s="3">
        <v>0</v>
      </c>
      <c r="AF194" s="3">
        <v>4</v>
      </c>
      <c r="AG194" s="3">
        <v>0</v>
      </c>
      <c r="AH194" s="8">
        <v>0</v>
      </c>
      <c r="AI194" s="7">
        <f t="shared" si="5"/>
        <v>6</v>
      </c>
      <c r="AJ194">
        <v>0.22801543772220612</v>
      </c>
      <c r="AK194">
        <v>0.45024502277374268</v>
      </c>
      <c r="AL194">
        <v>0.44783288240432739</v>
      </c>
    </row>
    <row r="195" spans="1:38" ht="15" customHeight="1" x14ac:dyDescent="0.2">
      <c r="A195" s="3" t="s">
        <v>248</v>
      </c>
      <c r="B195" s="3" t="s">
        <v>34</v>
      </c>
      <c r="C195" s="1">
        <v>36526</v>
      </c>
      <c r="D195" s="3">
        <v>15</v>
      </c>
      <c r="E195" s="3" t="s">
        <v>42</v>
      </c>
      <c r="F195" s="22">
        <v>23.828125</v>
      </c>
      <c r="G195" s="19">
        <v>1.6</v>
      </c>
      <c r="H195" s="19">
        <f t="shared" ref="H195:H258" si="6">G195*100</f>
        <v>160</v>
      </c>
      <c r="I195" s="20">
        <v>61</v>
      </c>
      <c r="J195" s="3">
        <v>0</v>
      </c>
      <c r="K195" s="3">
        <v>0</v>
      </c>
      <c r="L195" s="3">
        <v>1</v>
      </c>
      <c r="M195" s="3">
        <v>0</v>
      </c>
      <c r="N195" s="3">
        <v>0</v>
      </c>
      <c r="O195" s="3" t="s">
        <v>37</v>
      </c>
      <c r="P195" s="3"/>
      <c r="Q195" s="3"/>
      <c r="R195" s="3"/>
      <c r="S195" s="3"/>
      <c r="T195" s="3"/>
      <c r="U195" s="3"/>
      <c r="V195" s="3" t="s">
        <v>39</v>
      </c>
      <c r="W195" s="3" t="s">
        <v>39</v>
      </c>
      <c r="X195" s="3" t="s">
        <v>39</v>
      </c>
      <c r="Y195" s="3">
        <v>215</v>
      </c>
      <c r="Z195" s="3">
        <v>61</v>
      </c>
      <c r="AA195" s="3">
        <v>75</v>
      </c>
      <c r="AB195" s="3" t="s">
        <v>40</v>
      </c>
      <c r="AC195" s="6">
        <v>2</v>
      </c>
      <c r="AD195" s="3">
        <v>0</v>
      </c>
      <c r="AE195" s="3">
        <v>0</v>
      </c>
      <c r="AF195" s="3">
        <v>4</v>
      </c>
      <c r="AG195" s="3">
        <v>0</v>
      </c>
      <c r="AH195" s="8">
        <v>0</v>
      </c>
      <c r="AI195" s="7">
        <f t="shared" ref="AI195:AI258" si="7">SUM(AC195:AF195)-(AG195)</f>
        <v>6</v>
      </c>
      <c r="AJ195">
        <v>-2.0924243927001953</v>
      </c>
      <c r="AK195">
        <v>-1.0874195098876953</v>
      </c>
      <c r="AL195">
        <v>0.25795409083366394</v>
      </c>
    </row>
    <row r="196" spans="1:38" ht="15" customHeight="1" x14ac:dyDescent="0.2">
      <c r="A196" s="3" t="s">
        <v>249</v>
      </c>
      <c r="B196" s="3" t="s">
        <v>34</v>
      </c>
      <c r="C196" s="1">
        <v>37066</v>
      </c>
      <c r="D196" s="3">
        <v>14</v>
      </c>
      <c r="E196" s="3" t="s">
        <v>42</v>
      </c>
      <c r="F196" s="22">
        <v>15.423528671264648</v>
      </c>
      <c r="G196" s="19">
        <v>1.42</v>
      </c>
      <c r="H196" s="19">
        <f t="shared" si="6"/>
        <v>142</v>
      </c>
      <c r="I196" s="20">
        <v>31.1</v>
      </c>
      <c r="J196" s="3">
        <v>0</v>
      </c>
      <c r="K196" s="3">
        <v>0</v>
      </c>
      <c r="L196" s="3">
        <v>1</v>
      </c>
      <c r="M196" s="3">
        <v>0</v>
      </c>
      <c r="N196" s="3">
        <v>0</v>
      </c>
      <c r="O196" s="3" t="s">
        <v>37</v>
      </c>
      <c r="P196" s="3"/>
      <c r="Q196" s="3"/>
      <c r="R196" s="3"/>
      <c r="S196" s="3"/>
      <c r="T196" s="3"/>
      <c r="U196" s="3"/>
      <c r="V196" s="3" t="s">
        <v>212</v>
      </c>
      <c r="W196" s="3" t="s">
        <v>39</v>
      </c>
      <c r="X196" s="3" t="s">
        <v>39</v>
      </c>
      <c r="Y196" s="3">
        <v>196</v>
      </c>
      <c r="Z196" s="3">
        <v>47</v>
      </c>
      <c r="AA196" s="3">
        <v>70</v>
      </c>
      <c r="AB196" s="3" t="s">
        <v>40</v>
      </c>
      <c r="AC196" s="6">
        <v>2</v>
      </c>
      <c r="AD196" s="3">
        <v>0</v>
      </c>
      <c r="AE196" s="3">
        <v>0</v>
      </c>
      <c r="AF196" s="3">
        <v>4</v>
      </c>
      <c r="AG196" s="3">
        <v>0</v>
      </c>
      <c r="AH196" s="8">
        <v>0</v>
      </c>
      <c r="AI196" s="7">
        <f t="shared" si="7"/>
        <v>6</v>
      </c>
      <c r="AJ196">
        <v>1.4482299089431763</v>
      </c>
      <c r="AK196">
        <v>1.1882288455963135</v>
      </c>
      <c r="AL196">
        <v>0.76060366630554199</v>
      </c>
    </row>
    <row r="197" spans="1:38" ht="15" customHeight="1" x14ac:dyDescent="0.2">
      <c r="A197" s="3" t="s">
        <v>250</v>
      </c>
      <c r="B197" s="3" t="s">
        <v>34</v>
      </c>
      <c r="C197" s="1">
        <v>36681</v>
      </c>
      <c r="D197" s="3">
        <v>15</v>
      </c>
      <c r="E197" s="3" t="s">
        <v>42</v>
      </c>
      <c r="F197" s="22">
        <v>22.494989395141602</v>
      </c>
      <c r="G197" s="19">
        <v>1.43</v>
      </c>
      <c r="H197" s="19">
        <f t="shared" si="6"/>
        <v>143</v>
      </c>
      <c r="I197" s="20">
        <v>46</v>
      </c>
      <c r="J197" s="3">
        <v>0</v>
      </c>
      <c r="K197" s="3">
        <v>0</v>
      </c>
      <c r="L197" s="3">
        <v>1</v>
      </c>
      <c r="M197" s="3">
        <v>0</v>
      </c>
      <c r="N197" s="3">
        <v>0</v>
      </c>
      <c r="O197" s="3" t="s">
        <v>37</v>
      </c>
      <c r="P197" s="3"/>
      <c r="Q197" s="3"/>
      <c r="R197" s="3"/>
      <c r="S197" s="3"/>
      <c r="T197" s="3"/>
      <c r="U197" s="3"/>
      <c r="V197" s="3" t="s">
        <v>37</v>
      </c>
      <c r="W197" s="3" t="s">
        <v>226</v>
      </c>
      <c r="X197" s="3" t="s">
        <v>39</v>
      </c>
      <c r="Y197" s="3">
        <v>168</v>
      </c>
      <c r="Z197" s="3">
        <v>60</v>
      </c>
      <c r="AA197" s="3">
        <v>242</v>
      </c>
      <c r="AB197" s="3" t="s">
        <v>45</v>
      </c>
      <c r="AC197" s="6">
        <v>2</v>
      </c>
      <c r="AD197" s="3">
        <v>0</v>
      </c>
      <c r="AE197" s="3">
        <v>0</v>
      </c>
      <c r="AF197" s="3">
        <v>2</v>
      </c>
      <c r="AG197" s="3">
        <v>2</v>
      </c>
      <c r="AH197" s="8">
        <v>0</v>
      </c>
      <c r="AI197" s="7">
        <f t="shared" si="7"/>
        <v>2</v>
      </c>
      <c r="AJ197">
        <v>1.853172779083252</v>
      </c>
      <c r="AK197">
        <v>2.6507439613342285</v>
      </c>
      <c r="AL197">
        <v>2.5433595180511475</v>
      </c>
    </row>
    <row r="198" spans="1:38" ht="15" customHeight="1" x14ac:dyDescent="0.2">
      <c r="A198" s="3" t="s">
        <v>251</v>
      </c>
      <c r="B198" s="3" t="s">
        <v>34</v>
      </c>
      <c r="C198" s="1">
        <v>38596</v>
      </c>
      <c r="D198" s="3">
        <v>10</v>
      </c>
      <c r="E198" s="3" t="s">
        <v>42</v>
      </c>
      <c r="F198" s="22">
        <v>14.479839324951172</v>
      </c>
      <c r="G198" s="19">
        <v>1.34</v>
      </c>
      <c r="H198" s="19">
        <f t="shared" si="6"/>
        <v>134</v>
      </c>
      <c r="I198" s="20">
        <v>26</v>
      </c>
      <c r="J198" s="3">
        <v>0</v>
      </c>
      <c r="K198" s="3">
        <v>0</v>
      </c>
      <c r="L198" s="3">
        <v>1</v>
      </c>
      <c r="M198" s="3">
        <v>0</v>
      </c>
      <c r="N198" s="3">
        <v>0</v>
      </c>
      <c r="O198" s="3" t="s">
        <v>37</v>
      </c>
      <c r="P198" s="3"/>
      <c r="Q198" s="3"/>
      <c r="R198" s="3"/>
      <c r="S198" s="3"/>
      <c r="T198" s="3"/>
      <c r="U198" s="3"/>
      <c r="V198" s="3" t="s">
        <v>39</v>
      </c>
      <c r="W198" s="3" t="s">
        <v>39</v>
      </c>
      <c r="X198" s="3" t="s">
        <v>39</v>
      </c>
      <c r="Y198" s="3">
        <v>194</v>
      </c>
      <c r="Z198" s="3">
        <v>59</v>
      </c>
      <c r="AA198" s="3">
        <v>46</v>
      </c>
      <c r="AB198" s="3" t="s">
        <v>45</v>
      </c>
      <c r="AC198" s="6">
        <v>2</v>
      </c>
      <c r="AD198" s="3">
        <v>0</v>
      </c>
      <c r="AE198" s="3">
        <v>0</v>
      </c>
      <c r="AF198" s="3">
        <v>4</v>
      </c>
      <c r="AG198" s="3">
        <v>0</v>
      </c>
      <c r="AH198" s="8">
        <v>0</v>
      </c>
      <c r="AI198" s="7">
        <f t="shared" si="7"/>
        <v>6</v>
      </c>
      <c r="AJ198">
        <v>-1.7308304309844971</v>
      </c>
      <c r="AK198">
        <v>-1.3535925149917603</v>
      </c>
      <c r="AL198">
        <v>-0.49663376808166504</v>
      </c>
    </row>
    <row r="199" spans="1:38" x14ac:dyDescent="0.2">
      <c r="A199" s="3" t="s">
        <v>252</v>
      </c>
      <c r="B199" s="3" t="s">
        <v>34</v>
      </c>
      <c r="C199" s="1">
        <v>37892</v>
      </c>
      <c r="D199" s="3">
        <v>12</v>
      </c>
      <c r="E199" s="3" t="s">
        <v>35</v>
      </c>
      <c r="F199" s="22">
        <v>20.174554824829102</v>
      </c>
      <c r="G199" s="19">
        <v>1.51</v>
      </c>
      <c r="H199" s="19">
        <f t="shared" si="6"/>
        <v>151</v>
      </c>
      <c r="I199" s="20">
        <v>46</v>
      </c>
      <c r="J199" s="3">
        <v>0</v>
      </c>
      <c r="K199" s="3">
        <v>0</v>
      </c>
      <c r="L199" s="3">
        <v>1</v>
      </c>
      <c r="M199" s="3">
        <v>0</v>
      </c>
      <c r="N199" s="3">
        <v>0</v>
      </c>
      <c r="O199" s="3" t="s">
        <v>37</v>
      </c>
      <c r="P199" s="3"/>
      <c r="Q199" s="3"/>
      <c r="R199" s="3"/>
      <c r="S199" s="3"/>
      <c r="T199" s="3"/>
      <c r="U199" s="3"/>
      <c r="V199" s="3" t="s">
        <v>39</v>
      </c>
      <c r="W199" s="3" t="s">
        <v>39</v>
      </c>
      <c r="X199" s="3" t="s">
        <v>39</v>
      </c>
      <c r="Y199" s="3">
        <v>139</v>
      </c>
      <c r="Z199" s="3">
        <v>54</v>
      </c>
      <c r="AA199" s="3">
        <v>41</v>
      </c>
      <c r="AB199" s="3" t="s">
        <v>45</v>
      </c>
      <c r="AC199" s="3">
        <v>2</v>
      </c>
      <c r="AD199" s="3">
        <v>0</v>
      </c>
      <c r="AE199" s="3">
        <v>0</v>
      </c>
      <c r="AF199" s="3">
        <v>0</v>
      </c>
      <c r="AG199" s="3">
        <v>0</v>
      </c>
      <c r="AH199" s="8">
        <v>0</v>
      </c>
      <c r="AI199" s="7">
        <f t="shared" si="7"/>
        <v>2</v>
      </c>
      <c r="AJ199">
        <v>1.245039701461792</v>
      </c>
      <c r="AK199">
        <v>0.97528928518295288</v>
      </c>
      <c r="AL199">
        <v>0.5170055627822876</v>
      </c>
    </row>
    <row r="200" spans="1:38" ht="16.5" customHeight="1" x14ac:dyDescent="0.2">
      <c r="A200" s="3" t="s">
        <v>253</v>
      </c>
      <c r="B200" s="3" t="s">
        <v>34</v>
      </c>
      <c r="C200" s="1">
        <v>40723</v>
      </c>
      <c r="D200" s="3">
        <v>2</v>
      </c>
      <c r="E200" s="3" t="s">
        <v>42</v>
      </c>
      <c r="F200" s="22">
        <v>15.374546051025391</v>
      </c>
      <c r="G200" s="19">
        <v>0.84199999999999997</v>
      </c>
      <c r="H200" s="19">
        <f t="shared" si="6"/>
        <v>84.2</v>
      </c>
      <c r="I200" s="20">
        <v>10.9</v>
      </c>
      <c r="J200" s="3">
        <v>0</v>
      </c>
      <c r="K200" s="3">
        <v>0</v>
      </c>
      <c r="L200" s="3">
        <v>1</v>
      </c>
      <c r="M200" s="3">
        <v>0</v>
      </c>
      <c r="N200" s="3">
        <v>0</v>
      </c>
      <c r="O200" s="3" t="s">
        <v>37</v>
      </c>
      <c r="P200" s="3"/>
      <c r="Q200" s="3" t="s">
        <v>36</v>
      </c>
      <c r="R200" s="3"/>
      <c r="S200" s="3"/>
      <c r="T200" s="3"/>
      <c r="U200" s="3"/>
      <c r="V200" s="3" t="s">
        <v>39</v>
      </c>
      <c r="W200" s="3" t="s">
        <v>39</v>
      </c>
      <c r="X200" s="3" t="s">
        <v>39</v>
      </c>
      <c r="Y200" s="3">
        <v>145</v>
      </c>
      <c r="Z200" s="3">
        <v>28</v>
      </c>
      <c r="AA200" s="3">
        <v>261</v>
      </c>
      <c r="AB200" s="3" t="s">
        <v>40</v>
      </c>
      <c r="AC200" s="3">
        <v>2</v>
      </c>
      <c r="AD200" s="3">
        <v>0</v>
      </c>
      <c r="AE200" s="3">
        <v>6</v>
      </c>
      <c r="AF200" s="3">
        <v>2</v>
      </c>
      <c r="AG200" s="3">
        <v>2</v>
      </c>
      <c r="AH200" s="8">
        <v>0</v>
      </c>
      <c r="AI200" s="7">
        <f t="shared" si="7"/>
        <v>8</v>
      </c>
      <c r="AJ200">
        <v>2.7936370372772217</v>
      </c>
      <c r="AK200">
        <v>0.613506019115448</v>
      </c>
      <c r="AL200">
        <v>-1.9513641595840454</v>
      </c>
    </row>
    <row r="201" spans="1:38" ht="15" customHeight="1" x14ac:dyDescent="0.2">
      <c r="A201" s="3" t="s">
        <v>254</v>
      </c>
      <c r="B201" s="3" t="s">
        <v>34</v>
      </c>
      <c r="C201" s="1">
        <v>36458</v>
      </c>
      <c r="D201" s="3">
        <v>15</v>
      </c>
      <c r="E201" s="3" t="s">
        <v>42</v>
      </c>
      <c r="F201" s="22">
        <v>28.906276702880859</v>
      </c>
      <c r="G201" s="19">
        <v>1.5449999999999999</v>
      </c>
      <c r="H201" s="19">
        <f t="shared" si="6"/>
        <v>154.5</v>
      </c>
      <c r="I201" s="20">
        <v>69</v>
      </c>
      <c r="J201" s="3">
        <v>0</v>
      </c>
      <c r="K201" s="3">
        <v>0</v>
      </c>
      <c r="L201" s="3">
        <v>1</v>
      </c>
      <c r="M201" s="3">
        <v>0</v>
      </c>
      <c r="N201" s="3">
        <v>0</v>
      </c>
      <c r="O201" s="3" t="s">
        <v>37</v>
      </c>
      <c r="P201" s="3"/>
      <c r="Q201" s="3"/>
      <c r="R201" s="3"/>
      <c r="S201" s="3"/>
      <c r="T201" s="3"/>
      <c r="U201" s="3"/>
      <c r="V201" s="3" t="s">
        <v>36</v>
      </c>
      <c r="W201" s="3" t="s">
        <v>174</v>
      </c>
      <c r="X201" s="3" t="s">
        <v>255</v>
      </c>
      <c r="Y201" s="3">
        <v>198</v>
      </c>
      <c r="Z201" s="3">
        <v>54</v>
      </c>
      <c r="AA201" s="3">
        <v>129</v>
      </c>
      <c r="AB201" s="3" t="s">
        <v>45</v>
      </c>
      <c r="AC201" s="3">
        <v>2</v>
      </c>
      <c r="AD201" s="3">
        <v>0</v>
      </c>
      <c r="AE201" s="3">
        <v>0</v>
      </c>
      <c r="AF201" s="3">
        <v>4</v>
      </c>
      <c r="AG201" s="3">
        <v>0</v>
      </c>
      <c r="AH201" s="8">
        <v>0</v>
      </c>
      <c r="AI201" s="7">
        <f t="shared" si="7"/>
        <v>6</v>
      </c>
      <c r="AJ201">
        <v>0.74556088447570801</v>
      </c>
      <c r="AK201">
        <v>0.12413503229618073</v>
      </c>
      <c r="AL201">
        <v>-0.46406722068786621</v>
      </c>
    </row>
    <row r="202" spans="1:38" ht="15.75" customHeight="1" x14ac:dyDescent="0.2">
      <c r="A202" s="3" t="s">
        <v>256</v>
      </c>
      <c r="B202" s="3" t="s">
        <v>34</v>
      </c>
      <c r="C202" s="1">
        <v>38730</v>
      </c>
      <c r="D202" s="3">
        <v>9</v>
      </c>
      <c r="E202" s="3" t="s">
        <v>35</v>
      </c>
      <c r="F202" s="22">
        <v>27.764059066772461</v>
      </c>
      <c r="G202" s="19">
        <v>1.35</v>
      </c>
      <c r="H202" s="19">
        <f t="shared" si="6"/>
        <v>135</v>
      </c>
      <c r="I202" s="20">
        <v>50.6</v>
      </c>
      <c r="J202" s="3">
        <v>0</v>
      </c>
      <c r="K202" s="3">
        <v>0</v>
      </c>
      <c r="L202" s="3">
        <v>2</v>
      </c>
      <c r="M202" s="3">
        <v>0</v>
      </c>
      <c r="N202" s="3">
        <v>0</v>
      </c>
      <c r="O202" s="3" t="s">
        <v>37</v>
      </c>
      <c r="P202" s="3"/>
      <c r="Q202" s="3"/>
      <c r="R202" s="3"/>
      <c r="S202" s="3"/>
      <c r="T202" s="3"/>
      <c r="U202" s="3"/>
      <c r="V202" s="5" t="s">
        <v>36</v>
      </c>
      <c r="W202" s="5" t="s">
        <v>123</v>
      </c>
      <c r="X202" s="3" t="s">
        <v>39</v>
      </c>
      <c r="Y202" s="3">
        <v>177</v>
      </c>
      <c r="Z202" s="3">
        <v>49</v>
      </c>
      <c r="AA202" s="3">
        <v>76</v>
      </c>
      <c r="AB202" s="3" t="s">
        <v>40</v>
      </c>
      <c r="AC202" s="6">
        <v>2</v>
      </c>
      <c r="AD202" s="3">
        <v>0</v>
      </c>
      <c r="AE202" s="3">
        <v>0</v>
      </c>
      <c r="AF202" s="3">
        <v>4</v>
      </c>
      <c r="AG202" s="3">
        <v>0</v>
      </c>
      <c r="AH202" s="8">
        <v>0</v>
      </c>
      <c r="AI202" s="7">
        <f t="shared" si="7"/>
        <v>6</v>
      </c>
      <c r="AJ202">
        <v>-0.11956919729709625</v>
      </c>
      <c r="AK202">
        <v>1.2774126529693604</v>
      </c>
      <c r="AL202">
        <v>1.7865161895751953</v>
      </c>
    </row>
    <row r="203" spans="1:38" ht="15" customHeight="1" x14ac:dyDescent="0.2">
      <c r="A203" s="3" t="s">
        <v>257</v>
      </c>
      <c r="B203" s="3" t="s">
        <v>34</v>
      </c>
      <c r="C203" s="1">
        <v>36487</v>
      </c>
      <c r="D203" s="3">
        <v>15</v>
      </c>
      <c r="E203" s="3" t="s">
        <v>42</v>
      </c>
      <c r="F203" s="22" t="s">
        <v>417</v>
      </c>
      <c r="G203" s="19" t="s">
        <v>39</v>
      </c>
      <c r="H203" s="19" t="e">
        <f t="shared" si="6"/>
        <v>#VALUE!</v>
      </c>
      <c r="I203" s="20" t="s">
        <v>39</v>
      </c>
      <c r="J203" s="3">
        <v>1</v>
      </c>
      <c r="K203" s="3">
        <v>0</v>
      </c>
      <c r="L203" s="3">
        <v>2</v>
      </c>
      <c r="M203" s="3">
        <v>0</v>
      </c>
      <c r="N203" s="3">
        <v>0</v>
      </c>
      <c r="O203" s="3" t="s">
        <v>37</v>
      </c>
      <c r="P203" s="3"/>
      <c r="Q203" s="3"/>
      <c r="R203" s="3"/>
      <c r="S203" s="3"/>
      <c r="T203" s="3"/>
      <c r="U203" s="3"/>
      <c r="V203" s="3" t="s">
        <v>36</v>
      </c>
      <c r="W203" s="3" t="s">
        <v>43</v>
      </c>
      <c r="X203" s="3" t="s">
        <v>39</v>
      </c>
      <c r="Y203" s="3">
        <v>207</v>
      </c>
      <c r="Z203" s="3">
        <v>61</v>
      </c>
      <c r="AA203" s="3">
        <v>87</v>
      </c>
      <c r="AB203" s="3" t="s">
        <v>45</v>
      </c>
      <c r="AC203" s="6">
        <v>3</v>
      </c>
      <c r="AD203" s="3">
        <v>0</v>
      </c>
      <c r="AE203" s="3">
        <v>0</v>
      </c>
      <c r="AF203" s="3">
        <v>4</v>
      </c>
      <c r="AG203" s="3">
        <v>0</v>
      </c>
      <c r="AH203" s="8">
        <v>0</v>
      </c>
      <c r="AI203" s="7">
        <f t="shared" si="7"/>
        <v>7</v>
      </c>
      <c r="AJ203">
        <v>-0.39732646942138672</v>
      </c>
      <c r="AK203">
        <v>2.1200518608093262</v>
      </c>
      <c r="AL203">
        <v>3.0567467212677002</v>
      </c>
    </row>
    <row r="204" spans="1:38" ht="15" customHeight="1" x14ac:dyDescent="0.2">
      <c r="A204" s="3" t="s">
        <v>258</v>
      </c>
      <c r="B204" s="3" t="s">
        <v>34</v>
      </c>
      <c r="C204" s="1">
        <v>38622</v>
      </c>
      <c r="D204" s="3">
        <v>10</v>
      </c>
      <c r="E204" s="3" t="s">
        <v>42</v>
      </c>
      <c r="F204" s="22">
        <v>17.131618499755859</v>
      </c>
      <c r="G204" s="19">
        <v>1.39</v>
      </c>
      <c r="H204" s="19">
        <f t="shared" si="6"/>
        <v>139</v>
      </c>
      <c r="I204" s="20">
        <v>33.1</v>
      </c>
      <c r="J204" s="3">
        <v>1</v>
      </c>
      <c r="K204" s="3">
        <v>0</v>
      </c>
      <c r="L204" s="3">
        <v>3</v>
      </c>
      <c r="M204" s="3">
        <v>0</v>
      </c>
      <c r="N204" s="3">
        <v>0</v>
      </c>
      <c r="O204" s="3" t="s">
        <v>37</v>
      </c>
      <c r="P204" s="3"/>
      <c r="Q204" s="3"/>
      <c r="R204" s="3"/>
      <c r="S204" s="3"/>
      <c r="T204" s="3"/>
      <c r="U204" s="3"/>
      <c r="V204" s="3" t="s">
        <v>36</v>
      </c>
      <c r="W204" s="3" t="s">
        <v>135</v>
      </c>
      <c r="X204" s="3" t="s">
        <v>259</v>
      </c>
      <c r="Y204" s="3">
        <v>332</v>
      </c>
      <c r="Z204" s="3">
        <v>48</v>
      </c>
      <c r="AA204" s="3">
        <v>71</v>
      </c>
      <c r="AB204" s="3" t="s">
        <v>40</v>
      </c>
      <c r="AC204" s="6">
        <v>3</v>
      </c>
      <c r="AD204" s="3">
        <v>0</v>
      </c>
      <c r="AE204" s="3">
        <v>0</v>
      </c>
      <c r="AF204" s="3">
        <v>8</v>
      </c>
      <c r="AG204" s="3">
        <v>0</v>
      </c>
      <c r="AH204" s="8">
        <v>0</v>
      </c>
      <c r="AI204" s="7">
        <f t="shared" si="7"/>
        <v>11</v>
      </c>
      <c r="AJ204">
        <v>0.19767135381698608</v>
      </c>
      <c r="AK204">
        <v>1.9385832548141479</v>
      </c>
      <c r="AL204">
        <v>2.3022661209106445</v>
      </c>
    </row>
    <row r="205" spans="1:38" ht="17.5" customHeight="1" x14ac:dyDescent="0.2">
      <c r="A205" s="3" t="s">
        <v>260</v>
      </c>
      <c r="B205" s="3" t="s">
        <v>34</v>
      </c>
      <c r="C205" s="1">
        <v>39088</v>
      </c>
      <c r="D205" s="3">
        <v>8</v>
      </c>
      <c r="E205" s="3" t="s">
        <v>42</v>
      </c>
      <c r="F205" s="22">
        <v>15.10321044921875</v>
      </c>
      <c r="G205" s="19">
        <v>1.284</v>
      </c>
      <c r="H205" s="19">
        <f t="shared" si="6"/>
        <v>128.4</v>
      </c>
      <c r="I205" s="20">
        <v>24.9</v>
      </c>
      <c r="J205" s="3">
        <v>2</v>
      </c>
      <c r="K205" s="3">
        <v>0</v>
      </c>
      <c r="L205" s="3">
        <v>3</v>
      </c>
      <c r="M205" s="3">
        <v>0</v>
      </c>
      <c r="N205" s="3">
        <v>0</v>
      </c>
      <c r="O205" s="3" t="s">
        <v>37</v>
      </c>
      <c r="P205" s="3"/>
      <c r="Q205" s="3"/>
      <c r="R205" s="3"/>
      <c r="S205" s="3"/>
      <c r="T205" s="3"/>
      <c r="U205" s="3"/>
      <c r="V205" s="3" t="s">
        <v>39</v>
      </c>
      <c r="W205" s="3" t="s">
        <v>39</v>
      </c>
      <c r="X205" s="3" t="s">
        <v>39</v>
      </c>
      <c r="Y205" s="3">
        <v>242</v>
      </c>
      <c r="Z205" s="3">
        <v>63</v>
      </c>
      <c r="AA205" s="3">
        <v>81</v>
      </c>
      <c r="AB205" s="3" t="s">
        <v>40</v>
      </c>
      <c r="AC205" s="6">
        <v>3</v>
      </c>
      <c r="AD205" s="3">
        <v>0</v>
      </c>
      <c r="AE205" s="3">
        <v>0</v>
      </c>
      <c r="AF205" s="3">
        <v>6</v>
      </c>
      <c r="AG205" s="3">
        <v>0</v>
      </c>
      <c r="AH205" s="8">
        <v>0</v>
      </c>
      <c r="AI205" s="7">
        <f t="shared" si="7"/>
        <v>9</v>
      </c>
      <c r="AJ205">
        <v>-0.3742852509021759</v>
      </c>
      <c r="AK205">
        <v>2.6303961277008057</v>
      </c>
      <c r="AL205">
        <v>3.4094743728637695</v>
      </c>
    </row>
    <row r="206" spans="1:38" ht="15" customHeight="1" x14ac:dyDescent="0.2">
      <c r="A206" s="3" t="s">
        <v>261</v>
      </c>
      <c r="B206" s="3" t="s">
        <v>34</v>
      </c>
      <c r="C206" s="1">
        <v>37384</v>
      </c>
      <c r="D206" s="3">
        <v>13</v>
      </c>
      <c r="E206" s="3" t="s">
        <v>35</v>
      </c>
      <c r="F206" s="22">
        <v>22.976068496704102</v>
      </c>
      <c r="G206" s="19">
        <v>1.55</v>
      </c>
      <c r="H206" s="19">
        <f t="shared" si="6"/>
        <v>155</v>
      </c>
      <c r="I206" s="20">
        <v>55.2</v>
      </c>
      <c r="J206" s="3">
        <v>0</v>
      </c>
      <c r="K206" s="3">
        <v>0</v>
      </c>
      <c r="L206" s="3">
        <v>1</v>
      </c>
      <c r="M206" s="3">
        <v>0</v>
      </c>
      <c r="N206" s="3">
        <v>0</v>
      </c>
      <c r="O206" s="3" t="s">
        <v>37</v>
      </c>
      <c r="P206" s="3"/>
      <c r="Q206" s="3"/>
      <c r="R206" s="3"/>
      <c r="S206" s="3"/>
      <c r="T206" s="3"/>
      <c r="U206" s="3"/>
      <c r="V206" s="3" t="s">
        <v>36</v>
      </c>
      <c r="W206" s="3" t="s">
        <v>262</v>
      </c>
      <c r="X206" s="3" t="s">
        <v>259</v>
      </c>
      <c r="Y206" s="3">
        <v>192</v>
      </c>
      <c r="Z206" s="3">
        <v>58</v>
      </c>
      <c r="AA206" s="3">
        <v>43</v>
      </c>
      <c r="AB206" s="3" t="s">
        <v>40</v>
      </c>
      <c r="AC206" s="6">
        <v>2</v>
      </c>
      <c r="AD206" s="3">
        <v>0</v>
      </c>
      <c r="AE206" s="3">
        <v>0</v>
      </c>
      <c r="AF206" s="3">
        <v>4</v>
      </c>
      <c r="AG206" s="3">
        <v>0</v>
      </c>
      <c r="AH206" s="8">
        <v>0</v>
      </c>
      <c r="AI206" s="7">
        <f t="shared" si="7"/>
        <v>6</v>
      </c>
      <c r="AJ206">
        <v>1.195009708404541</v>
      </c>
      <c r="AK206">
        <v>1.4768704175949097</v>
      </c>
      <c r="AL206">
        <v>1.0739321708679199</v>
      </c>
    </row>
    <row r="207" spans="1:38" ht="15" customHeight="1" x14ac:dyDescent="0.2">
      <c r="A207" s="3" t="s">
        <v>263</v>
      </c>
      <c r="B207" s="3" t="s">
        <v>34</v>
      </c>
      <c r="C207" s="1">
        <v>37969</v>
      </c>
      <c r="D207" s="3">
        <v>12</v>
      </c>
      <c r="E207" s="3" t="s">
        <v>35</v>
      </c>
      <c r="F207" s="22">
        <v>22.558610916137695</v>
      </c>
      <c r="G207" s="19">
        <v>1.54</v>
      </c>
      <c r="H207" s="19">
        <f t="shared" si="6"/>
        <v>154</v>
      </c>
      <c r="I207" s="20">
        <v>53.5</v>
      </c>
      <c r="J207" s="3">
        <v>0</v>
      </c>
      <c r="K207" s="3">
        <v>0</v>
      </c>
      <c r="L207" s="3">
        <v>1</v>
      </c>
      <c r="M207" s="3">
        <v>0</v>
      </c>
      <c r="N207" s="3">
        <v>0</v>
      </c>
      <c r="O207" s="3" t="s">
        <v>37</v>
      </c>
      <c r="P207" s="3"/>
      <c r="Q207" s="3"/>
      <c r="R207" s="3"/>
      <c r="S207" s="3"/>
      <c r="T207" s="3"/>
      <c r="U207" s="3"/>
      <c r="V207" s="3" t="s">
        <v>36</v>
      </c>
      <c r="W207" s="3" t="s">
        <v>43</v>
      </c>
      <c r="X207" s="3" t="s">
        <v>39</v>
      </c>
      <c r="Y207" s="3">
        <v>250</v>
      </c>
      <c r="Z207" s="3">
        <v>56</v>
      </c>
      <c r="AA207" s="3">
        <v>73</v>
      </c>
      <c r="AB207" s="3" t="s">
        <v>40</v>
      </c>
      <c r="AC207" s="6">
        <v>2</v>
      </c>
      <c r="AD207" s="3">
        <v>0</v>
      </c>
      <c r="AE207" s="3">
        <v>0</v>
      </c>
      <c r="AF207" s="3">
        <v>6</v>
      </c>
      <c r="AG207" s="3">
        <v>0</v>
      </c>
      <c r="AH207" s="8">
        <v>0</v>
      </c>
      <c r="AI207" s="7">
        <f t="shared" si="7"/>
        <v>8</v>
      </c>
      <c r="AJ207">
        <v>0.80711573362350464</v>
      </c>
      <c r="AK207">
        <v>0.50715643167495728</v>
      </c>
      <c r="AL207">
        <v>0.16797249019145966</v>
      </c>
    </row>
    <row r="208" spans="1:38" ht="15" customHeight="1" x14ac:dyDescent="0.2">
      <c r="A208" s="3" t="s">
        <v>264</v>
      </c>
      <c r="B208" s="3" t="s">
        <v>34</v>
      </c>
      <c r="C208" s="1">
        <v>38552</v>
      </c>
      <c r="D208" s="3">
        <v>10</v>
      </c>
      <c r="E208" s="3" t="s">
        <v>35</v>
      </c>
      <c r="F208" s="22">
        <v>15.344449996948242</v>
      </c>
      <c r="G208" s="19">
        <v>1.37</v>
      </c>
      <c r="H208" s="19">
        <f t="shared" si="6"/>
        <v>137</v>
      </c>
      <c r="I208" s="20">
        <v>28.8</v>
      </c>
      <c r="J208" s="3">
        <v>2</v>
      </c>
      <c r="K208" s="3">
        <v>0</v>
      </c>
      <c r="L208" s="3">
        <v>1</v>
      </c>
      <c r="M208" s="3">
        <v>0</v>
      </c>
      <c r="N208" s="3">
        <v>0</v>
      </c>
      <c r="O208" s="3" t="s">
        <v>37</v>
      </c>
      <c r="P208" s="3"/>
      <c r="Q208" s="3"/>
      <c r="R208" s="3"/>
      <c r="S208" s="3"/>
      <c r="T208" s="3"/>
      <c r="U208" s="3"/>
      <c r="V208" s="3" t="s">
        <v>37</v>
      </c>
      <c r="W208" s="3" t="s">
        <v>226</v>
      </c>
      <c r="X208" s="3" t="s">
        <v>138</v>
      </c>
      <c r="Y208" s="3">
        <v>228</v>
      </c>
      <c r="Z208" s="3">
        <v>43</v>
      </c>
      <c r="AA208" s="3">
        <v>58</v>
      </c>
      <c r="AB208" s="3" t="s">
        <v>40</v>
      </c>
      <c r="AC208" s="6">
        <v>3</v>
      </c>
      <c r="AD208" s="3">
        <v>0</v>
      </c>
      <c r="AE208" s="3">
        <v>0</v>
      </c>
      <c r="AF208" s="3">
        <v>6</v>
      </c>
      <c r="AG208" s="3">
        <v>0</v>
      </c>
      <c r="AH208" s="8">
        <v>0</v>
      </c>
      <c r="AI208" s="7">
        <f t="shared" si="7"/>
        <v>9</v>
      </c>
      <c r="AJ208">
        <v>0.7577013373374939</v>
      </c>
      <c r="AK208">
        <v>9.7991272807121277E-2</v>
      </c>
      <c r="AL208">
        <v>-0.58065062761306763</v>
      </c>
    </row>
    <row r="209" spans="1:38" s="4" customFormat="1" ht="15.75" customHeight="1" x14ac:dyDescent="0.2">
      <c r="A209" s="3" t="s">
        <v>265</v>
      </c>
      <c r="B209" s="3" t="s">
        <v>34</v>
      </c>
      <c r="C209" s="1">
        <v>38547</v>
      </c>
      <c r="D209" s="3">
        <v>10</v>
      </c>
      <c r="E209" s="3" t="s">
        <v>42</v>
      </c>
      <c r="F209" s="19">
        <v>19.553956985473633</v>
      </c>
      <c r="G209" s="19">
        <v>1.405</v>
      </c>
      <c r="H209" s="19">
        <f t="shared" si="6"/>
        <v>140.5</v>
      </c>
      <c r="I209" s="20">
        <v>38.6</v>
      </c>
      <c r="J209" s="3">
        <v>0</v>
      </c>
      <c r="K209" s="3">
        <v>0</v>
      </c>
      <c r="L209" s="3">
        <v>2</v>
      </c>
      <c r="M209" s="3">
        <v>0</v>
      </c>
      <c r="N209" s="3">
        <v>0</v>
      </c>
      <c r="O209" s="3" t="s">
        <v>37</v>
      </c>
      <c r="P209" s="3"/>
      <c r="Q209" s="3"/>
      <c r="R209" s="3"/>
      <c r="S209" s="3"/>
      <c r="T209" s="3"/>
      <c r="U209" s="3"/>
      <c r="V209" s="3" t="s">
        <v>36</v>
      </c>
      <c r="W209" s="3" t="s">
        <v>135</v>
      </c>
      <c r="X209" s="3" t="s">
        <v>215</v>
      </c>
      <c r="Y209" s="3">
        <v>206</v>
      </c>
      <c r="Z209" s="3">
        <v>43</v>
      </c>
      <c r="AA209" s="3">
        <v>85</v>
      </c>
      <c r="AB209" s="3" t="s">
        <v>45</v>
      </c>
      <c r="AC209" s="3">
        <v>2</v>
      </c>
      <c r="AD209" s="3">
        <v>0</v>
      </c>
      <c r="AE209" s="3">
        <v>0</v>
      </c>
      <c r="AF209" s="3">
        <v>4</v>
      </c>
      <c r="AG209" s="3">
        <v>0</v>
      </c>
      <c r="AH209" s="8">
        <v>0</v>
      </c>
      <c r="AI209" s="7">
        <f t="shared" si="7"/>
        <v>6</v>
      </c>
      <c r="AJ209" s="4">
        <v>1.072596549987793</v>
      </c>
      <c r="AK209" s="4">
        <v>1.7399739027023315</v>
      </c>
      <c r="AL209" s="4">
        <v>1.7737313508987427</v>
      </c>
    </row>
    <row r="210" spans="1:38" ht="15" customHeight="1" x14ac:dyDescent="0.2">
      <c r="A210" s="3" t="s">
        <v>266</v>
      </c>
      <c r="B210" s="3" t="s">
        <v>34</v>
      </c>
      <c r="C210" s="1">
        <v>36511</v>
      </c>
      <c r="D210" s="3">
        <v>16</v>
      </c>
      <c r="E210" s="3" t="s">
        <v>42</v>
      </c>
      <c r="F210" s="22">
        <v>21.914060592651367</v>
      </c>
      <c r="G210" s="19">
        <v>1.6</v>
      </c>
      <c r="H210" s="19">
        <f t="shared" si="6"/>
        <v>160</v>
      </c>
      <c r="I210" s="20">
        <v>56.1</v>
      </c>
      <c r="J210" s="3">
        <v>0</v>
      </c>
      <c r="K210" s="3">
        <v>0</v>
      </c>
      <c r="L210" s="3">
        <v>1</v>
      </c>
      <c r="M210" s="3">
        <v>0</v>
      </c>
      <c r="N210" s="3">
        <v>0</v>
      </c>
      <c r="O210" s="3" t="s">
        <v>37</v>
      </c>
      <c r="P210" s="3"/>
      <c r="Q210" s="3"/>
      <c r="R210" s="3"/>
      <c r="S210" s="3"/>
      <c r="T210" s="3"/>
      <c r="U210" s="3"/>
      <c r="V210" s="3" t="s">
        <v>212</v>
      </c>
      <c r="W210" s="3" t="s">
        <v>39</v>
      </c>
      <c r="X210" s="3" t="s">
        <v>39</v>
      </c>
      <c r="Y210" s="3">
        <v>153</v>
      </c>
      <c r="Z210" s="3">
        <v>53</v>
      </c>
      <c r="AA210" s="3">
        <v>87</v>
      </c>
      <c r="AB210" s="3" t="s">
        <v>40</v>
      </c>
      <c r="AC210" s="3">
        <v>2</v>
      </c>
      <c r="AD210" s="3">
        <v>0</v>
      </c>
      <c r="AE210" s="3">
        <v>0</v>
      </c>
      <c r="AF210" s="3">
        <v>2</v>
      </c>
      <c r="AG210" s="3">
        <v>0</v>
      </c>
      <c r="AH210" s="8">
        <v>0</v>
      </c>
      <c r="AI210" s="7">
        <f t="shared" si="7"/>
        <v>4</v>
      </c>
      <c r="AJ210">
        <v>-1.1623231172561646</v>
      </c>
      <c r="AK210">
        <v>0.26631292700767517</v>
      </c>
      <c r="AL210">
        <v>1.194339394569397</v>
      </c>
    </row>
    <row r="211" spans="1:38" x14ac:dyDescent="0.2">
      <c r="A211" s="3" t="s">
        <v>267</v>
      </c>
      <c r="B211" s="3" t="s">
        <v>34</v>
      </c>
      <c r="C211" s="1">
        <v>38271</v>
      </c>
      <c r="D211" s="3">
        <v>11</v>
      </c>
      <c r="E211" s="3" t="s">
        <v>35</v>
      </c>
      <c r="F211" s="22" t="s">
        <v>417</v>
      </c>
      <c r="G211" s="19" t="s">
        <v>39</v>
      </c>
      <c r="H211" s="19" t="e">
        <f t="shared" si="6"/>
        <v>#VALUE!</v>
      </c>
      <c r="I211" s="20" t="s">
        <v>39</v>
      </c>
      <c r="J211" s="3">
        <v>0</v>
      </c>
      <c r="K211" s="3">
        <v>0</v>
      </c>
      <c r="L211" s="3">
        <v>1</v>
      </c>
      <c r="M211" s="3">
        <v>0</v>
      </c>
      <c r="N211" s="3">
        <v>0</v>
      </c>
      <c r="O211" s="3" t="s">
        <v>37</v>
      </c>
      <c r="P211" s="3"/>
      <c r="Q211" s="3"/>
      <c r="R211" s="3"/>
      <c r="S211" s="3"/>
      <c r="T211" s="3"/>
      <c r="U211" s="3"/>
      <c r="V211" s="3" t="s">
        <v>39</v>
      </c>
      <c r="W211" s="3" t="s">
        <v>39</v>
      </c>
      <c r="X211" s="3" t="s">
        <v>39</v>
      </c>
      <c r="Y211" s="3">
        <v>230</v>
      </c>
      <c r="Z211" s="3">
        <v>58</v>
      </c>
      <c r="AA211" s="3">
        <v>153</v>
      </c>
      <c r="AB211" s="3" t="s">
        <v>45</v>
      </c>
      <c r="AC211" s="3">
        <v>2</v>
      </c>
      <c r="AD211" s="3">
        <v>0</v>
      </c>
      <c r="AE211" s="3">
        <v>0</v>
      </c>
      <c r="AF211" s="3">
        <v>6</v>
      </c>
      <c r="AG211" s="3">
        <v>0</v>
      </c>
      <c r="AH211" s="8">
        <v>0</v>
      </c>
      <c r="AI211" s="7">
        <f t="shared" si="7"/>
        <v>8</v>
      </c>
      <c r="AJ211">
        <v>1.195009708404541</v>
      </c>
      <c r="AK211">
        <v>1.9471063613891602</v>
      </c>
      <c r="AL211">
        <v>1.7595168352127075</v>
      </c>
    </row>
    <row r="212" spans="1:38" ht="15.75" customHeight="1" x14ac:dyDescent="0.2">
      <c r="A212" s="3" t="s">
        <v>268</v>
      </c>
      <c r="B212" s="3" t="s">
        <v>34</v>
      </c>
      <c r="C212" s="1">
        <v>36500</v>
      </c>
      <c r="D212" s="3">
        <v>16</v>
      </c>
      <c r="E212" s="3" t="s">
        <v>42</v>
      </c>
      <c r="F212" s="22">
        <v>21.190109252929688</v>
      </c>
      <c r="G212" s="19">
        <v>1.63</v>
      </c>
      <c r="H212" s="19">
        <f t="shared" si="6"/>
        <v>163</v>
      </c>
      <c r="I212" s="20">
        <v>56.3</v>
      </c>
      <c r="J212" s="3">
        <v>0</v>
      </c>
      <c r="K212" s="3">
        <v>0</v>
      </c>
      <c r="L212" s="3">
        <v>1</v>
      </c>
      <c r="M212" s="3">
        <v>0</v>
      </c>
      <c r="N212" s="3">
        <v>0</v>
      </c>
      <c r="O212" s="3" t="s">
        <v>37</v>
      </c>
      <c r="P212" s="3"/>
      <c r="Q212" s="3"/>
      <c r="R212" s="3"/>
      <c r="S212" s="3"/>
      <c r="T212" s="3"/>
      <c r="U212" s="3"/>
      <c r="V212" s="3" t="s">
        <v>39</v>
      </c>
      <c r="W212" s="3" t="s">
        <v>39</v>
      </c>
      <c r="X212" s="3" t="s">
        <v>39</v>
      </c>
      <c r="Y212" s="3">
        <v>190</v>
      </c>
      <c r="Z212" s="3">
        <v>66</v>
      </c>
      <c r="AA212" s="3">
        <v>61</v>
      </c>
      <c r="AB212" s="3" t="s">
        <v>45</v>
      </c>
      <c r="AC212" s="3">
        <v>2</v>
      </c>
      <c r="AD212" s="3">
        <v>0</v>
      </c>
      <c r="AE212" s="3">
        <v>0</v>
      </c>
      <c r="AF212" s="3">
        <v>4</v>
      </c>
      <c r="AG212" s="3">
        <v>0</v>
      </c>
      <c r="AH212" s="8">
        <v>0</v>
      </c>
      <c r="AI212" s="7">
        <f t="shared" si="7"/>
        <v>6</v>
      </c>
      <c r="AJ212">
        <v>1.8776488304138184</v>
      </c>
      <c r="AK212">
        <v>2.2347922325134277</v>
      </c>
      <c r="AL212">
        <v>2.1251778602600098</v>
      </c>
    </row>
    <row r="213" spans="1:38" ht="15.75" customHeight="1" x14ac:dyDescent="0.2">
      <c r="A213" s="3" t="s">
        <v>269</v>
      </c>
      <c r="B213" s="3" t="s">
        <v>34</v>
      </c>
      <c r="C213" s="1">
        <v>36493</v>
      </c>
      <c r="D213" s="3">
        <v>16</v>
      </c>
      <c r="E213" s="3" t="s">
        <v>35</v>
      </c>
      <c r="F213" s="22">
        <v>25.663890838623047</v>
      </c>
      <c r="G213" s="19">
        <v>1.74</v>
      </c>
      <c r="H213" s="19">
        <f t="shared" si="6"/>
        <v>174</v>
      </c>
      <c r="I213" s="20">
        <v>77.7</v>
      </c>
      <c r="J213" s="3">
        <v>1</v>
      </c>
      <c r="K213" s="3">
        <v>0</v>
      </c>
      <c r="L213" s="3">
        <v>1</v>
      </c>
      <c r="M213" s="3">
        <v>0</v>
      </c>
      <c r="N213" s="3">
        <v>0</v>
      </c>
      <c r="O213" s="3" t="s">
        <v>37</v>
      </c>
      <c r="P213" s="3"/>
      <c r="Q213" s="3"/>
      <c r="R213" s="3"/>
      <c r="S213" s="3"/>
      <c r="T213" s="3"/>
      <c r="U213" s="3"/>
      <c r="V213" s="3" t="s">
        <v>36</v>
      </c>
      <c r="W213" s="3" t="s">
        <v>270</v>
      </c>
      <c r="X213" s="3" t="s">
        <v>215</v>
      </c>
      <c r="Y213" s="3">
        <v>206</v>
      </c>
      <c r="Z213" s="3">
        <v>48</v>
      </c>
      <c r="AA213" s="3">
        <v>119</v>
      </c>
      <c r="AB213" s="3" t="s">
        <v>45</v>
      </c>
      <c r="AC213" s="3">
        <v>3</v>
      </c>
      <c r="AD213" s="3">
        <v>0</v>
      </c>
      <c r="AE213" s="3">
        <v>0</v>
      </c>
      <c r="AF213" s="3">
        <v>4</v>
      </c>
      <c r="AG213" s="3">
        <v>0</v>
      </c>
      <c r="AH213" s="8">
        <v>0</v>
      </c>
      <c r="AI213" s="7">
        <f t="shared" si="7"/>
        <v>7</v>
      </c>
      <c r="AJ213">
        <v>-0.65719151496887207</v>
      </c>
      <c r="AK213">
        <v>0.23031356930732727</v>
      </c>
      <c r="AL213">
        <v>0.79780101776123047</v>
      </c>
    </row>
    <row r="214" spans="1:38" ht="15" customHeight="1" x14ac:dyDescent="0.2">
      <c r="A214" s="3" t="s">
        <v>271</v>
      </c>
      <c r="B214" s="3" t="s">
        <v>34</v>
      </c>
      <c r="C214" s="1">
        <v>37916</v>
      </c>
      <c r="D214" s="3">
        <v>12</v>
      </c>
      <c r="E214" s="3" t="s">
        <v>35</v>
      </c>
      <c r="F214" s="22">
        <v>21.465095520019531</v>
      </c>
      <c r="G214" s="19">
        <v>1.4750000000000001</v>
      </c>
      <c r="H214" s="19">
        <f t="shared" si="6"/>
        <v>147.5</v>
      </c>
      <c r="I214" s="20">
        <v>46.7</v>
      </c>
      <c r="J214" s="3">
        <v>3</v>
      </c>
      <c r="K214" s="3">
        <v>0</v>
      </c>
      <c r="L214" s="3">
        <v>0</v>
      </c>
      <c r="M214" s="3">
        <v>0</v>
      </c>
      <c r="N214" s="3">
        <v>0</v>
      </c>
      <c r="O214" s="3" t="s">
        <v>37</v>
      </c>
      <c r="P214" s="3"/>
      <c r="Q214" s="3"/>
      <c r="R214" s="3"/>
      <c r="S214" s="3"/>
      <c r="T214" s="3"/>
      <c r="U214" s="3"/>
      <c r="V214" s="3" t="s">
        <v>39</v>
      </c>
      <c r="W214" s="3" t="s">
        <v>39</v>
      </c>
      <c r="X214" s="3" t="s">
        <v>39</v>
      </c>
      <c r="Y214" s="3">
        <v>329</v>
      </c>
      <c r="Z214" s="3">
        <v>58</v>
      </c>
      <c r="AA214" s="3">
        <v>103</v>
      </c>
      <c r="AB214" s="3" t="s">
        <v>40</v>
      </c>
      <c r="AC214" s="6">
        <v>1</v>
      </c>
      <c r="AD214" s="3">
        <v>0</v>
      </c>
      <c r="AE214" s="3">
        <v>0</v>
      </c>
      <c r="AF214" s="3">
        <v>8</v>
      </c>
      <c r="AG214" s="3">
        <v>0</v>
      </c>
      <c r="AH214" s="8">
        <v>0</v>
      </c>
      <c r="AI214" s="7">
        <f t="shared" si="7"/>
        <v>9</v>
      </c>
      <c r="AJ214" t="s">
        <v>416</v>
      </c>
      <c r="AK214" t="s">
        <v>416</v>
      </c>
      <c r="AL214" t="s">
        <v>416</v>
      </c>
    </row>
    <row r="215" spans="1:38" ht="15" customHeight="1" x14ac:dyDescent="0.2">
      <c r="A215" s="3" t="s">
        <v>272</v>
      </c>
      <c r="B215" s="3" t="s">
        <v>34</v>
      </c>
      <c r="C215" s="1">
        <v>36805</v>
      </c>
      <c r="D215" s="3">
        <v>15</v>
      </c>
      <c r="E215" s="3" t="s">
        <v>42</v>
      </c>
      <c r="F215" s="22">
        <v>19.902675628662109</v>
      </c>
      <c r="G215" s="19">
        <v>1.585</v>
      </c>
      <c r="H215" s="19">
        <f t="shared" si="6"/>
        <v>158.5</v>
      </c>
      <c r="I215" s="20">
        <v>50</v>
      </c>
      <c r="J215" s="3">
        <v>0</v>
      </c>
      <c r="K215" s="3">
        <v>0</v>
      </c>
      <c r="L215" s="3">
        <v>3</v>
      </c>
      <c r="M215" s="3">
        <v>0</v>
      </c>
      <c r="N215" s="3">
        <v>1</v>
      </c>
      <c r="O215" s="3" t="s">
        <v>37</v>
      </c>
      <c r="P215" s="3"/>
      <c r="Q215" s="3"/>
      <c r="R215" s="3"/>
      <c r="S215" s="3"/>
      <c r="T215" s="3"/>
      <c r="U215" s="3"/>
      <c r="V215" s="3" t="s">
        <v>36</v>
      </c>
      <c r="W215" s="3" t="s">
        <v>43</v>
      </c>
      <c r="X215" s="3" t="s">
        <v>39</v>
      </c>
      <c r="Y215" s="3">
        <v>159</v>
      </c>
      <c r="Z215" s="3">
        <v>63</v>
      </c>
      <c r="AA215" s="3">
        <v>39</v>
      </c>
      <c r="AB215" s="3" t="s">
        <v>40</v>
      </c>
      <c r="AC215" s="6">
        <v>2</v>
      </c>
      <c r="AD215" s="3">
        <v>0</v>
      </c>
      <c r="AE215" s="3">
        <v>0</v>
      </c>
      <c r="AF215" s="3">
        <v>2</v>
      </c>
      <c r="AG215" s="3">
        <v>0</v>
      </c>
      <c r="AH215" s="8">
        <v>0</v>
      </c>
      <c r="AI215" s="7">
        <f t="shared" si="7"/>
        <v>4</v>
      </c>
      <c r="AJ215">
        <v>1.8672281503677368</v>
      </c>
      <c r="AK215">
        <v>4.7638540267944336</v>
      </c>
      <c r="AL215">
        <v>4.751248836517334</v>
      </c>
    </row>
    <row r="216" spans="1:38" ht="15" customHeight="1" x14ac:dyDescent="0.2">
      <c r="A216" s="3" t="s">
        <v>273</v>
      </c>
      <c r="B216" s="3" t="s">
        <v>34</v>
      </c>
      <c r="C216" s="1">
        <v>38629</v>
      </c>
      <c r="D216" s="3">
        <v>10</v>
      </c>
      <c r="E216" s="3" t="s">
        <v>42</v>
      </c>
      <c r="F216" s="22">
        <v>18.910343170166016</v>
      </c>
      <c r="G216" s="19">
        <v>1.395</v>
      </c>
      <c r="H216" s="19">
        <f t="shared" si="6"/>
        <v>139.5</v>
      </c>
      <c r="I216" s="20">
        <v>36.799999999999997</v>
      </c>
      <c r="J216" s="3">
        <v>0</v>
      </c>
      <c r="K216" s="3">
        <v>0</v>
      </c>
      <c r="L216" s="3">
        <v>1</v>
      </c>
      <c r="M216" s="3">
        <v>0</v>
      </c>
      <c r="N216" s="3">
        <v>1</v>
      </c>
      <c r="O216" s="3" t="s">
        <v>37</v>
      </c>
      <c r="P216" s="3"/>
      <c r="Q216" s="3"/>
      <c r="R216" s="3"/>
      <c r="S216" s="3"/>
      <c r="T216" s="3"/>
      <c r="U216" s="3"/>
      <c r="V216" s="3" t="s">
        <v>39</v>
      </c>
      <c r="W216" s="3" t="s">
        <v>39</v>
      </c>
      <c r="X216" s="3" t="s">
        <v>39</v>
      </c>
      <c r="Y216" s="3">
        <v>179</v>
      </c>
      <c r="Z216" s="3">
        <v>55</v>
      </c>
      <c r="AA216" s="3">
        <v>42</v>
      </c>
      <c r="AB216" s="3" t="s">
        <v>45</v>
      </c>
      <c r="AC216" s="6">
        <v>2</v>
      </c>
      <c r="AD216" s="3">
        <v>0</v>
      </c>
      <c r="AE216" s="3">
        <v>0</v>
      </c>
      <c r="AF216" s="3">
        <v>4</v>
      </c>
      <c r="AG216" s="3">
        <v>0</v>
      </c>
      <c r="AH216" s="8">
        <v>0</v>
      </c>
      <c r="AI216" s="7">
        <f t="shared" si="7"/>
        <v>6</v>
      </c>
      <c r="AJ216">
        <v>1.8485907316207886</v>
      </c>
      <c r="AK216">
        <v>1.5584815740585327</v>
      </c>
      <c r="AL216">
        <v>1.0573673248291016</v>
      </c>
    </row>
    <row r="217" spans="1:38" ht="15" customHeight="1" x14ac:dyDescent="0.2">
      <c r="A217" s="3" t="s">
        <v>274</v>
      </c>
      <c r="B217" s="3" t="s">
        <v>34</v>
      </c>
      <c r="C217" s="1">
        <v>39631</v>
      </c>
      <c r="D217" s="3">
        <v>8</v>
      </c>
      <c r="E217" s="3" t="s">
        <v>35</v>
      </c>
      <c r="F217" s="22">
        <v>14.385422706604004</v>
      </c>
      <c r="G217" s="19">
        <v>1.37</v>
      </c>
      <c r="H217" s="19">
        <f t="shared" si="6"/>
        <v>137</v>
      </c>
      <c r="I217" s="20">
        <v>27</v>
      </c>
      <c r="J217" s="3">
        <v>0</v>
      </c>
      <c r="K217" s="3">
        <v>0</v>
      </c>
      <c r="L217" s="3">
        <v>1</v>
      </c>
      <c r="M217" s="3">
        <v>0</v>
      </c>
      <c r="N217" s="3">
        <v>0</v>
      </c>
      <c r="O217" s="3" t="s">
        <v>37</v>
      </c>
      <c r="P217" s="3"/>
      <c r="Q217" s="3"/>
      <c r="R217" s="3"/>
      <c r="S217" s="3"/>
      <c r="T217" s="3"/>
      <c r="U217" s="3"/>
      <c r="V217" s="3" t="s">
        <v>39</v>
      </c>
      <c r="W217" s="3" t="s">
        <v>39</v>
      </c>
      <c r="X217" s="3" t="s">
        <v>39</v>
      </c>
      <c r="Y217" s="3">
        <v>165</v>
      </c>
      <c r="Z217" s="3">
        <v>50</v>
      </c>
      <c r="AA217" s="3">
        <v>63</v>
      </c>
      <c r="AB217" s="3" t="s">
        <v>40</v>
      </c>
      <c r="AC217" s="6">
        <v>2</v>
      </c>
      <c r="AD217" s="3">
        <v>0</v>
      </c>
      <c r="AE217" s="3">
        <v>0</v>
      </c>
      <c r="AF217" s="3">
        <v>2</v>
      </c>
      <c r="AG217" s="3">
        <v>0</v>
      </c>
      <c r="AH217" s="8">
        <v>0</v>
      </c>
      <c r="AI217" s="7">
        <f t="shared" si="7"/>
        <v>4</v>
      </c>
      <c r="AJ217">
        <v>1.2196317911148071</v>
      </c>
      <c r="AK217">
        <v>-2.6510495692491531E-2</v>
      </c>
      <c r="AL217">
        <v>-1.3632384538650513</v>
      </c>
    </row>
    <row r="218" spans="1:38" ht="15" customHeight="1" x14ac:dyDescent="0.2">
      <c r="A218" s="3" t="s">
        <v>275</v>
      </c>
      <c r="B218" s="3" t="s">
        <v>34</v>
      </c>
      <c r="C218" s="1">
        <v>38794</v>
      </c>
      <c r="D218" s="3">
        <v>10</v>
      </c>
      <c r="E218" s="3" t="s">
        <v>42</v>
      </c>
      <c r="F218" s="22">
        <v>16.959692001342773</v>
      </c>
      <c r="G218" s="19">
        <v>1.33</v>
      </c>
      <c r="H218" s="19">
        <f t="shared" si="6"/>
        <v>133</v>
      </c>
      <c r="I218" s="20">
        <v>30</v>
      </c>
      <c r="J218" s="3">
        <v>0</v>
      </c>
      <c r="K218" s="3">
        <v>0</v>
      </c>
      <c r="L218" s="3">
        <v>3</v>
      </c>
      <c r="M218" s="3">
        <v>0</v>
      </c>
      <c r="N218" s="3">
        <v>0</v>
      </c>
      <c r="O218" s="3" t="s">
        <v>37</v>
      </c>
      <c r="P218" s="3"/>
      <c r="Q218" s="3"/>
      <c r="R218" s="3"/>
      <c r="S218" s="3"/>
      <c r="T218" s="3"/>
      <c r="U218" s="3"/>
      <c r="V218" s="3" t="s">
        <v>36</v>
      </c>
      <c r="W218" s="3" t="s">
        <v>262</v>
      </c>
      <c r="X218" s="3" t="s">
        <v>215</v>
      </c>
      <c r="Y218" s="3">
        <v>236</v>
      </c>
      <c r="Z218" s="3">
        <v>56</v>
      </c>
      <c r="AA218" s="3">
        <v>101</v>
      </c>
      <c r="AB218" s="3" t="s">
        <v>40</v>
      </c>
      <c r="AC218" s="6">
        <v>2</v>
      </c>
      <c r="AD218" s="3">
        <v>0</v>
      </c>
      <c r="AE218" s="3">
        <v>0</v>
      </c>
      <c r="AF218" s="3">
        <v>6</v>
      </c>
      <c r="AG218" s="3">
        <v>0</v>
      </c>
      <c r="AH218" s="8">
        <v>0</v>
      </c>
      <c r="AI218" s="7">
        <f t="shared" si="7"/>
        <v>8</v>
      </c>
      <c r="AJ218">
        <v>-4.8283867537975311E-2</v>
      </c>
      <c r="AK218">
        <v>-0.40886759757995605</v>
      </c>
      <c r="AL218">
        <v>-0.61732327938079834</v>
      </c>
    </row>
    <row r="219" spans="1:38" ht="15" customHeight="1" x14ac:dyDescent="0.2">
      <c r="A219" s="3" t="s">
        <v>276</v>
      </c>
      <c r="B219" s="3" t="s">
        <v>34</v>
      </c>
      <c r="C219" s="1">
        <v>39615</v>
      </c>
      <c r="D219" s="3">
        <v>8</v>
      </c>
      <c r="E219" s="3" t="s">
        <v>42</v>
      </c>
      <c r="F219" s="22">
        <v>25.530769348144531</v>
      </c>
      <c r="G219" s="19">
        <v>1.22</v>
      </c>
      <c r="H219" s="19">
        <f t="shared" si="6"/>
        <v>122</v>
      </c>
      <c r="I219" s="20">
        <v>38</v>
      </c>
      <c r="J219" s="3">
        <v>0</v>
      </c>
      <c r="K219" s="3">
        <v>0</v>
      </c>
      <c r="L219" s="3">
        <v>3</v>
      </c>
      <c r="M219" s="3">
        <v>0</v>
      </c>
      <c r="N219" s="3">
        <v>0</v>
      </c>
      <c r="O219" s="3" t="s">
        <v>37</v>
      </c>
      <c r="P219" s="3"/>
      <c r="Q219" s="3"/>
      <c r="R219" s="3"/>
      <c r="S219" s="3"/>
      <c r="T219" s="3"/>
      <c r="U219" s="3"/>
      <c r="V219" s="3" t="s">
        <v>39</v>
      </c>
      <c r="W219" s="3" t="s">
        <v>39</v>
      </c>
      <c r="X219" s="3" t="s">
        <v>39</v>
      </c>
      <c r="Y219" s="3">
        <v>177</v>
      </c>
      <c r="Z219" s="3">
        <v>55</v>
      </c>
      <c r="AA219" s="3">
        <v>86</v>
      </c>
      <c r="AB219" s="3" t="s">
        <v>40</v>
      </c>
      <c r="AC219" s="6">
        <v>2</v>
      </c>
      <c r="AD219" s="3">
        <v>0</v>
      </c>
      <c r="AE219" s="3">
        <v>0</v>
      </c>
      <c r="AF219" s="3">
        <v>4</v>
      </c>
      <c r="AG219" s="3">
        <v>0</v>
      </c>
      <c r="AH219" s="8">
        <v>0</v>
      </c>
      <c r="AI219" s="7">
        <f t="shared" si="7"/>
        <v>6</v>
      </c>
      <c r="AJ219">
        <v>6.2350583076477051</v>
      </c>
      <c r="AK219">
        <v>1.1738945245742798</v>
      </c>
      <c r="AL219">
        <v>-3.9309613704681396</v>
      </c>
    </row>
    <row r="220" spans="1:38" ht="15" customHeight="1" x14ac:dyDescent="0.2">
      <c r="A220" s="3" t="s">
        <v>277</v>
      </c>
      <c r="B220" s="3" t="s">
        <v>34</v>
      </c>
      <c r="C220" s="1">
        <v>37995</v>
      </c>
      <c r="D220" s="3">
        <v>12</v>
      </c>
      <c r="E220" s="3" t="s">
        <v>35</v>
      </c>
      <c r="F220" s="22">
        <v>16.55772590637207</v>
      </c>
      <c r="G220" s="19">
        <v>1.7150000000000001</v>
      </c>
      <c r="H220" s="19">
        <f t="shared" si="6"/>
        <v>171.5</v>
      </c>
      <c r="I220" s="20">
        <v>48.7</v>
      </c>
      <c r="J220" s="3">
        <v>0</v>
      </c>
      <c r="K220" s="3">
        <v>0</v>
      </c>
      <c r="L220" s="3">
        <v>1</v>
      </c>
      <c r="M220" s="3">
        <v>0</v>
      </c>
      <c r="N220" s="3">
        <v>0</v>
      </c>
      <c r="O220" s="3" t="s">
        <v>37</v>
      </c>
      <c r="P220" s="3"/>
      <c r="Q220" s="3"/>
      <c r="R220" s="3"/>
      <c r="S220" s="3"/>
      <c r="T220" s="3"/>
      <c r="U220" s="3"/>
      <c r="V220" s="3" t="s">
        <v>37</v>
      </c>
      <c r="W220" s="3" t="s">
        <v>226</v>
      </c>
      <c r="X220" s="3" t="s">
        <v>138</v>
      </c>
      <c r="Y220" s="3">
        <v>200</v>
      </c>
      <c r="Z220" s="3">
        <v>33</v>
      </c>
      <c r="AA220" s="3">
        <v>53</v>
      </c>
      <c r="AB220" s="3" t="s">
        <v>40</v>
      </c>
      <c r="AC220" s="6">
        <v>2</v>
      </c>
      <c r="AD220" s="3">
        <v>0</v>
      </c>
      <c r="AE220" s="3">
        <v>0</v>
      </c>
      <c r="AF220" s="3">
        <v>4</v>
      </c>
      <c r="AG220" s="3">
        <v>0</v>
      </c>
      <c r="AH220" s="8">
        <v>0</v>
      </c>
      <c r="AI220" s="7">
        <f t="shared" si="7"/>
        <v>6</v>
      </c>
      <c r="AJ220">
        <v>-0.81695884466171265</v>
      </c>
      <c r="AK220">
        <v>-0.61181473731994629</v>
      </c>
      <c r="AL220">
        <v>-0.20464034378528595</v>
      </c>
    </row>
    <row r="221" spans="1:38" ht="15" customHeight="1" x14ac:dyDescent="0.2">
      <c r="A221" s="3" t="s">
        <v>278</v>
      </c>
      <c r="B221" s="3" t="s">
        <v>34</v>
      </c>
      <c r="C221" s="1">
        <v>37763</v>
      </c>
      <c r="D221" s="3">
        <v>13</v>
      </c>
      <c r="E221" s="3" t="s">
        <v>42</v>
      </c>
      <c r="F221" s="22">
        <v>23.369338989257812</v>
      </c>
      <c r="G221" s="19">
        <v>1.605</v>
      </c>
      <c r="H221" s="19">
        <f t="shared" si="6"/>
        <v>160.5</v>
      </c>
      <c r="I221" s="20">
        <v>60.2</v>
      </c>
      <c r="J221" s="3">
        <v>0</v>
      </c>
      <c r="K221" s="3">
        <v>2</v>
      </c>
      <c r="L221" s="3">
        <v>0</v>
      </c>
      <c r="M221" s="3">
        <v>0</v>
      </c>
      <c r="N221" s="3">
        <v>0</v>
      </c>
      <c r="O221" s="3" t="s">
        <v>37</v>
      </c>
      <c r="P221" s="3"/>
      <c r="Q221" s="3"/>
      <c r="R221" s="3"/>
      <c r="S221" s="3"/>
      <c r="T221" s="3"/>
      <c r="U221" s="3"/>
      <c r="V221" s="3" t="s">
        <v>39</v>
      </c>
      <c r="W221" s="3" t="s">
        <v>39</v>
      </c>
      <c r="X221" s="3" t="s">
        <v>39</v>
      </c>
      <c r="Y221" s="3">
        <v>175</v>
      </c>
      <c r="Z221" s="3">
        <v>50</v>
      </c>
      <c r="AA221" s="3">
        <v>99</v>
      </c>
      <c r="AB221" s="3" t="s">
        <v>45</v>
      </c>
      <c r="AC221" s="6">
        <v>1</v>
      </c>
      <c r="AD221" s="3">
        <v>0</v>
      </c>
      <c r="AE221" s="3">
        <v>0</v>
      </c>
      <c r="AF221" s="3">
        <v>4</v>
      </c>
      <c r="AG221" s="3">
        <v>0</v>
      </c>
      <c r="AH221" s="8">
        <v>0</v>
      </c>
      <c r="AI221" s="7">
        <f t="shared" si="7"/>
        <v>5</v>
      </c>
      <c r="AJ221">
        <v>1.5894548892974854</v>
      </c>
      <c r="AK221">
        <v>2.0810825824737549</v>
      </c>
      <c r="AL221">
        <v>1.4928032159805298</v>
      </c>
    </row>
    <row r="222" spans="1:38" ht="15" customHeight="1" x14ac:dyDescent="0.2">
      <c r="A222" s="3" t="s">
        <v>279</v>
      </c>
      <c r="B222" s="3" t="s">
        <v>34</v>
      </c>
      <c r="C222" s="1">
        <v>36639</v>
      </c>
      <c r="D222" s="3">
        <v>16</v>
      </c>
      <c r="E222" s="3" t="s">
        <v>42</v>
      </c>
      <c r="F222" s="22">
        <v>18.75</v>
      </c>
      <c r="G222" s="19">
        <v>1.6</v>
      </c>
      <c r="H222" s="19">
        <f t="shared" si="6"/>
        <v>160</v>
      </c>
      <c r="I222" s="20">
        <v>48</v>
      </c>
      <c r="J222" s="3">
        <v>0</v>
      </c>
      <c r="K222" s="3">
        <v>2</v>
      </c>
      <c r="L222" s="3">
        <v>1</v>
      </c>
      <c r="M222" s="3">
        <v>0</v>
      </c>
      <c r="N222" s="3">
        <v>0</v>
      </c>
      <c r="O222" s="3" t="s">
        <v>37</v>
      </c>
      <c r="P222" s="3"/>
      <c r="Q222" s="3"/>
      <c r="R222" s="3"/>
      <c r="S222" s="3"/>
      <c r="T222" s="3"/>
      <c r="U222" s="3"/>
      <c r="V222" s="3" t="s">
        <v>39</v>
      </c>
      <c r="W222" s="3" t="s">
        <v>39</v>
      </c>
      <c r="X222" s="3" t="s">
        <v>39</v>
      </c>
      <c r="Y222" s="3">
        <v>320</v>
      </c>
      <c r="Z222" s="3">
        <v>58</v>
      </c>
      <c r="AA222" s="3">
        <v>82</v>
      </c>
      <c r="AB222" s="3" t="s">
        <v>40</v>
      </c>
      <c r="AC222" s="6">
        <v>3</v>
      </c>
      <c r="AD222" s="3">
        <v>0</v>
      </c>
      <c r="AE222" s="3">
        <v>0</v>
      </c>
      <c r="AF222" s="3">
        <v>8</v>
      </c>
      <c r="AG222" s="3">
        <v>0</v>
      </c>
      <c r="AH222" s="8">
        <v>0</v>
      </c>
      <c r="AI222" s="7">
        <f t="shared" si="7"/>
        <v>11</v>
      </c>
      <c r="AJ222">
        <v>1.3402862548828125</v>
      </c>
      <c r="AK222">
        <v>2.927875280380249</v>
      </c>
      <c r="AL222">
        <v>3.0427007675170898</v>
      </c>
    </row>
    <row r="223" spans="1:38" ht="15" customHeight="1" x14ac:dyDescent="0.2">
      <c r="A223" s="3" t="s">
        <v>280</v>
      </c>
      <c r="B223" s="3" t="s">
        <v>34</v>
      </c>
      <c r="C223" s="1">
        <v>39213</v>
      </c>
      <c r="D223" s="3">
        <v>9</v>
      </c>
      <c r="E223" s="3" t="s">
        <v>35</v>
      </c>
      <c r="F223" s="22">
        <v>16.587482452392578</v>
      </c>
      <c r="G223" s="19">
        <v>1.3560000000000001</v>
      </c>
      <c r="H223" s="19">
        <f t="shared" si="6"/>
        <v>135.60000000000002</v>
      </c>
      <c r="I223" s="20">
        <v>30.5</v>
      </c>
      <c r="J223" s="3">
        <v>1</v>
      </c>
      <c r="K223" s="3">
        <v>0</v>
      </c>
      <c r="L223" s="3">
        <v>1</v>
      </c>
      <c r="M223" s="3">
        <v>0</v>
      </c>
      <c r="N223" s="3">
        <v>0</v>
      </c>
      <c r="O223" s="3" t="s">
        <v>37</v>
      </c>
      <c r="P223" s="3"/>
      <c r="Q223" s="3"/>
      <c r="R223" s="3"/>
      <c r="S223" s="3"/>
      <c r="T223" s="3"/>
      <c r="U223" s="3"/>
      <c r="V223" s="3" t="s">
        <v>39</v>
      </c>
      <c r="W223" s="3" t="s">
        <v>39</v>
      </c>
      <c r="X223" s="3" t="s">
        <v>39</v>
      </c>
      <c r="Y223" s="3">
        <v>190</v>
      </c>
      <c r="Z223" s="3">
        <v>40</v>
      </c>
      <c r="AA223" s="3">
        <v>50</v>
      </c>
      <c r="AB223" s="3" t="s">
        <v>40</v>
      </c>
      <c r="AC223" s="6">
        <v>3</v>
      </c>
      <c r="AD223" s="3">
        <v>0</v>
      </c>
      <c r="AE223" s="3">
        <v>0</v>
      </c>
      <c r="AF223" s="3">
        <v>4</v>
      </c>
      <c r="AG223" s="3">
        <v>0</v>
      </c>
      <c r="AH223" s="8">
        <v>0</v>
      </c>
      <c r="AI223" s="7">
        <f t="shared" si="7"/>
        <v>7</v>
      </c>
      <c r="AJ223">
        <v>-0.54825395345687866</v>
      </c>
      <c r="AK223">
        <v>1.4551513195037842</v>
      </c>
      <c r="AL223">
        <v>2.2257966995239258</v>
      </c>
    </row>
    <row r="224" spans="1:38" ht="15" customHeight="1" x14ac:dyDescent="0.2">
      <c r="A224" s="3" t="s">
        <v>281</v>
      </c>
      <c r="B224" s="3" t="s">
        <v>34</v>
      </c>
      <c r="C224" s="1">
        <v>40062</v>
      </c>
      <c r="D224" s="3">
        <v>7</v>
      </c>
      <c r="E224" s="3" t="s">
        <v>35</v>
      </c>
      <c r="F224" s="22">
        <v>19.226352691650391</v>
      </c>
      <c r="G224" s="19">
        <v>1.32</v>
      </c>
      <c r="H224" s="19">
        <f t="shared" si="6"/>
        <v>132</v>
      </c>
      <c r="I224" s="20">
        <v>33.5</v>
      </c>
      <c r="J224" s="3">
        <v>1</v>
      </c>
      <c r="K224" s="3">
        <v>0</v>
      </c>
      <c r="L224" s="3">
        <v>1</v>
      </c>
      <c r="M224" s="3">
        <v>0</v>
      </c>
      <c r="N224" s="3">
        <v>0</v>
      </c>
      <c r="O224" s="3" t="s">
        <v>37</v>
      </c>
      <c r="P224" s="3"/>
      <c r="Q224" s="3"/>
      <c r="R224" s="3"/>
      <c r="S224" s="3"/>
      <c r="T224" s="3"/>
      <c r="U224" s="3"/>
      <c r="V224" s="3" t="s">
        <v>39</v>
      </c>
      <c r="W224" s="3" t="s">
        <v>39</v>
      </c>
      <c r="X224" s="3" t="s">
        <v>39</v>
      </c>
      <c r="Y224" s="3">
        <v>286</v>
      </c>
      <c r="Z224" s="3">
        <v>45</v>
      </c>
      <c r="AA224" s="3">
        <v>60</v>
      </c>
      <c r="AB224" s="3" t="s">
        <v>40</v>
      </c>
      <c r="AC224" s="6">
        <v>3</v>
      </c>
      <c r="AD224" s="3">
        <v>0</v>
      </c>
      <c r="AE224" s="3">
        <v>0</v>
      </c>
      <c r="AF224" s="3">
        <v>6</v>
      </c>
      <c r="AG224" s="3">
        <v>0</v>
      </c>
      <c r="AH224" s="8">
        <v>0</v>
      </c>
      <c r="AI224" s="7">
        <f t="shared" si="7"/>
        <v>9</v>
      </c>
      <c r="AJ224">
        <v>-3.3641619682312012</v>
      </c>
      <c r="AK224">
        <v>-2.9640986919403076</v>
      </c>
      <c r="AL224">
        <v>-0.69027107954025269</v>
      </c>
    </row>
    <row r="225" spans="1:38" ht="15" customHeight="1" x14ac:dyDescent="0.2">
      <c r="A225" s="3" t="s">
        <v>282</v>
      </c>
      <c r="B225" s="3" t="s">
        <v>34</v>
      </c>
      <c r="C225" s="1">
        <v>36476</v>
      </c>
      <c r="D225" s="3">
        <v>17</v>
      </c>
      <c r="E225" s="3" t="s">
        <v>42</v>
      </c>
      <c r="F225" s="22">
        <v>22.643081665039062</v>
      </c>
      <c r="G225" s="19">
        <v>1.55</v>
      </c>
      <c r="H225" s="19">
        <f t="shared" si="6"/>
        <v>155</v>
      </c>
      <c r="I225" s="20">
        <v>54.4</v>
      </c>
      <c r="J225" s="3">
        <v>0</v>
      </c>
      <c r="K225" s="3">
        <v>0</v>
      </c>
      <c r="L225" s="3">
        <v>1</v>
      </c>
      <c r="M225" s="3">
        <v>0</v>
      </c>
      <c r="N225" s="3">
        <v>0</v>
      </c>
      <c r="O225" s="3" t="s">
        <v>37</v>
      </c>
      <c r="P225" s="3"/>
      <c r="Q225" s="3"/>
      <c r="R225" s="3"/>
      <c r="S225" s="3"/>
      <c r="T225" s="3"/>
      <c r="U225" s="3"/>
      <c r="V225" s="3" t="s">
        <v>36</v>
      </c>
      <c r="W225" s="3" t="s">
        <v>135</v>
      </c>
      <c r="X225" s="3" t="s">
        <v>215</v>
      </c>
      <c r="Y225" s="3">
        <v>184</v>
      </c>
      <c r="Z225" s="3">
        <v>69</v>
      </c>
      <c r="AA225" s="3">
        <v>99</v>
      </c>
      <c r="AB225" s="3" t="s">
        <v>45</v>
      </c>
      <c r="AC225" s="6">
        <v>2</v>
      </c>
      <c r="AD225" s="3">
        <v>0</v>
      </c>
      <c r="AE225" s="3">
        <v>0</v>
      </c>
      <c r="AF225" s="3">
        <v>4</v>
      </c>
      <c r="AG225" s="3">
        <v>0</v>
      </c>
      <c r="AH225" s="8">
        <v>0</v>
      </c>
      <c r="AI225" s="7">
        <f t="shared" si="7"/>
        <v>6</v>
      </c>
      <c r="AJ225">
        <v>1.4733316898345947</v>
      </c>
      <c r="AK225">
        <v>2.3414096832275391</v>
      </c>
      <c r="AL225">
        <v>2.4374041557312012</v>
      </c>
    </row>
    <row r="226" spans="1:38" ht="15" customHeight="1" x14ac:dyDescent="0.2">
      <c r="A226" s="3" t="s">
        <v>283</v>
      </c>
      <c r="B226" s="3" t="s">
        <v>34</v>
      </c>
      <c r="C226" s="1">
        <v>37999</v>
      </c>
      <c r="D226" s="3">
        <v>13</v>
      </c>
      <c r="E226" s="3" t="s">
        <v>35</v>
      </c>
      <c r="F226" s="22">
        <v>27.501882553100586</v>
      </c>
      <c r="G226" s="19">
        <v>1.67</v>
      </c>
      <c r="H226" s="19">
        <f t="shared" si="6"/>
        <v>167</v>
      </c>
      <c r="I226" s="20">
        <v>76.7</v>
      </c>
      <c r="J226" s="3">
        <v>0</v>
      </c>
      <c r="K226" s="3">
        <v>2</v>
      </c>
      <c r="L226" s="3">
        <v>1</v>
      </c>
      <c r="M226" s="3">
        <v>0</v>
      </c>
      <c r="N226" s="3">
        <v>0</v>
      </c>
      <c r="O226" s="3" t="s">
        <v>37</v>
      </c>
      <c r="P226" s="3"/>
      <c r="Q226" s="3"/>
      <c r="R226" s="3"/>
      <c r="S226" s="3"/>
      <c r="T226" s="3"/>
      <c r="U226" s="3"/>
      <c r="V226" s="3" t="s">
        <v>37</v>
      </c>
      <c r="W226" s="3" t="s">
        <v>226</v>
      </c>
      <c r="X226" s="3" t="s">
        <v>39</v>
      </c>
      <c r="Y226" s="3">
        <v>203</v>
      </c>
      <c r="Z226" s="3">
        <v>58</v>
      </c>
      <c r="AA226" s="3">
        <v>41</v>
      </c>
      <c r="AB226" s="3" t="s">
        <v>40</v>
      </c>
      <c r="AC226" s="6">
        <v>3</v>
      </c>
      <c r="AD226" s="3">
        <v>0</v>
      </c>
      <c r="AE226" s="3">
        <v>0</v>
      </c>
      <c r="AF226" s="3">
        <v>4</v>
      </c>
      <c r="AG226" s="3">
        <v>0</v>
      </c>
      <c r="AH226" s="8">
        <v>0</v>
      </c>
      <c r="AI226" s="7">
        <f t="shared" si="7"/>
        <v>7</v>
      </c>
      <c r="AJ226">
        <v>-1.2318400144577026</v>
      </c>
      <c r="AK226">
        <v>-1.790351390838623</v>
      </c>
      <c r="AL226">
        <v>-1.6579133272171021</v>
      </c>
    </row>
    <row r="227" spans="1:38" ht="15" customHeight="1" x14ac:dyDescent="0.2">
      <c r="A227" s="3" t="s">
        <v>284</v>
      </c>
      <c r="B227" s="3" t="s">
        <v>34</v>
      </c>
      <c r="C227" s="1">
        <v>39134</v>
      </c>
      <c r="D227" s="3">
        <v>10</v>
      </c>
      <c r="E227" s="3" t="s">
        <v>35</v>
      </c>
      <c r="F227" s="22">
        <v>23.570672988891602</v>
      </c>
      <c r="G227" s="19">
        <v>1.5149999999999999</v>
      </c>
      <c r="H227" s="19">
        <f t="shared" si="6"/>
        <v>151.5</v>
      </c>
      <c r="I227" s="20">
        <v>54.1</v>
      </c>
      <c r="J227" s="3">
        <v>2</v>
      </c>
      <c r="K227" s="3">
        <v>0</v>
      </c>
      <c r="L227" s="3">
        <v>1</v>
      </c>
      <c r="M227" s="3">
        <v>0</v>
      </c>
      <c r="N227" s="3">
        <v>0</v>
      </c>
      <c r="O227" s="3" t="s">
        <v>37</v>
      </c>
      <c r="P227" s="3"/>
      <c r="Q227" s="3"/>
      <c r="R227" s="3"/>
      <c r="S227" s="3"/>
      <c r="T227" s="3"/>
      <c r="U227" s="3"/>
      <c r="V227" s="3" t="s">
        <v>36</v>
      </c>
      <c r="W227" s="3" t="s">
        <v>135</v>
      </c>
      <c r="X227" s="3" t="s">
        <v>215</v>
      </c>
      <c r="Y227" s="3">
        <v>338</v>
      </c>
      <c r="Z227" s="3">
        <v>63</v>
      </c>
      <c r="AA227" s="3">
        <v>123</v>
      </c>
      <c r="AB227" s="3" t="s">
        <v>40</v>
      </c>
      <c r="AC227" s="6">
        <v>3</v>
      </c>
      <c r="AD227" s="3">
        <v>0</v>
      </c>
      <c r="AE227" s="3">
        <v>0</v>
      </c>
      <c r="AF227" s="3">
        <v>8</v>
      </c>
      <c r="AG227" s="3">
        <v>0</v>
      </c>
      <c r="AH227" s="8">
        <v>0</v>
      </c>
      <c r="AI227" s="7">
        <f t="shared" si="7"/>
        <v>11</v>
      </c>
      <c r="AJ227">
        <v>0.8857649564743042</v>
      </c>
      <c r="AK227">
        <v>2.1936402320861816</v>
      </c>
      <c r="AL227">
        <v>2.3342311382293701</v>
      </c>
    </row>
    <row r="228" spans="1:38" ht="15" customHeight="1" x14ac:dyDescent="0.2">
      <c r="A228" s="3" t="s">
        <v>285</v>
      </c>
      <c r="B228" s="3" t="s">
        <v>34</v>
      </c>
      <c r="C228" s="1">
        <v>37049</v>
      </c>
      <c r="D228" s="3">
        <v>16</v>
      </c>
      <c r="E228" s="3" t="s">
        <v>42</v>
      </c>
      <c r="F228" s="22" t="s">
        <v>417</v>
      </c>
      <c r="G228" s="19" t="s">
        <v>39</v>
      </c>
      <c r="H228" s="19" t="e">
        <f t="shared" si="6"/>
        <v>#VALUE!</v>
      </c>
      <c r="I228" s="20" t="s">
        <v>39</v>
      </c>
      <c r="J228" s="3">
        <v>0</v>
      </c>
      <c r="K228" s="3">
        <v>0</v>
      </c>
      <c r="L228" s="3">
        <v>1</v>
      </c>
      <c r="M228" s="3">
        <v>0</v>
      </c>
      <c r="N228" s="3">
        <v>0</v>
      </c>
      <c r="O228" s="3" t="s">
        <v>37</v>
      </c>
      <c r="P228" s="3"/>
      <c r="Q228" s="3"/>
      <c r="R228" s="3"/>
      <c r="S228" s="3"/>
      <c r="T228" s="3"/>
      <c r="U228" s="3"/>
      <c r="V228" s="3" t="s">
        <v>36</v>
      </c>
      <c r="W228" s="3" t="s">
        <v>135</v>
      </c>
      <c r="X228" s="3" t="s">
        <v>136</v>
      </c>
      <c r="Y228" s="3">
        <v>177</v>
      </c>
      <c r="Z228" s="3">
        <v>67</v>
      </c>
      <c r="AA228" s="3">
        <v>179</v>
      </c>
      <c r="AB228" s="3" t="s">
        <v>45</v>
      </c>
      <c r="AC228" s="6">
        <v>2</v>
      </c>
      <c r="AD228" s="3">
        <v>0</v>
      </c>
      <c r="AE228" s="3">
        <v>0</v>
      </c>
      <c r="AF228" s="3">
        <v>4</v>
      </c>
      <c r="AG228" s="3">
        <v>0</v>
      </c>
      <c r="AH228" s="8">
        <v>0</v>
      </c>
      <c r="AI228" s="7">
        <f t="shared" si="7"/>
        <v>6</v>
      </c>
      <c r="AJ228">
        <v>-0.88711088895797729</v>
      </c>
      <c r="AK228">
        <v>3.8017302751541138E-2</v>
      </c>
      <c r="AL228">
        <v>0.77347004413604736</v>
      </c>
    </row>
    <row r="229" spans="1:38" ht="15" customHeight="1" x14ac:dyDescent="0.2">
      <c r="A229" s="3" t="s">
        <v>286</v>
      </c>
      <c r="B229" s="3" t="s">
        <v>34</v>
      </c>
      <c r="C229" s="1">
        <v>39738</v>
      </c>
      <c r="D229" s="3">
        <v>8</v>
      </c>
      <c r="E229" s="3" t="s">
        <v>35</v>
      </c>
      <c r="F229" s="22">
        <v>21.448017120361328</v>
      </c>
      <c r="G229" s="19">
        <v>1.345</v>
      </c>
      <c r="H229" s="19">
        <f t="shared" si="6"/>
        <v>134.5</v>
      </c>
      <c r="I229" s="20">
        <v>38.799999999999997</v>
      </c>
      <c r="J229" s="3">
        <v>0</v>
      </c>
      <c r="K229" s="3">
        <v>2</v>
      </c>
      <c r="L229" s="3">
        <v>0</v>
      </c>
      <c r="M229" s="3">
        <v>0</v>
      </c>
      <c r="N229" s="3">
        <v>0</v>
      </c>
      <c r="O229" s="3" t="s">
        <v>37</v>
      </c>
      <c r="P229" s="3"/>
      <c r="Q229" s="3"/>
      <c r="R229" s="3"/>
      <c r="S229" s="3"/>
      <c r="T229" s="3"/>
      <c r="U229" s="3"/>
      <c r="V229" s="3" t="s">
        <v>37</v>
      </c>
      <c r="W229" s="3" t="s">
        <v>138</v>
      </c>
      <c r="X229" s="3" t="s">
        <v>138</v>
      </c>
      <c r="Y229" s="3">
        <v>174</v>
      </c>
      <c r="Z229" s="3">
        <v>95</v>
      </c>
      <c r="AA229" s="3">
        <v>70</v>
      </c>
      <c r="AB229" s="3" t="s">
        <v>45</v>
      </c>
      <c r="AC229" s="6">
        <v>1</v>
      </c>
      <c r="AD229" s="3">
        <v>0</v>
      </c>
      <c r="AE229" s="3">
        <v>0</v>
      </c>
      <c r="AF229" s="3">
        <v>2</v>
      </c>
      <c r="AG229" s="3">
        <v>0</v>
      </c>
      <c r="AH229" s="8">
        <v>0</v>
      </c>
      <c r="AI229" s="7">
        <f t="shared" si="7"/>
        <v>3</v>
      </c>
      <c r="AJ229">
        <v>0.43656620383262634</v>
      </c>
      <c r="AK229">
        <v>-0.41525262594223022</v>
      </c>
      <c r="AL229">
        <v>-1.16225266456604</v>
      </c>
    </row>
    <row r="230" spans="1:38" ht="15" customHeight="1" x14ac:dyDescent="0.2">
      <c r="A230" s="3" t="s">
        <v>287</v>
      </c>
      <c r="B230" s="3" t="s">
        <v>34</v>
      </c>
      <c r="C230" s="1">
        <v>38500</v>
      </c>
      <c r="D230" s="3">
        <v>12</v>
      </c>
      <c r="E230" s="3" t="s">
        <v>35</v>
      </c>
      <c r="F230" s="22">
        <v>21.424861907958984</v>
      </c>
      <c r="G230" s="19">
        <v>1.52</v>
      </c>
      <c r="H230" s="19">
        <f t="shared" si="6"/>
        <v>152</v>
      </c>
      <c r="I230" s="20">
        <v>49.5</v>
      </c>
      <c r="J230" s="3">
        <v>0</v>
      </c>
      <c r="K230" s="3">
        <v>0</v>
      </c>
      <c r="L230" s="3">
        <v>1</v>
      </c>
      <c r="M230" s="3">
        <v>0</v>
      </c>
      <c r="N230" s="3">
        <v>0</v>
      </c>
      <c r="O230" s="3" t="s">
        <v>37</v>
      </c>
      <c r="P230" s="3"/>
      <c r="Q230" s="3"/>
      <c r="R230" s="3"/>
      <c r="S230" s="3"/>
      <c r="T230" s="3"/>
      <c r="U230" s="3"/>
      <c r="V230" s="3" t="s">
        <v>36</v>
      </c>
      <c r="W230" s="3" t="s">
        <v>174</v>
      </c>
      <c r="X230" s="3" t="s">
        <v>255</v>
      </c>
      <c r="Y230" s="3">
        <v>204</v>
      </c>
      <c r="Z230" s="3">
        <v>77</v>
      </c>
      <c r="AA230" s="3">
        <v>66</v>
      </c>
      <c r="AB230" s="3" t="s">
        <v>40</v>
      </c>
      <c r="AC230" s="6">
        <v>2</v>
      </c>
      <c r="AD230" s="3">
        <v>0</v>
      </c>
      <c r="AE230" s="3">
        <v>0</v>
      </c>
      <c r="AF230" s="3">
        <v>4</v>
      </c>
      <c r="AG230" s="3">
        <v>0</v>
      </c>
      <c r="AH230" s="8">
        <v>0</v>
      </c>
      <c r="AI230" s="7">
        <f t="shared" si="7"/>
        <v>6</v>
      </c>
      <c r="AJ230">
        <v>-0.88277238607406616</v>
      </c>
      <c r="AK230">
        <v>1.1666907072067261</v>
      </c>
      <c r="AL230">
        <v>2.0610115528106689</v>
      </c>
    </row>
    <row r="231" spans="1:38" ht="15" customHeight="1" x14ac:dyDescent="0.2">
      <c r="A231" s="3" t="s">
        <v>288</v>
      </c>
      <c r="B231" s="3" t="s">
        <v>34</v>
      </c>
      <c r="C231" s="1">
        <v>37699</v>
      </c>
      <c r="D231" s="3">
        <v>14</v>
      </c>
      <c r="E231" s="3" t="s">
        <v>42</v>
      </c>
      <c r="F231" s="22">
        <v>25.128147125244141</v>
      </c>
      <c r="G231" s="19">
        <v>1.395</v>
      </c>
      <c r="H231" s="19">
        <f t="shared" si="6"/>
        <v>139.5</v>
      </c>
      <c r="I231" s="20">
        <v>48.9</v>
      </c>
      <c r="J231" s="3">
        <v>2</v>
      </c>
      <c r="K231" s="3">
        <v>0</v>
      </c>
      <c r="L231" s="3">
        <v>1</v>
      </c>
      <c r="M231" s="3">
        <v>0</v>
      </c>
      <c r="N231" s="3">
        <v>0</v>
      </c>
      <c r="O231" s="3" t="s">
        <v>37</v>
      </c>
      <c r="P231" s="3"/>
      <c r="Q231" s="3"/>
      <c r="R231" s="3"/>
      <c r="S231" s="3"/>
      <c r="T231" s="3"/>
      <c r="U231" s="3"/>
      <c r="V231" s="3" t="s">
        <v>36</v>
      </c>
      <c r="W231" s="3" t="s">
        <v>262</v>
      </c>
      <c r="X231" s="3" t="s">
        <v>136</v>
      </c>
      <c r="Y231" s="3">
        <v>164</v>
      </c>
      <c r="Z231" s="3">
        <v>44</v>
      </c>
      <c r="AA231" s="3">
        <v>63</v>
      </c>
      <c r="AB231" s="3" t="s">
        <v>45</v>
      </c>
      <c r="AC231" s="6">
        <v>3</v>
      </c>
      <c r="AD231" s="3">
        <v>0</v>
      </c>
      <c r="AE231" s="3">
        <v>0</v>
      </c>
      <c r="AF231" s="3">
        <v>2</v>
      </c>
      <c r="AG231" s="3">
        <v>0</v>
      </c>
      <c r="AH231" s="8">
        <v>0</v>
      </c>
      <c r="AI231" s="7">
        <f t="shared" si="7"/>
        <v>5</v>
      </c>
      <c r="AJ231">
        <v>1.5913090705871582</v>
      </c>
      <c r="AK231">
        <v>0.42499971389770508</v>
      </c>
      <c r="AL231">
        <v>-0.48152673244476318</v>
      </c>
    </row>
    <row r="232" spans="1:38" ht="15" customHeight="1" x14ac:dyDescent="0.2">
      <c r="A232" s="3" t="s">
        <v>289</v>
      </c>
      <c r="B232" s="3" t="s">
        <v>34</v>
      </c>
      <c r="C232" s="1">
        <v>37754</v>
      </c>
      <c r="D232" s="3">
        <v>14</v>
      </c>
      <c r="E232" s="3" t="s">
        <v>42</v>
      </c>
      <c r="F232" s="22">
        <v>18.83616828918457</v>
      </c>
      <c r="G232" s="19">
        <v>1.5880000000000001</v>
      </c>
      <c r="H232" s="19">
        <f t="shared" si="6"/>
        <v>158.80000000000001</v>
      </c>
      <c r="I232" s="20">
        <v>47.5</v>
      </c>
      <c r="J232" s="3">
        <v>0</v>
      </c>
      <c r="K232" s="3">
        <v>0</v>
      </c>
      <c r="L232" s="3">
        <v>1</v>
      </c>
      <c r="M232" s="3">
        <v>0</v>
      </c>
      <c r="N232" s="3">
        <v>0</v>
      </c>
      <c r="O232" s="3" t="s">
        <v>37</v>
      </c>
      <c r="P232" s="3"/>
      <c r="Q232" s="3"/>
      <c r="R232" s="3"/>
      <c r="S232" s="3"/>
      <c r="T232" s="3"/>
      <c r="U232" s="3"/>
      <c r="V232" s="3" t="s">
        <v>37</v>
      </c>
      <c r="W232" s="3" t="s">
        <v>226</v>
      </c>
      <c r="X232" s="3" t="s">
        <v>39</v>
      </c>
      <c r="Y232" s="3">
        <v>170</v>
      </c>
      <c r="Z232" s="3">
        <v>52</v>
      </c>
      <c r="AA232" s="3">
        <v>62</v>
      </c>
      <c r="AB232" s="3" t="s">
        <v>45</v>
      </c>
      <c r="AC232" s="6">
        <v>2</v>
      </c>
      <c r="AD232" s="3">
        <v>0</v>
      </c>
      <c r="AE232" s="3">
        <v>0</v>
      </c>
      <c r="AF232" s="3">
        <v>2</v>
      </c>
      <c r="AG232" s="3">
        <v>0</v>
      </c>
      <c r="AH232" s="8">
        <v>0</v>
      </c>
      <c r="AI232" s="7">
        <f t="shared" si="7"/>
        <v>4</v>
      </c>
      <c r="AJ232">
        <v>1.6878708600997925</v>
      </c>
      <c r="AK232">
        <v>2.6274633407592773</v>
      </c>
      <c r="AL232">
        <v>2.5984063148498535</v>
      </c>
    </row>
    <row r="233" spans="1:38" ht="15.75" customHeight="1" x14ac:dyDescent="0.2">
      <c r="A233" s="3" t="s">
        <v>290</v>
      </c>
      <c r="B233" s="3" t="s">
        <v>34</v>
      </c>
      <c r="C233" s="1">
        <v>38085</v>
      </c>
      <c r="D233" s="3">
        <v>13</v>
      </c>
      <c r="E233" s="3" t="s">
        <v>35</v>
      </c>
      <c r="F233" s="22">
        <v>17.308473587036133</v>
      </c>
      <c r="G233" s="19">
        <v>1.5029999999999999</v>
      </c>
      <c r="H233" s="19">
        <f t="shared" si="6"/>
        <v>150.29999999999998</v>
      </c>
      <c r="I233" s="20">
        <v>39.1</v>
      </c>
      <c r="J233" s="3">
        <v>0</v>
      </c>
      <c r="K233" s="3">
        <v>0</v>
      </c>
      <c r="L233" s="3">
        <v>1</v>
      </c>
      <c r="M233" s="3">
        <v>0</v>
      </c>
      <c r="N233" s="3">
        <v>0</v>
      </c>
      <c r="O233" s="3" t="s">
        <v>37</v>
      </c>
      <c r="P233" s="3"/>
      <c r="Q233" s="3"/>
      <c r="R233" s="3"/>
      <c r="S233" s="3"/>
      <c r="T233" s="3"/>
      <c r="U233" s="3"/>
      <c r="V233" s="3" t="s">
        <v>37</v>
      </c>
      <c r="W233" s="3" t="s">
        <v>138</v>
      </c>
      <c r="X233" s="3" t="s">
        <v>138</v>
      </c>
      <c r="Y233" s="3">
        <v>279</v>
      </c>
      <c r="Z233" s="3">
        <v>79</v>
      </c>
      <c r="AA233" s="3">
        <v>117</v>
      </c>
      <c r="AB233" s="3" t="s">
        <v>40</v>
      </c>
      <c r="AC233" s="6">
        <v>2</v>
      </c>
      <c r="AD233" s="3">
        <v>0</v>
      </c>
      <c r="AE233" s="3">
        <v>0</v>
      </c>
      <c r="AF233" s="3">
        <v>6</v>
      </c>
      <c r="AG233" s="3">
        <v>0</v>
      </c>
      <c r="AH233" s="8">
        <v>0</v>
      </c>
      <c r="AI233" s="7">
        <f t="shared" si="7"/>
        <v>8</v>
      </c>
      <c r="AJ233">
        <v>-0.39317014813423157</v>
      </c>
      <c r="AK233">
        <v>1.8858826160430908</v>
      </c>
      <c r="AL233">
        <v>2.643883228302002</v>
      </c>
    </row>
    <row r="234" spans="1:38" ht="15" customHeight="1" x14ac:dyDescent="0.2">
      <c r="A234" s="3" t="s">
        <v>291</v>
      </c>
      <c r="B234" s="3" t="s">
        <v>34</v>
      </c>
      <c r="C234" s="1">
        <v>38015</v>
      </c>
      <c r="D234" s="3">
        <v>13</v>
      </c>
      <c r="E234" s="3" t="s">
        <v>35</v>
      </c>
      <c r="F234" s="22">
        <v>20.077749252319336</v>
      </c>
      <c r="G234" s="19">
        <v>1.53</v>
      </c>
      <c r="H234" s="19">
        <f t="shared" si="6"/>
        <v>153</v>
      </c>
      <c r="I234" s="20">
        <v>47</v>
      </c>
      <c r="J234" s="3">
        <v>0</v>
      </c>
      <c r="K234" s="3">
        <v>0</v>
      </c>
      <c r="L234" s="3">
        <v>1</v>
      </c>
      <c r="M234" s="3">
        <v>0</v>
      </c>
      <c r="N234" s="3">
        <v>0</v>
      </c>
      <c r="O234" s="3" t="s">
        <v>37</v>
      </c>
      <c r="P234" s="3"/>
      <c r="Q234" s="3"/>
      <c r="R234" s="3"/>
      <c r="S234" s="3"/>
      <c r="T234" s="3"/>
      <c r="U234" s="3"/>
      <c r="V234" s="3" t="s">
        <v>36</v>
      </c>
      <c r="W234" s="3" t="s">
        <v>262</v>
      </c>
      <c r="X234" s="3" t="s">
        <v>215</v>
      </c>
      <c r="Y234" s="3">
        <v>188</v>
      </c>
      <c r="Z234" s="3">
        <v>60</v>
      </c>
      <c r="AA234" s="3">
        <v>108</v>
      </c>
      <c r="AB234" s="3" t="s">
        <v>40</v>
      </c>
      <c r="AC234" s="6">
        <v>2</v>
      </c>
      <c r="AD234" s="3">
        <v>0</v>
      </c>
      <c r="AE234" s="3">
        <v>0</v>
      </c>
      <c r="AF234" s="3">
        <v>4</v>
      </c>
      <c r="AG234" s="3">
        <v>0</v>
      </c>
      <c r="AH234" s="8">
        <v>0</v>
      </c>
      <c r="AI234" s="7">
        <f t="shared" si="7"/>
        <v>6</v>
      </c>
      <c r="AJ234">
        <v>0.20996563136577606</v>
      </c>
      <c r="AK234">
        <v>1.4380462169647217</v>
      </c>
      <c r="AL234">
        <v>1.8056693077087402</v>
      </c>
    </row>
    <row r="235" spans="1:38" ht="15" customHeight="1" x14ac:dyDescent="0.2">
      <c r="A235" s="3" t="s">
        <v>292</v>
      </c>
      <c r="B235" s="3" t="s">
        <v>34</v>
      </c>
      <c r="C235" s="1">
        <v>40249</v>
      </c>
      <c r="D235" s="3">
        <v>7</v>
      </c>
      <c r="E235" s="3" t="s">
        <v>35</v>
      </c>
      <c r="F235" s="22">
        <v>15.277776718139648</v>
      </c>
      <c r="G235" s="19">
        <v>1.2</v>
      </c>
      <c r="H235" s="19">
        <f t="shared" si="6"/>
        <v>120</v>
      </c>
      <c r="I235" s="20">
        <v>22</v>
      </c>
      <c r="J235" s="3">
        <v>0</v>
      </c>
      <c r="K235" s="3">
        <v>0</v>
      </c>
      <c r="L235" s="3">
        <v>3</v>
      </c>
      <c r="M235" s="3">
        <v>0</v>
      </c>
      <c r="N235" s="3">
        <v>0</v>
      </c>
      <c r="O235" s="3" t="s">
        <v>37</v>
      </c>
      <c r="P235" s="3"/>
      <c r="Q235" s="3"/>
      <c r="R235" s="3"/>
      <c r="S235" s="3"/>
      <c r="T235" s="3"/>
      <c r="U235" s="3"/>
      <c r="V235" s="3" t="s">
        <v>37</v>
      </c>
      <c r="W235" s="3" t="s">
        <v>138</v>
      </c>
      <c r="X235" s="3" t="s">
        <v>138</v>
      </c>
      <c r="Y235" s="3">
        <v>181</v>
      </c>
      <c r="Z235" s="3">
        <v>52</v>
      </c>
      <c r="AA235" s="3">
        <v>155</v>
      </c>
      <c r="AB235" s="3" t="s">
        <v>45</v>
      </c>
      <c r="AC235" s="6">
        <v>2</v>
      </c>
      <c r="AD235" s="3">
        <v>0</v>
      </c>
      <c r="AE235" s="3">
        <v>0</v>
      </c>
      <c r="AF235" s="3">
        <v>4</v>
      </c>
      <c r="AG235" s="3">
        <v>0</v>
      </c>
      <c r="AH235" s="8">
        <v>0</v>
      </c>
      <c r="AI235" s="7">
        <f t="shared" si="7"/>
        <v>6</v>
      </c>
      <c r="AJ235">
        <v>1.7643899917602539</v>
      </c>
      <c r="AK235">
        <v>1.2356435060501099</v>
      </c>
      <c r="AL235">
        <v>0.35331928730010986</v>
      </c>
    </row>
    <row r="236" spans="1:38" ht="15" customHeight="1" x14ac:dyDescent="0.2">
      <c r="A236" s="3" t="s">
        <v>293</v>
      </c>
      <c r="B236" s="3" t="s">
        <v>34</v>
      </c>
      <c r="C236" s="1">
        <v>37816</v>
      </c>
      <c r="D236" s="3">
        <v>14</v>
      </c>
      <c r="E236" s="3" t="s">
        <v>42</v>
      </c>
      <c r="F236" s="22">
        <v>35.092700958251953</v>
      </c>
      <c r="G236" s="19">
        <v>1.57</v>
      </c>
      <c r="H236" s="19">
        <f t="shared" si="6"/>
        <v>157</v>
      </c>
      <c r="I236" s="20">
        <v>86.5</v>
      </c>
      <c r="J236" s="3">
        <v>0</v>
      </c>
      <c r="K236" s="3">
        <v>2</v>
      </c>
      <c r="L236" s="3">
        <v>1</v>
      </c>
      <c r="M236" s="3">
        <v>0</v>
      </c>
      <c r="N236" s="3">
        <v>0</v>
      </c>
      <c r="O236" s="3" t="s">
        <v>37</v>
      </c>
      <c r="P236" s="3"/>
      <c r="Q236" s="3"/>
      <c r="R236" s="3"/>
      <c r="S236" s="3"/>
      <c r="T236" s="3"/>
      <c r="U236" s="3"/>
      <c r="V236" s="3" t="s">
        <v>39</v>
      </c>
      <c r="W236" s="3" t="s">
        <v>39</v>
      </c>
      <c r="X236" s="3" t="s">
        <v>39</v>
      </c>
      <c r="Y236" s="3">
        <v>218</v>
      </c>
      <c r="Z236" s="3">
        <v>28</v>
      </c>
      <c r="AA236" s="3">
        <v>112</v>
      </c>
      <c r="AB236" s="3" t="s">
        <v>40</v>
      </c>
      <c r="AC236" s="3">
        <v>3</v>
      </c>
      <c r="AD236" s="3">
        <v>0</v>
      </c>
      <c r="AE236" s="3">
        <v>0</v>
      </c>
      <c r="AF236" s="3">
        <v>4</v>
      </c>
      <c r="AG236" s="3">
        <v>0</v>
      </c>
      <c r="AH236" s="8">
        <v>0</v>
      </c>
      <c r="AI236" s="7">
        <f t="shared" si="7"/>
        <v>7</v>
      </c>
      <c r="AJ236">
        <v>1.3942022323608398</v>
      </c>
      <c r="AK236">
        <v>0.7779117226600647</v>
      </c>
      <c r="AL236">
        <v>0.18416441977024078</v>
      </c>
    </row>
    <row r="237" spans="1:38" ht="15" customHeight="1" x14ac:dyDescent="0.2">
      <c r="A237" s="3" t="s">
        <v>294</v>
      </c>
      <c r="B237" s="3" t="s">
        <v>34</v>
      </c>
      <c r="C237" s="1">
        <v>37952</v>
      </c>
      <c r="D237" s="3">
        <v>14</v>
      </c>
      <c r="E237" s="3" t="s">
        <v>35</v>
      </c>
      <c r="F237" s="22">
        <v>15.971261024475098</v>
      </c>
      <c r="G237" s="19">
        <v>1.52</v>
      </c>
      <c r="H237" s="19">
        <f t="shared" si="6"/>
        <v>152</v>
      </c>
      <c r="I237" s="20">
        <v>36.9</v>
      </c>
      <c r="J237" s="3">
        <v>0</v>
      </c>
      <c r="K237" s="3">
        <v>0</v>
      </c>
      <c r="L237" s="3">
        <v>3</v>
      </c>
      <c r="M237" s="3">
        <v>0</v>
      </c>
      <c r="N237" s="3">
        <v>0</v>
      </c>
      <c r="O237" s="3" t="s">
        <v>37</v>
      </c>
      <c r="P237" s="3"/>
      <c r="Q237" s="3"/>
      <c r="R237" s="3"/>
      <c r="S237" s="3"/>
      <c r="T237" s="3"/>
      <c r="U237" s="3"/>
      <c r="V237" s="3" t="s">
        <v>39</v>
      </c>
      <c r="W237" s="3" t="s">
        <v>39</v>
      </c>
      <c r="X237" s="3" t="s">
        <v>39</v>
      </c>
      <c r="Y237" s="3">
        <v>171</v>
      </c>
      <c r="Z237" s="3">
        <v>48</v>
      </c>
      <c r="AA237" s="3">
        <v>125</v>
      </c>
      <c r="AB237" s="3" t="s">
        <v>45</v>
      </c>
      <c r="AC237" s="6">
        <v>2</v>
      </c>
      <c r="AD237" s="3">
        <v>0</v>
      </c>
      <c r="AE237" s="3">
        <v>0</v>
      </c>
      <c r="AF237" s="3">
        <v>2</v>
      </c>
      <c r="AG237" s="3">
        <v>0</v>
      </c>
      <c r="AH237" s="8">
        <v>0</v>
      </c>
      <c r="AI237" s="7">
        <f t="shared" si="7"/>
        <v>4</v>
      </c>
      <c r="AJ237">
        <v>0.61953109502792358</v>
      </c>
      <c r="AK237">
        <v>1.0449821949005127</v>
      </c>
      <c r="AL237">
        <v>1.0345697402954102</v>
      </c>
    </row>
    <row r="238" spans="1:38" ht="15" customHeight="1" x14ac:dyDescent="0.2">
      <c r="A238" s="3" t="s">
        <v>295</v>
      </c>
      <c r="B238" s="3" t="s">
        <v>34</v>
      </c>
      <c r="C238" s="1">
        <v>40781</v>
      </c>
      <c r="D238" s="3">
        <v>6</v>
      </c>
      <c r="E238" s="3" t="s">
        <v>35</v>
      </c>
      <c r="F238" s="22">
        <v>16.232448577880859</v>
      </c>
      <c r="G238" s="19">
        <v>1.1100000000000001</v>
      </c>
      <c r="H238" s="19">
        <f t="shared" si="6"/>
        <v>111.00000000000001</v>
      </c>
      <c r="I238" s="20">
        <v>20</v>
      </c>
      <c r="J238" s="3">
        <v>0</v>
      </c>
      <c r="K238" s="3">
        <v>0</v>
      </c>
      <c r="L238" s="3">
        <v>1</v>
      </c>
      <c r="M238" s="3">
        <v>0</v>
      </c>
      <c r="N238" s="3">
        <v>0</v>
      </c>
      <c r="O238" s="3" t="s">
        <v>37</v>
      </c>
      <c r="P238" s="3"/>
      <c r="Q238" s="3"/>
      <c r="R238" s="3"/>
      <c r="S238" s="3"/>
      <c r="T238" s="3"/>
      <c r="U238" s="3"/>
      <c r="V238" s="3" t="s">
        <v>37</v>
      </c>
      <c r="W238" s="3" t="s">
        <v>138</v>
      </c>
      <c r="X238" s="3" t="s">
        <v>138</v>
      </c>
      <c r="Y238" s="3">
        <v>171</v>
      </c>
      <c r="Z238" s="3">
        <v>64</v>
      </c>
      <c r="AA238" s="3">
        <v>52</v>
      </c>
      <c r="AB238" s="3" t="s">
        <v>40</v>
      </c>
      <c r="AC238" s="6">
        <v>2</v>
      </c>
      <c r="AD238" s="3">
        <v>0</v>
      </c>
      <c r="AE238" s="3">
        <v>0</v>
      </c>
      <c r="AF238" s="3">
        <v>2</v>
      </c>
      <c r="AG238" s="3">
        <v>0</v>
      </c>
      <c r="AH238" s="8">
        <v>0</v>
      </c>
      <c r="AI238" s="7">
        <f t="shared" si="7"/>
        <v>4</v>
      </c>
      <c r="AJ238" t="s">
        <v>416</v>
      </c>
      <c r="AK238" t="s">
        <v>416</v>
      </c>
      <c r="AL238" t="s">
        <v>416</v>
      </c>
    </row>
    <row r="239" spans="1:38" ht="15" customHeight="1" x14ac:dyDescent="0.2">
      <c r="A239" s="3" t="s">
        <v>296</v>
      </c>
      <c r="B239" s="3" t="s">
        <v>34</v>
      </c>
      <c r="C239" s="1">
        <v>37269</v>
      </c>
      <c r="D239" s="3">
        <v>16</v>
      </c>
      <c r="E239" s="3" t="s">
        <v>35</v>
      </c>
      <c r="F239" s="22">
        <v>22.871971130371094</v>
      </c>
      <c r="G239" s="19">
        <v>1.7</v>
      </c>
      <c r="H239" s="19">
        <f t="shared" si="6"/>
        <v>170</v>
      </c>
      <c r="I239" s="20">
        <v>66.099999999999994</v>
      </c>
      <c r="J239" s="3">
        <v>0</v>
      </c>
      <c r="K239" s="3">
        <v>0</v>
      </c>
      <c r="L239" s="3">
        <v>1</v>
      </c>
      <c r="M239" s="3">
        <v>0</v>
      </c>
      <c r="N239" s="3">
        <v>0</v>
      </c>
      <c r="O239" s="3" t="s">
        <v>37</v>
      </c>
      <c r="P239" s="3"/>
      <c r="Q239" s="3"/>
      <c r="R239" s="3"/>
      <c r="S239" s="3"/>
      <c r="T239" s="3"/>
      <c r="U239" s="3"/>
      <c r="V239" s="3" t="s">
        <v>36</v>
      </c>
      <c r="W239" s="3" t="s">
        <v>135</v>
      </c>
      <c r="X239" s="3" t="s">
        <v>215</v>
      </c>
      <c r="Y239" s="3">
        <v>162</v>
      </c>
      <c r="Z239" s="3">
        <v>62</v>
      </c>
      <c r="AA239" s="3">
        <v>80</v>
      </c>
      <c r="AB239" s="3" t="s">
        <v>40</v>
      </c>
      <c r="AC239" s="6">
        <v>2</v>
      </c>
      <c r="AD239" s="3">
        <v>0</v>
      </c>
      <c r="AE239" s="3">
        <v>0</v>
      </c>
      <c r="AF239" s="3">
        <v>2</v>
      </c>
      <c r="AG239" s="3">
        <v>0</v>
      </c>
      <c r="AH239" s="8">
        <v>0</v>
      </c>
      <c r="AI239" s="7">
        <f t="shared" si="7"/>
        <v>4</v>
      </c>
      <c r="AJ239">
        <v>1.3312612771987915</v>
      </c>
      <c r="AK239">
        <v>2.1500802040100098</v>
      </c>
      <c r="AL239">
        <v>2.2102627754211426</v>
      </c>
    </row>
    <row r="240" spans="1:38" ht="15" customHeight="1" x14ac:dyDescent="0.2">
      <c r="A240" s="3" t="s">
        <v>297</v>
      </c>
      <c r="B240" s="3" t="s">
        <v>34</v>
      </c>
      <c r="C240" s="1">
        <v>36800</v>
      </c>
      <c r="D240" s="3">
        <v>17</v>
      </c>
      <c r="E240" s="3" t="s">
        <v>42</v>
      </c>
      <c r="F240" s="22">
        <v>15.555554389953613</v>
      </c>
      <c r="G240" s="19">
        <v>1.2</v>
      </c>
      <c r="H240" s="19">
        <f t="shared" si="6"/>
        <v>120</v>
      </c>
      <c r="I240" s="20">
        <v>22.4</v>
      </c>
      <c r="J240" s="3">
        <v>0</v>
      </c>
      <c r="K240" s="3">
        <v>0</v>
      </c>
      <c r="L240" s="3">
        <v>1</v>
      </c>
      <c r="M240" s="3">
        <v>0</v>
      </c>
      <c r="N240" s="3">
        <v>0</v>
      </c>
      <c r="O240" s="3" t="s">
        <v>37</v>
      </c>
      <c r="P240" s="3"/>
      <c r="Q240" s="3"/>
      <c r="R240" s="3"/>
      <c r="S240" s="3"/>
      <c r="T240" s="3"/>
      <c r="U240" s="3"/>
      <c r="V240" s="3" t="s">
        <v>39</v>
      </c>
      <c r="W240" s="3" t="s">
        <v>39</v>
      </c>
      <c r="X240" s="3" t="s">
        <v>39</v>
      </c>
      <c r="Y240" s="3">
        <v>301</v>
      </c>
      <c r="Z240" s="3">
        <v>52</v>
      </c>
      <c r="AA240" s="3">
        <v>86</v>
      </c>
      <c r="AB240" s="3" t="s">
        <v>40</v>
      </c>
      <c r="AC240" s="6">
        <v>2</v>
      </c>
      <c r="AD240" s="3">
        <v>0</v>
      </c>
      <c r="AE240" s="3">
        <v>0</v>
      </c>
      <c r="AF240" s="3">
        <v>8</v>
      </c>
      <c r="AG240" s="3">
        <v>0</v>
      </c>
      <c r="AH240" s="8">
        <v>0</v>
      </c>
      <c r="AI240" s="7">
        <f t="shared" si="7"/>
        <v>10</v>
      </c>
      <c r="AJ240">
        <v>1.1006022691726685</v>
      </c>
      <c r="AK240">
        <v>0.83250266313552856</v>
      </c>
      <c r="AL240">
        <v>0.1385703831911087</v>
      </c>
    </row>
    <row r="241" spans="1:38" s="3" customFormat="1" ht="15.75" customHeight="1" x14ac:dyDescent="0.2">
      <c r="A241" s="3" t="s">
        <v>298</v>
      </c>
      <c r="B241" s="3" t="s">
        <v>34</v>
      </c>
      <c r="C241" s="1">
        <v>39123</v>
      </c>
      <c r="D241" s="3">
        <v>11</v>
      </c>
      <c r="E241" s="3" t="s">
        <v>35</v>
      </c>
      <c r="F241" s="19">
        <v>20.245491027832031</v>
      </c>
      <c r="G241" s="19">
        <v>1.43</v>
      </c>
      <c r="H241" s="19">
        <f t="shared" si="6"/>
        <v>143</v>
      </c>
      <c r="I241" s="20">
        <v>41.4</v>
      </c>
      <c r="J241" s="3">
        <v>1</v>
      </c>
      <c r="K241" s="3">
        <v>0</v>
      </c>
      <c r="L241" s="3">
        <v>1</v>
      </c>
      <c r="M241" s="3">
        <v>0</v>
      </c>
      <c r="N241" s="3">
        <v>0</v>
      </c>
      <c r="O241" s="3" t="s">
        <v>37</v>
      </c>
      <c r="V241" s="3" t="s">
        <v>39</v>
      </c>
      <c r="W241" s="3" t="s">
        <v>39</v>
      </c>
      <c r="X241" s="3" t="s">
        <v>39</v>
      </c>
      <c r="Y241" s="3">
        <v>189</v>
      </c>
      <c r="Z241" s="3">
        <v>65</v>
      </c>
      <c r="AA241" s="3">
        <v>112</v>
      </c>
      <c r="AB241" s="3" t="s">
        <v>45</v>
      </c>
      <c r="AC241" s="3">
        <v>3</v>
      </c>
      <c r="AD241" s="3">
        <v>0</v>
      </c>
      <c r="AE241" s="3">
        <v>0</v>
      </c>
      <c r="AF241" s="3">
        <v>4</v>
      </c>
      <c r="AG241" s="3">
        <v>0</v>
      </c>
      <c r="AH241" s="8">
        <v>0</v>
      </c>
      <c r="AI241" s="7">
        <f t="shared" si="7"/>
        <v>7</v>
      </c>
      <c r="AJ241" s="3" t="s">
        <v>416</v>
      </c>
      <c r="AK241" s="3" t="s">
        <v>416</v>
      </c>
      <c r="AL241" s="3" t="s">
        <v>416</v>
      </c>
    </row>
    <row r="242" spans="1:38" ht="15" customHeight="1" x14ac:dyDescent="0.2">
      <c r="A242" s="3" t="s">
        <v>299</v>
      </c>
      <c r="B242" s="3" t="s">
        <v>34</v>
      </c>
      <c r="C242" s="1">
        <v>39537</v>
      </c>
      <c r="D242" s="3">
        <v>9</v>
      </c>
      <c r="E242" s="3" t="s">
        <v>42</v>
      </c>
      <c r="F242" s="22">
        <v>22.433479309082031</v>
      </c>
      <c r="G242" s="19">
        <v>1.41</v>
      </c>
      <c r="H242" s="19">
        <f t="shared" si="6"/>
        <v>141</v>
      </c>
      <c r="I242" s="20">
        <v>44.6</v>
      </c>
      <c r="J242" s="3">
        <v>0</v>
      </c>
      <c r="K242" s="3">
        <v>0</v>
      </c>
      <c r="L242" s="3">
        <v>1</v>
      </c>
      <c r="M242" s="3">
        <v>0</v>
      </c>
      <c r="N242" s="3">
        <v>0</v>
      </c>
      <c r="O242" s="3" t="s">
        <v>37</v>
      </c>
      <c r="P242" s="3"/>
      <c r="Q242" s="3"/>
      <c r="R242" s="3"/>
      <c r="S242" s="3"/>
      <c r="T242" s="3"/>
      <c r="U242" s="3"/>
      <c r="V242" s="3" t="s">
        <v>37</v>
      </c>
      <c r="W242" s="3" t="s">
        <v>138</v>
      </c>
      <c r="X242" s="3" t="s">
        <v>138</v>
      </c>
      <c r="Y242" s="3">
        <v>183</v>
      </c>
      <c r="Z242" s="3">
        <v>45</v>
      </c>
      <c r="AA242" s="3">
        <v>122</v>
      </c>
      <c r="AB242" s="3" t="s">
        <v>45</v>
      </c>
      <c r="AC242" s="6">
        <v>2</v>
      </c>
      <c r="AD242" s="3">
        <v>0</v>
      </c>
      <c r="AE242" s="3">
        <v>0</v>
      </c>
      <c r="AF242" s="3">
        <v>4</v>
      </c>
      <c r="AG242" s="3">
        <v>0</v>
      </c>
      <c r="AH242" s="8">
        <v>0</v>
      </c>
      <c r="AI242" s="7">
        <f t="shared" si="7"/>
        <v>6</v>
      </c>
      <c r="AJ242">
        <v>0.69629365205764771</v>
      </c>
      <c r="AK242">
        <v>2.0648717880249023</v>
      </c>
      <c r="AL242">
        <v>2.381232738494873</v>
      </c>
    </row>
    <row r="243" spans="1:38" ht="15" customHeight="1" x14ac:dyDescent="0.2">
      <c r="A243" s="3" t="s">
        <v>300</v>
      </c>
      <c r="B243" s="3" t="s">
        <v>34</v>
      </c>
      <c r="C243" s="1">
        <v>37875</v>
      </c>
      <c r="D243" s="3">
        <v>14</v>
      </c>
      <c r="E243" s="3" t="s">
        <v>42</v>
      </c>
      <c r="F243" s="22">
        <v>22.184347152709961</v>
      </c>
      <c r="G243" s="19">
        <v>1.665</v>
      </c>
      <c r="H243" s="19">
        <f t="shared" si="6"/>
        <v>166.5</v>
      </c>
      <c r="I243" s="20">
        <v>61.5</v>
      </c>
      <c r="J243" s="3">
        <v>0</v>
      </c>
      <c r="K243" s="3">
        <v>0</v>
      </c>
      <c r="L243" s="3">
        <v>1</v>
      </c>
      <c r="M243" s="3">
        <v>0</v>
      </c>
      <c r="N243" s="3">
        <v>0</v>
      </c>
      <c r="O243" s="3" t="s">
        <v>37</v>
      </c>
      <c r="P243" s="3"/>
      <c r="Q243" s="3"/>
      <c r="R243" s="3"/>
      <c r="S243" s="3"/>
      <c r="T243" s="3"/>
      <c r="U243" s="3"/>
      <c r="V243" s="3" t="s">
        <v>36</v>
      </c>
      <c r="W243" s="3" t="s">
        <v>214</v>
      </c>
      <c r="X243" s="3" t="s">
        <v>136</v>
      </c>
      <c r="Y243" s="3">
        <v>163</v>
      </c>
      <c r="Z243" s="3">
        <v>46</v>
      </c>
      <c r="AA243" s="3">
        <v>79</v>
      </c>
      <c r="AB243" s="3" t="s">
        <v>40</v>
      </c>
      <c r="AC243" s="6">
        <v>2</v>
      </c>
      <c r="AD243" s="3">
        <v>0</v>
      </c>
      <c r="AE243" s="3">
        <v>0</v>
      </c>
      <c r="AF243" s="3">
        <v>2</v>
      </c>
      <c r="AG243" s="3">
        <v>0</v>
      </c>
      <c r="AH243" s="8">
        <v>0</v>
      </c>
      <c r="AI243" s="7">
        <f t="shared" si="7"/>
        <v>4</v>
      </c>
      <c r="AJ243">
        <v>0.26211431622505188</v>
      </c>
      <c r="AK243">
        <v>0.52121412754058838</v>
      </c>
      <c r="AL243">
        <v>0.53466528654098511</v>
      </c>
    </row>
    <row r="244" spans="1:38" ht="15" customHeight="1" x14ac:dyDescent="0.2">
      <c r="A244" s="3" t="s">
        <v>301</v>
      </c>
      <c r="B244" s="3" t="s">
        <v>34</v>
      </c>
      <c r="C244" s="1">
        <v>39820</v>
      </c>
      <c r="D244" s="3">
        <v>9</v>
      </c>
      <c r="E244" s="3" t="s">
        <v>42</v>
      </c>
      <c r="F244" s="22">
        <v>13.076924324035645</v>
      </c>
      <c r="G244" s="19">
        <v>1.3</v>
      </c>
      <c r="H244" s="19">
        <f t="shared" si="6"/>
        <v>130</v>
      </c>
      <c r="I244" s="20">
        <v>22.1</v>
      </c>
      <c r="J244" s="3">
        <v>0</v>
      </c>
      <c r="K244" s="3">
        <v>0</v>
      </c>
      <c r="L244" s="3">
        <v>1</v>
      </c>
      <c r="M244" s="3">
        <v>0</v>
      </c>
      <c r="N244" s="3">
        <v>0</v>
      </c>
      <c r="O244" s="3" t="s">
        <v>37</v>
      </c>
      <c r="P244" s="3"/>
      <c r="Q244" s="3"/>
      <c r="R244" s="3"/>
      <c r="S244" s="3"/>
      <c r="T244" s="3"/>
      <c r="U244" s="3"/>
      <c r="V244" s="3" t="s">
        <v>36</v>
      </c>
      <c r="W244" s="3" t="s">
        <v>43</v>
      </c>
      <c r="X244" s="3" t="s">
        <v>215</v>
      </c>
      <c r="Y244" s="3">
        <v>194</v>
      </c>
      <c r="Z244" s="3">
        <v>58</v>
      </c>
      <c r="AA244" s="3">
        <v>105</v>
      </c>
      <c r="AB244" s="3" t="s">
        <v>45</v>
      </c>
      <c r="AC244" s="6">
        <v>2</v>
      </c>
      <c r="AD244" s="3">
        <v>0</v>
      </c>
      <c r="AE244" s="3">
        <v>0</v>
      </c>
      <c r="AF244" s="3">
        <v>4</v>
      </c>
      <c r="AG244" s="3">
        <v>0</v>
      </c>
      <c r="AH244" s="8">
        <v>0</v>
      </c>
      <c r="AI244" s="7">
        <f t="shared" si="7"/>
        <v>6</v>
      </c>
      <c r="AJ244">
        <v>0.66469746828079224</v>
      </c>
      <c r="AK244">
        <v>2.7792341709136963</v>
      </c>
      <c r="AL244">
        <v>3.2205181121826172</v>
      </c>
    </row>
    <row r="245" spans="1:38" ht="15" customHeight="1" x14ac:dyDescent="0.2">
      <c r="A245" s="3" t="s">
        <v>302</v>
      </c>
      <c r="B245" s="3" t="s">
        <v>34</v>
      </c>
      <c r="C245" s="1">
        <v>36757</v>
      </c>
      <c r="D245" s="3">
        <v>17</v>
      </c>
      <c r="E245" s="3" t="s">
        <v>42</v>
      </c>
      <c r="F245" s="22">
        <v>22.761466979980469</v>
      </c>
      <c r="G245" s="19">
        <v>1.61</v>
      </c>
      <c r="H245" s="19">
        <f t="shared" si="6"/>
        <v>161</v>
      </c>
      <c r="I245" s="20">
        <v>59</v>
      </c>
      <c r="J245" s="3">
        <v>0</v>
      </c>
      <c r="K245" s="3">
        <v>0</v>
      </c>
      <c r="L245" s="3">
        <v>1</v>
      </c>
      <c r="M245" s="3">
        <v>0</v>
      </c>
      <c r="N245" s="3">
        <v>0</v>
      </c>
      <c r="O245" s="3" t="s">
        <v>37</v>
      </c>
      <c r="P245" s="3"/>
      <c r="Q245" s="3"/>
      <c r="R245" s="3"/>
      <c r="S245" s="3"/>
      <c r="T245" s="3"/>
      <c r="U245" s="3"/>
      <c r="V245" s="3" t="s">
        <v>37</v>
      </c>
      <c r="W245" s="3" t="s">
        <v>138</v>
      </c>
      <c r="X245" s="3" t="s">
        <v>138</v>
      </c>
      <c r="Y245" s="3">
        <v>156</v>
      </c>
      <c r="Z245" s="3">
        <v>52</v>
      </c>
      <c r="AA245" s="3">
        <v>113</v>
      </c>
      <c r="AB245" s="3" t="s">
        <v>45</v>
      </c>
      <c r="AC245" s="6">
        <v>2</v>
      </c>
      <c r="AD245" s="3">
        <v>0</v>
      </c>
      <c r="AE245" s="3">
        <v>0</v>
      </c>
      <c r="AF245" s="3">
        <v>2</v>
      </c>
      <c r="AG245" s="3">
        <v>0</v>
      </c>
      <c r="AH245" s="8">
        <v>0</v>
      </c>
      <c r="AI245" s="7">
        <f t="shared" si="7"/>
        <v>4</v>
      </c>
      <c r="AJ245">
        <v>-0.1303236335515976</v>
      </c>
      <c r="AK245">
        <v>-1.6023563146591187</v>
      </c>
      <c r="AL245">
        <v>-2.5492293834686279</v>
      </c>
    </row>
    <row r="246" spans="1:38" ht="15" customHeight="1" x14ac:dyDescent="0.2">
      <c r="A246" s="3" t="s">
        <v>303</v>
      </c>
      <c r="B246" s="3" t="s">
        <v>34</v>
      </c>
      <c r="C246" s="1">
        <v>38513</v>
      </c>
      <c r="D246" s="3">
        <v>12</v>
      </c>
      <c r="E246" s="3" t="s">
        <v>35</v>
      </c>
      <c r="F246" s="22">
        <v>21.237302780151367</v>
      </c>
      <c r="G246" s="19">
        <v>1.71</v>
      </c>
      <c r="H246" s="19">
        <f t="shared" si="6"/>
        <v>171</v>
      </c>
      <c r="I246" s="20">
        <v>62.1</v>
      </c>
      <c r="J246" s="3">
        <v>0</v>
      </c>
      <c r="K246" s="3">
        <v>0</v>
      </c>
      <c r="L246" s="3">
        <v>1</v>
      </c>
      <c r="M246" s="3">
        <v>0</v>
      </c>
      <c r="N246" s="3">
        <v>0</v>
      </c>
      <c r="O246" s="3" t="s">
        <v>37</v>
      </c>
      <c r="P246" s="3"/>
      <c r="Q246" s="3"/>
      <c r="R246" s="3"/>
      <c r="S246" s="3"/>
      <c r="T246" s="3"/>
      <c r="U246" s="3"/>
      <c r="V246" s="3" t="s">
        <v>37</v>
      </c>
      <c r="W246" s="3" t="s">
        <v>138</v>
      </c>
      <c r="X246" s="3" t="s">
        <v>138</v>
      </c>
      <c r="Y246" s="3">
        <v>150</v>
      </c>
      <c r="Z246" s="3">
        <v>35</v>
      </c>
      <c r="AA246" s="3">
        <v>150</v>
      </c>
      <c r="AB246" s="3" t="s">
        <v>40</v>
      </c>
      <c r="AC246" s="6">
        <v>2</v>
      </c>
      <c r="AD246" s="3">
        <v>0</v>
      </c>
      <c r="AE246" s="3">
        <v>0</v>
      </c>
      <c r="AF246" s="3">
        <v>2</v>
      </c>
      <c r="AG246" s="3">
        <v>0</v>
      </c>
      <c r="AH246" s="8">
        <v>0</v>
      </c>
      <c r="AI246" s="7">
        <f t="shared" si="7"/>
        <v>4</v>
      </c>
      <c r="AJ246">
        <v>0.24513193964958191</v>
      </c>
      <c r="AK246">
        <v>1.9414502382278442</v>
      </c>
      <c r="AL246">
        <v>2.4200506210327148</v>
      </c>
    </row>
    <row r="247" spans="1:38" ht="15" customHeight="1" x14ac:dyDescent="0.2">
      <c r="A247" s="3" t="s">
        <v>304</v>
      </c>
      <c r="B247" s="3" t="s">
        <v>34</v>
      </c>
      <c r="C247" s="1">
        <v>41460</v>
      </c>
      <c r="D247" s="3">
        <v>4</v>
      </c>
      <c r="E247" s="3" t="s">
        <v>42</v>
      </c>
      <c r="F247" s="22">
        <v>15.873017311096191</v>
      </c>
      <c r="G247" s="19">
        <v>1.05</v>
      </c>
      <c r="H247" s="19">
        <f t="shared" si="6"/>
        <v>105</v>
      </c>
      <c r="I247" s="20">
        <v>17.5</v>
      </c>
      <c r="J247" s="3">
        <v>0</v>
      </c>
      <c r="K247" s="3">
        <v>0</v>
      </c>
      <c r="L247" s="3">
        <v>1</v>
      </c>
      <c r="M247" s="3">
        <v>0</v>
      </c>
      <c r="N247" s="3">
        <v>0</v>
      </c>
      <c r="O247" s="3" t="s">
        <v>37</v>
      </c>
      <c r="P247" s="3"/>
      <c r="Q247" s="3"/>
      <c r="R247" s="3"/>
      <c r="S247" s="3"/>
      <c r="T247" s="3"/>
      <c r="U247" s="3"/>
      <c r="V247" s="3" t="s">
        <v>37</v>
      </c>
      <c r="W247" s="3" t="s">
        <v>226</v>
      </c>
      <c r="X247" s="3" t="s">
        <v>39</v>
      </c>
      <c r="Y247" s="3">
        <v>205</v>
      </c>
      <c r="Z247" s="3">
        <v>65</v>
      </c>
      <c r="AA247" s="3">
        <v>58</v>
      </c>
      <c r="AB247" s="3" t="s">
        <v>45</v>
      </c>
      <c r="AC247" s="6">
        <v>2</v>
      </c>
      <c r="AD247" s="3">
        <v>0</v>
      </c>
      <c r="AE247" s="3">
        <v>0</v>
      </c>
      <c r="AF247" s="3">
        <v>4</v>
      </c>
      <c r="AG247" s="3">
        <v>0</v>
      </c>
      <c r="AH247" s="8">
        <v>0</v>
      </c>
      <c r="AI247" s="7">
        <f t="shared" si="7"/>
        <v>6</v>
      </c>
      <c r="AJ247">
        <v>2.5245561599731445</v>
      </c>
      <c r="AK247">
        <v>3.087336540222168</v>
      </c>
      <c r="AL247">
        <v>3.0567202568054199</v>
      </c>
    </row>
    <row r="248" spans="1:38" ht="15" customHeight="1" x14ac:dyDescent="0.2">
      <c r="A248" s="3" t="s">
        <v>305</v>
      </c>
      <c r="B248" s="3" t="s">
        <v>34</v>
      </c>
      <c r="C248" s="1">
        <v>39379</v>
      </c>
      <c r="D248" s="3">
        <v>10</v>
      </c>
      <c r="E248" s="3" t="s">
        <v>35</v>
      </c>
      <c r="F248" s="22">
        <v>17.804965972900391</v>
      </c>
      <c r="G248" s="19">
        <v>1.48</v>
      </c>
      <c r="H248" s="19">
        <f t="shared" si="6"/>
        <v>148</v>
      </c>
      <c r="I248" s="20">
        <v>39</v>
      </c>
      <c r="J248" s="3">
        <v>0</v>
      </c>
      <c r="K248" s="3">
        <v>0</v>
      </c>
      <c r="L248" s="3">
        <v>1</v>
      </c>
      <c r="M248" s="3">
        <v>0</v>
      </c>
      <c r="N248" s="3">
        <v>0</v>
      </c>
      <c r="O248" s="3" t="s">
        <v>37</v>
      </c>
      <c r="P248" s="3"/>
      <c r="Q248" s="3"/>
      <c r="R248" s="3"/>
      <c r="S248" s="3"/>
      <c r="T248" s="3"/>
      <c r="U248" s="3"/>
      <c r="V248" s="3" t="s">
        <v>37</v>
      </c>
      <c r="W248" s="3" t="s">
        <v>226</v>
      </c>
      <c r="X248" s="3" t="s">
        <v>39</v>
      </c>
      <c r="Y248" s="3">
        <v>190</v>
      </c>
      <c r="Z248" s="3">
        <v>65</v>
      </c>
      <c r="AA248" s="3">
        <v>40</v>
      </c>
      <c r="AB248" s="3" t="s">
        <v>40</v>
      </c>
      <c r="AC248" s="6">
        <v>2</v>
      </c>
      <c r="AD248" s="3">
        <v>0</v>
      </c>
      <c r="AE248" s="3">
        <v>0</v>
      </c>
      <c r="AF248" s="3">
        <v>4</v>
      </c>
      <c r="AG248" s="3">
        <v>0</v>
      </c>
      <c r="AH248" s="8">
        <v>0</v>
      </c>
      <c r="AI248" s="7">
        <f t="shared" si="7"/>
        <v>6</v>
      </c>
      <c r="AJ248">
        <v>-0.70292723178863525</v>
      </c>
      <c r="AK248">
        <v>-0.62428188323974609</v>
      </c>
      <c r="AL248">
        <v>-0.31557387113571167</v>
      </c>
    </row>
    <row r="249" spans="1:38" ht="15" customHeight="1" x14ac:dyDescent="0.2">
      <c r="A249" s="3" t="s">
        <v>306</v>
      </c>
      <c r="B249" s="3" t="s">
        <v>34</v>
      </c>
      <c r="C249" s="1">
        <v>38831</v>
      </c>
      <c r="D249" s="3">
        <v>12</v>
      </c>
      <c r="E249" s="3" t="s">
        <v>35</v>
      </c>
      <c r="F249" s="22">
        <v>20.809873580932617</v>
      </c>
      <c r="G249" s="19">
        <v>1.49</v>
      </c>
      <c r="H249" s="19">
        <f t="shared" si="6"/>
        <v>149</v>
      </c>
      <c r="I249" s="20">
        <v>46.2</v>
      </c>
      <c r="J249" s="3">
        <v>0</v>
      </c>
      <c r="K249" s="3">
        <v>0</v>
      </c>
      <c r="L249" s="3">
        <v>2</v>
      </c>
      <c r="M249" s="3">
        <v>0</v>
      </c>
      <c r="N249" s="3">
        <v>0</v>
      </c>
      <c r="O249" s="3" t="s">
        <v>37</v>
      </c>
      <c r="P249" s="3"/>
      <c r="Q249" s="3"/>
      <c r="R249" s="3"/>
      <c r="S249" s="3"/>
      <c r="T249" s="3"/>
      <c r="U249" s="3"/>
      <c r="V249" s="3" t="s">
        <v>37</v>
      </c>
      <c r="W249" s="3" t="s">
        <v>226</v>
      </c>
      <c r="X249" s="3" t="s">
        <v>39</v>
      </c>
      <c r="Y249" s="3">
        <v>233</v>
      </c>
      <c r="Z249" s="3">
        <v>66</v>
      </c>
      <c r="AA249" s="3">
        <v>75</v>
      </c>
      <c r="AB249" s="3" t="s">
        <v>45</v>
      </c>
      <c r="AC249" s="6">
        <v>2</v>
      </c>
      <c r="AD249" s="3">
        <v>0</v>
      </c>
      <c r="AE249" s="3">
        <v>0</v>
      </c>
      <c r="AF249" s="3">
        <v>6</v>
      </c>
      <c r="AG249" s="3">
        <v>0</v>
      </c>
      <c r="AH249" s="8">
        <v>0</v>
      </c>
      <c r="AI249" s="7">
        <f t="shared" si="7"/>
        <v>8</v>
      </c>
      <c r="AJ249">
        <v>1.6832760572433472</v>
      </c>
      <c r="AK249">
        <v>1.6550326347351074</v>
      </c>
      <c r="AL249">
        <v>0.76861631870269775</v>
      </c>
    </row>
    <row r="250" spans="1:38" ht="15" customHeight="1" x14ac:dyDescent="0.2">
      <c r="A250" s="3" t="s">
        <v>307</v>
      </c>
      <c r="B250" s="3" t="s">
        <v>34</v>
      </c>
      <c r="C250" s="1">
        <v>41214</v>
      </c>
      <c r="D250" s="3">
        <v>5</v>
      </c>
      <c r="E250" s="3" t="s">
        <v>35</v>
      </c>
      <c r="F250" s="22">
        <v>18.408943176269531</v>
      </c>
      <c r="G250" s="19">
        <v>1.17</v>
      </c>
      <c r="H250" s="19">
        <f t="shared" si="6"/>
        <v>117</v>
      </c>
      <c r="I250" s="20">
        <v>25.2</v>
      </c>
      <c r="J250" s="3">
        <v>2</v>
      </c>
      <c r="K250" s="3">
        <v>0</v>
      </c>
      <c r="L250" s="3">
        <v>1</v>
      </c>
      <c r="M250" s="3">
        <v>0</v>
      </c>
      <c r="N250" s="3">
        <v>0</v>
      </c>
      <c r="O250" s="3" t="s">
        <v>37</v>
      </c>
      <c r="P250" s="3"/>
      <c r="Q250" s="3"/>
      <c r="R250" s="3"/>
      <c r="S250" s="3"/>
      <c r="T250" s="3"/>
      <c r="U250" s="3"/>
      <c r="V250" s="3" t="s">
        <v>37</v>
      </c>
      <c r="W250" s="3" t="s">
        <v>138</v>
      </c>
      <c r="X250" s="3" t="s">
        <v>138</v>
      </c>
      <c r="Y250" s="3">
        <v>300</v>
      </c>
      <c r="Z250" s="3">
        <v>45</v>
      </c>
      <c r="AA250" s="3">
        <v>70</v>
      </c>
      <c r="AB250" s="3" t="s">
        <v>40</v>
      </c>
      <c r="AC250" s="3">
        <v>3</v>
      </c>
      <c r="AD250" s="3">
        <v>0</v>
      </c>
      <c r="AE250" s="3">
        <v>0</v>
      </c>
      <c r="AF250" s="3">
        <v>8</v>
      </c>
      <c r="AG250" s="3">
        <v>0</v>
      </c>
      <c r="AH250" s="8">
        <v>0</v>
      </c>
      <c r="AI250" s="7">
        <f t="shared" si="7"/>
        <v>11</v>
      </c>
      <c r="AJ250">
        <v>0.46904554963111877</v>
      </c>
      <c r="AK250">
        <v>1.2773755788803101</v>
      </c>
      <c r="AL250">
        <v>1.4709749221801758</v>
      </c>
    </row>
    <row r="251" spans="1:38" ht="15" customHeight="1" x14ac:dyDescent="0.2">
      <c r="A251" s="3" t="s">
        <v>308</v>
      </c>
      <c r="B251" s="3" t="s">
        <v>34</v>
      </c>
      <c r="C251" s="1">
        <v>39773</v>
      </c>
      <c r="D251" s="3">
        <v>9</v>
      </c>
      <c r="E251" s="3" t="s">
        <v>35</v>
      </c>
      <c r="F251" s="22">
        <v>15.091000556945801</v>
      </c>
      <c r="G251" s="19">
        <v>1.345</v>
      </c>
      <c r="H251" s="19">
        <f t="shared" si="6"/>
        <v>134.5</v>
      </c>
      <c r="I251" s="20">
        <v>27.3</v>
      </c>
      <c r="J251" s="3">
        <v>0</v>
      </c>
      <c r="K251" s="3">
        <v>0</v>
      </c>
      <c r="L251" s="3">
        <v>1</v>
      </c>
      <c r="M251" s="3">
        <v>0</v>
      </c>
      <c r="N251" s="3">
        <v>0</v>
      </c>
      <c r="O251" s="3" t="s">
        <v>37</v>
      </c>
      <c r="P251" s="3"/>
      <c r="Q251" s="3"/>
      <c r="R251" s="3"/>
      <c r="S251" s="3"/>
      <c r="T251" s="3"/>
      <c r="U251" s="3"/>
      <c r="V251" s="3" t="s">
        <v>37</v>
      </c>
      <c r="W251" s="3" t="s">
        <v>138</v>
      </c>
      <c r="X251" s="3" t="s">
        <v>138</v>
      </c>
      <c r="Y251" s="3">
        <v>181</v>
      </c>
      <c r="Z251" s="3">
        <v>76</v>
      </c>
      <c r="AA251" s="3">
        <v>49</v>
      </c>
      <c r="AB251" s="3" t="s">
        <v>45</v>
      </c>
      <c r="AC251" s="6">
        <v>2</v>
      </c>
      <c r="AD251" s="3">
        <v>0</v>
      </c>
      <c r="AE251" s="3">
        <v>0</v>
      </c>
      <c r="AF251" s="3">
        <v>4</v>
      </c>
      <c r="AG251" s="3">
        <v>0</v>
      </c>
      <c r="AH251" s="8">
        <v>0</v>
      </c>
      <c r="AI251" s="7">
        <f t="shared" si="7"/>
        <v>6</v>
      </c>
      <c r="AJ251">
        <v>0.15681232511997223</v>
      </c>
      <c r="AK251">
        <v>1.5422383546829224</v>
      </c>
      <c r="AL251">
        <v>1.9320883750915527</v>
      </c>
    </row>
    <row r="252" spans="1:38" ht="15" customHeight="1" x14ac:dyDescent="0.2">
      <c r="A252" s="3" t="s">
        <v>309</v>
      </c>
      <c r="B252" s="3" t="s">
        <v>34</v>
      </c>
      <c r="C252" s="1">
        <v>38432</v>
      </c>
      <c r="D252" s="3">
        <v>13</v>
      </c>
      <c r="E252" s="3" t="s">
        <v>35</v>
      </c>
      <c r="F252" s="22">
        <v>14.569375991821289</v>
      </c>
      <c r="G252" s="19">
        <v>1.5049999999999999</v>
      </c>
      <c r="H252" s="19">
        <f t="shared" si="6"/>
        <v>150.5</v>
      </c>
      <c r="I252" s="20">
        <v>33</v>
      </c>
      <c r="J252" s="3">
        <v>0</v>
      </c>
      <c r="K252" s="3">
        <v>0</v>
      </c>
      <c r="L252" s="3">
        <v>1</v>
      </c>
      <c r="M252" s="3">
        <v>0</v>
      </c>
      <c r="N252" s="3">
        <v>0</v>
      </c>
      <c r="O252" s="3" t="s">
        <v>37</v>
      </c>
      <c r="P252" s="3"/>
      <c r="Q252" s="3"/>
      <c r="R252" s="3"/>
      <c r="S252" s="3"/>
      <c r="T252" s="3"/>
      <c r="U252" s="3"/>
      <c r="V252" s="3" t="s">
        <v>36</v>
      </c>
      <c r="W252" s="3" t="s">
        <v>262</v>
      </c>
      <c r="X252" s="3" t="s">
        <v>136</v>
      </c>
      <c r="Y252" s="3">
        <v>205</v>
      </c>
      <c r="Z252" s="3">
        <v>36</v>
      </c>
      <c r="AA252" s="3">
        <v>67</v>
      </c>
      <c r="AB252" s="3" t="s">
        <v>45</v>
      </c>
      <c r="AC252" s="6">
        <v>2</v>
      </c>
      <c r="AD252" s="3">
        <v>0</v>
      </c>
      <c r="AE252" s="3">
        <v>0</v>
      </c>
      <c r="AF252" s="3">
        <v>4</v>
      </c>
      <c r="AG252" s="3">
        <v>0</v>
      </c>
      <c r="AH252" s="8">
        <v>0</v>
      </c>
      <c r="AI252" s="7">
        <f t="shared" si="7"/>
        <v>6</v>
      </c>
      <c r="AJ252">
        <v>-0.50680428743362427</v>
      </c>
      <c r="AK252">
        <v>3.6212317645549774E-2</v>
      </c>
      <c r="AL252">
        <v>0.42332556843757629</v>
      </c>
    </row>
    <row r="253" spans="1:38" ht="15" customHeight="1" x14ac:dyDescent="0.2">
      <c r="A253" s="3" t="s">
        <v>310</v>
      </c>
      <c r="B253" s="3" t="s">
        <v>34</v>
      </c>
      <c r="C253" s="1">
        <v>40761</v>
      </c>
      <c r="D253" s="3">
        <v>7</v>
      </c>
      <c r="E253" s="3" t="s">
        <v>35</v>
      </c>
      <c r="F253" s="22">
        <v>20.751953125</v>
      </c>
      <c r="G253" s="19">
        <v>1.28</v>
      </c>
      <c r="H253" s="19">
        <f t="shared" si="6"/>
        <v>128</v>
      </c>
      <c r="I253" s="20">
        <v>34</v>
      </c>
      <c r="J253" s="3">
        <v>2</v>
      </c>
      <c r="K253" s="3">
        <v>0</v>
      </c>
      <c r="L253" s="3">
        <v>1</v>
      </c>
      <c r="M253" s="3">
        <v>0</v>
      </c>
      <c r="N253" s="3">
        <v>0</v>
      </c>
      <c r="O253" s="3" t="s">
        <v>37</v>
      </c>
      <c r="P253" s="3"/>
      <c r="Q253" s="3"/>
      <c r="R253" s="3"/>
      <c r="S253" s="3"/>
      <c r="T253" s="3"/>
      <c r="U253" s="3"/>
      <c r="V253" s="3" t="s">
        <v>37</v>
      </c>
      <c r="W253" s="3" t="s">
        <v>226</v>
      </c>
      <c r="X253" s="3" t="s">
        <v>39</v>
      </c>
      <c r="Y253" s="3">
        <v>183</v>
      </c>
      <c r="Z253" s="3">
        <v>56</v>
      </c>
      <c r="AA253" s="3">
        <v>59</v>
      </c>
      <c r="AB253" s="3" t="s">
        <v>40</v>
      </c>
      <c r="AC253" s="3">
        <v>3</v>
      </c>
      <c r="AD253" s="3">
        <v>0</v>
      </c>
      <c r="AE253" s="3">
        <v>0</v>
      </c>
      <c r="AF253" s="3">
        <v>4</v>
      </c>
      <c r="AG253" s="3">
        <v>0</v>
      </c>
      <c r="AH253" s="8">
        <v>0</v>
      </c>
      <c r="AI253" s="7">
        <f t="shared" si="7"/>
        <v>7</v>
      </c>
      <c r="AJ253">
        <v>0.29660242795944214</v>
      </c>
      <c r="AK253">
        <v>1.4553496837615967</v>
      </c>
      <c r="AL253">
        <v>1.8049923181533813</v>
      </c>
    </row>
    <row r="254" spans="1:38" ht="15" customHeight="1" x14ac:dyDescent="0.2">
      <c r="A254" s="3" t="s">
        <v>311</v>
      </c>
      <c r="B254" s="3" t="s">
        <v>34</v>
      </c>
      <c r="C254" s="1">
        <v>40304</v>
      </c>
      <c r="D254" s="3">
        <v>8</v>
      </c>
      <c r="E254" s="3" t="s">
        <v>42</v>
      </c>
      <c r="F254" s="22">
        <v>21.508916854858398</v>
      </c>
      <c r="G254" s="19">
        <v>1.35</v>
      </c>
      <c r="H254" s="19">
        <f t="shared" si="6"/>
        <v>135</v>
      </c>
      <c r="I254" s="20">
        <v>39.200000000000003</v>
      </c>
      <c r="J254" s="3">
        <v>0</v>
      </c>
      <c r="K254" s="3">
        <v>0</v>
      </c>
      <c r="L254" s="3">
        <v>1</v>
      </c>
      <c r="M254" s="3">
        <v>0</v>
      </c>
      <c r="N254" s="3">
        <v>0</v>
      </c>
      <c r="O254" s="3" t="s">
        <v>37</v>
      </c>
      <c r="P254" s="3"/>
      <c r="Q254" s="3"/>
      <c r="R254" s="3"/>
      <c r="S254" s="3"/>
      <c r="T254" s="3"/>
      <c r="U254" s="3"/>
      <c r="V254" s="3" t="s">
        <v>36</v>
      </c>
      <c r="W254" s="3" t="s">
        <v>262</v>
      </c>
      <c r="X254" s="3" t="s">
        <v>136</v>
      </c>
      <c r="Y254" s="3">
        <v>363</v>
      </c>
      <c r="Z254" s="3">
        <v>49</v>
      </c>
      <c r="AA254" s="3">
        <v>125</v>
      </c>
      <c r="AB254" s="3" t="s">
        <v>40</v>
      </c>
      <c r="AC254" s="6">
        <v>2</v>
      </c>
      <c r="AD254" s="3">
        <v>0</v>
      </c>
      <c r="AE254" s="3">
        <v>0</v>
      </c>
      <c r="AF254" s="3">
        <v>8</v>
      </c>
      <c r="AG254" s="3">
        <v>0</v>
      </c>
      <c r="AH254" s="8">
        <v>0</v>
      </c>
      <c r="AI254" s="7">
        <f t="shared" si="7"/>
        <v>10</v>
      </c>
      <c r="AJ254">
        <v>0.15849851071834564</v>
      </c>
      <c r="AK254">
        <v>2.0613534450531006</v>
      </c>
      <c r="AL254">
        <v>2.5448858737945557</v>
      </c>
    </row>
    <row r="255" spans="1:38" ht="15" customHeight="1" x14ac:dyDescent="0.2">
      <c r="A255" s="3" t="s">
        <v>312</v>
      </c>
      <c r="B255" s="3" t="s">
        <v>34</v>
      </c>
      <c r="C255" s="1">
        <v>40427</v>
      </c>
      <c r="D255" s="3">
        <v>7</v>
      </c>
      <c r="E255" s="3" t="s">
        <v>42</v>
      </c>
      <c r="F255" s="22">
        <v>15.185364723205566</v>
      </c>
      <c r="G255" s="19">
        <v>1.2649999999999999</v>
      </c>
      <c r="H255" s="19">
        <f t="shared" si="6"/>
        <v>126.49999999999999</v>
      </c>
      <c r="I255" s="20">
        <v>24.3</v>
      </c>
      <c r="J255" s="3">
        <v>0</v>
      </c>
      <c r="K255" s="3">
        <v>0</v>
      </c>
      <c r="L255" s="3">
        <v>1</v>
      </c>
      <c r="M255" s="3">
        <v>0</v>
      </c>
      <c r="N255" s="3">
        <v>0</v>
      </c>
      <c r="O255" s="3" t="s">
        <v>37</v>
      </c>
      <c r="P255" s="3"/>
      <c r="Q255" s="3"/>
      <c r="R255" s="3"/>
      <c r="S255" s="3"/>
      <c r="T255" s="3"/>
      <c r="U255" s="3"/>
      <c r="V255" s="3" t="s">
        <v>37</v>
      </c>
      <c r="W255" s="3" t="s">
        <v>138</v>
      </c>
      <c r="X255" s="3" t="s">
        <v>138</v>
      </c>
      <c r="Y255" s="3">
        <v>233</v>
      </c>
      <c r="Z255" s="3">
        <v>48</v>
      </c>
      <c r="AA255" s="3">
        <v>99</v>
      </c>
      <c r="AB255" s="3" t="s">
        <v>40</v>
      </c>
      <c r="AC255" s="6">
        <v>2</v>
      </c>
      <c r="AD255" s="3">
        <v>0</v>
      </c>
      <c r="AE255" s="3">
        <v>0</v>
      </c>
      <c r="AF255" s="3">
        <v>6</v>
      </c>
      <c r="AG255" s="3">
        <v>0</v>
      </c>
      <c r="AH255" s="8">
        <v>0</v>
      </c>
      <c r="AI255" s="7">
        <f t="shared" si="7"/>
        <v>8</v>
      </c>
      <c r="AJ255">
        <v>0.3955191969871521</v>
      </c>
      <c r="AK255">
        <v>1.0331144332885742</v>
      </c>
      <c r="AL255">
        <v>1.1921132802963257</v>
      </c>
    </row>
    <row r="256" spans="1:38" ht="15" customHeight="1" x14ac:dyDescent="0.2">
      <c r="A256" s="3" t="s">
        <v>313</v>
      </c>
      <c r="B256" s="3" t="s">
        <v>34</v>
      </c>
      <c r="C256" s="1">
        <v>37675</v>
      </c>
      <c r="D256" s="3">
        <v>15</v>
      </c>
      <c r="E256" s="3" t="s">
        <v>42</v>
      </c>
      <c r="F256" s="22" t="s">
        <v>417</v>
      </c>
      <c r="G256" s="19" t="s">
        <v>39</v>
      </c>
      <c r="H256" s="19" t="e">
        <f t="shared" si="6"/>
        <v>#VALUE!</v>
      </c>
      <c r="I256" s="20" t="s">
        <v>39</v>
      </c>
      <c r="J256" s="3">
        <v>1</v>
      </c>
      <c r="K256" s="3">
        <v>0</v>
      </c>
      <c r="L256" s="3">
        <v>1</v>
      </c>
      <c r="M256" s="3">
        <v>0</v>
      </c>
      <c r="N256" s="3">
        <v>0</v>
      </c>
      <c r="O256" s="3" t="s">
        <v>37</v>
      </c>
      <c r="P256" s="3"/>
      <c r="Q256" s="3"/>
      <c r="R256" s="3"/>
      <c r="S256" s="3"/>
      <c r="T256" s="3"/>
      <c r="U256" s="3"/>
      <c r="V256" s="3" t="s">
        <v>36</v>
      </c>
      <c r="W256" s="3" t="s">
        <v>135</v>
      </c>
      <c r="X256" s="3" t="s">
        <v>136</v>
      </c>
      <c r="Y256" s="3">
        <v>317</v>
      </c>
      <c r="Z256" s="3">
        <v>41</v>
      </c>
      <c r="AA256" s="3">
        <v>323</v>
      </c>
      <c r="AB256" s="3" t="s">
        <v>40</v>
      </c>
      <c r="AC256" s="3">
        <v>3</v>
      </c>
      <c r="AD256" s="3">
        <v>0</v>
      </c>
      <c r="AE256" s="3">
        <v>0</v>
      </c>
      <c r="AF256" s="3">
        <v>8</v>
      </c>
      <c r="AG256" s="3">
        <v>3</v>
      </c>
      <c r="AH256" s="8">
        <v>0</v>
      </c>
      <c r="AI256" s="7">
        <f t="shared" si="7"/>
        <v>8</v>
      </c>
      <c r="AJ256">
        <v>-0.62911736965179443</v>
      </c>
      <c r="AK256">
        <v>1.1252139806747437</v>
      </c>
      <c r="AL256">
        <v>1.8894451856613159</v>
      </c>
    </row>
    <row r="257" spans="1:38" ht="15" customHeight="1" x14ac:dyDescent="0.2">
      <c r="A257" s="3" t="s">
        <v>314</v>
      </c>
      <c r="B257" s="3" t="s">
        <v>34</v>
      </c>
      <c r="C257" s="1">
        <v>37829</v>
      </c>
      <c r="D257" s="3">
        <v>15</v>
      </c>
      <c r="E257" s="3" t="s">
        <v>42</v>
      </c>
      <c r="F257" s="22">
        <v>19.777698516845703</v>
      </c>
      <c r="G257" s="19">
        <v>1.59</v>
      </c>
      <c r="H257" s="19">
        <f t="shared" si="6"/>
        <v>159</v>
      </c>
      <c r="I257" s="20">
        <v>50</v>
      </c>
      <c r="J257" s="3">
        <v>0</v>
      </c>
      <c r="K257" s="3">
        <v>0</v>
      </c>
      <c r="L257" s="3">
        <v>1</v>
      </c>
      <c r="M257" s="3">
        <v>0</v>
      </c>
      <c r="N257" s="3">
        <v>0</v>
      </c>
      <c r="O257" s="3" t="s">
        <v>37</v>
      </c>
      <c r="P257" s="3"/>
      <c r="Q257" s="3"/>
      <c r="R257" s="3"/>
      <c r="S257" s="3"/>
      <c r="T257" s="3"/>
      <c r="U257" s="3"/>
      <c r="V257" s="3" t="s">
        <v>39</v>
      </c>
      <c r="W257" s="3" t="s">
        <v>39</v>
      </c>
      <c r="X257" s="3" t="s">
        <v>39</v>
      </c>
      <c r="Y257" s="3">
        <v>162</v>
      </c>
      <c r="Z257" s="3">
        <v>65</v>
      </c>
      <c r="AA257" s="3">
        <v>212</v>
      </c>
      <c r="AB257" s="3" t="s">
        <v>45</v>
      </c>
      <c r="AC257" s="6">
        <v>2</v>
      </c>
      <c r="AD257" s="3">
        <v>0</v>
      </c>
      <c r="AE257" s="3">
        <v>0</v>
      </c>
      <c r="AF257" s="3">
        <v>2</v>
      </c>
      <c r="AG257" s="3">
        <v>0</v>
      </c>
      <c r="AH257" s="8">
        <v>0</v>
      </c>
      <c r="AI257" s="7">
        <f t="shared" si="7"/>
        <v>4</v>
      </c>
      <c r="AJ257">
        <v>-0.10365704447031021</v>
      </c>
      <c r="AK257">
        <v>0.95969128608703613</v>
      </c>
      <c r="AL257">
        <v>1.398176908493042</v>
      </c>
    </row>
    <row r="258" spans="1:38" ht="15" customHeight="1" x14ac:dyDescent="0.2">
      <c r="A258" s="3" t="s">
        <v>315</v>
      </c>
      <c r="B258" s="3" t="s">
        <v>34</v>
      </c>
      <c r="C258" s="1">
        <v>39408</v>
      </c>
      <c r="D258" s="3">
        <v>11</v>
      </c>
      <c r="E258" s="3" t="s">
        <v>35</v>
      </c>
      <c r="F258" s="22">
        <v>15.000452995300293</v>
      </c>
      <c r="G258" s="19">
        <v>1.456</v>
      </c>
      <c r="H258" s="19">
        <f t="shared" si="6"/>
        <v>145.6</v>
      </c>
      <c r="I258" s="20">
        <v>31.8</v>
      </c>
      <c r="J258" s="3">
        <v>0</v>
      </c>
      <c r="K258" s="3">
        <v>0</v>
      </c>
      <c r="L258" s="3">
        <v>1</v>
      </c>
      <c r="M258" s="3">
        <v>0</v>
      </c>
      <c r="N258" s="3">
        <v>0</v>
      </c>
      <c r="O258" s="3" t="s">
        <v>37</v>
      </c>
      <c r="P258" s="3"/>
      <c r="Q258" s="3"/>
      <c r="R258" s="3"/>
      <c r="S258" s="3"/>
      <c r="T258" s="3"/>
      <c r="U258" s="3"/>
      <c r="V258" s="3" t="s">
        <v>37</v>
      </c>
      <c r="W258" s="3" t="s">
        <v>138</v>
      </c>
      <c r="X258" s="3" t="s">
        <v>138</v>
      </c>
      <c r="Y258" s="3">
        <v>151</v>
      </c>
      <c r="Z258" s="3">
        <v>65</v>
      </c>
      <c r="AA258" s="3">
        <v>76</v>
      </c>
      <c r="AB258" s="3" t="s">
        <v>45</v>
      </c>
      <c r="AC258" s="6">
        <v>2</v>
      </c>
      <c r="AD258" s="3">
        <v>0</v>
      </c>
      <c r="AE258" s="3">
        <v>0</v>
      </c>
      <c r="AF258" s="3">
        <v>2</v>
      </c>
      <c r="AG258" s="3">
        <v>0</v>
      </c>
      <c r="AH258" s="8">
        <v>0</v>
      </c>
      <c r="AI258" s="7">
        <f t="shared" si="7"/>
        <v>4</v>
      </c>
      <c r="AJ258">
        <v>1.6183539628982544</v>
      </c>
      <c r="AK258">
        <v>1.7262221574783325</v>
      </c>
      <c r="AL258">
        <v>1.4387086629867554</v>
      </c>
    </row>
    <row r="259" spans="1:38" ht="15" customHeight="1" x14ac:dyDescent="0.2">
      <c r="A259" s="3" t="s">
        <v>316</v>
      </c>
      <c r="B259" s="3" t="s">
        <v>34</v>
      </c>
      <c r="C259" s="1">
        <v>39371</v>
      </c>
      <c r="D259" s="3">
        <v>11</v>
      </c>
      <c r="E259" s="3" t="s">
        <v>42</v>
      </c>
      <c r="F259" s="22">
        <v>22.448980331420898</v>
      </c>
      <c r="G259" s="19">
        <v>1.4</v>
      </c>
      <c r="H259" s="19">
        <f t="shared" ref="H259:H322" si="8">G259*100</f>
        <v>140</v>
      </c>
      <c r="I259" s="20">
        <v>44</v>
      </c>
      <c r="J259" s="3">
        <v>0</v>
      </c>
      <c r="K259" s="3">
        <v>0</v>
      </c>
      <c r="L259" s="3">
        <v>3</v>
      </c>
      <c r="M259" s="3">
        <v>0</v>
      </c>
      <c r="N259" s="3">
        <v>0</v>
      </c>
      <c r="O259" s="3" t="s">
        <v>37</v>
      </c>
      <c r="P259" s="3"/>
      <c r="Q259" s="3"/>
      <c r="R259" s="3"/>
      <c r="S259" s="3"/>
      <c r="T259" s="3"/>
      <c r="U259" s="3"/>
      <c r="V259" s="3" t="s">
        <v>37</v>
      </c>
      <c r="W259" s="3" t="s">
        <v>138</v>
      </c>
      <c r="X259" s="3" t="s">
        <v>138</v>
      </c>
      <c r="Y259" s="3">
        <v>224</v>
      </c>
      <c r="Z259" s="3">
        <v>44</v>
      </c>
      <c r="AA259" s="3">
        <v>121</v>
      </c>
      <c r="AB259" s="3" t="s">
        <v>40</v>
      </c>
      <c r="AC259" s="6">
        <v>2</v>
      </c>
      <c r="AD259" s="3">
        <v>0</v>
      </c>
      <c r="AE259" s="3">
        <v>0</v>
      </c>
      <c r="AF259" s="3">
        <v>4</v>
      </c>
      <c r="AG259" s="3">
        <v>0</v>
      </c>
      <c r="AH259" s="8">
        <v>0</v>
      </c>
      <c r="AI259" s="7">
        <f t="shared" ref="AI259:AI322" si="9">SUM(AC259:AF259)-(AG259)</f>
        <v>6</v>
      </c>
      <c r="AJ259">
        <v>-5.1247689872980118E-2</v>
      </c>
      <c r="AK259">
        <v>-0.26928859949111938</v>
      </c>
      <c r="AL259">
        <v>-0.24828855693340302</v>
      </c>
    </row>
    <row r="260" spans="1:38" ht="15" customHeight="1" x14ac:dyDescent="0.2">
      <c r="A260" s="3" t="s">
        <v>317</v>
      </c>
      <c r="B260" s="3" t="s">
        <v>34</v>
      </c>
      <c r="C260" s="1">
        <v>39120</v>
      </c>
      <c r="D260" s="15">
        <v>9</v>
      </c>
      <c r="E260" s="3" t="s">
        <v>35</v>
      </c>
      <c r="F260" s="22">
        <v>16.362508773803711</v>
      </c>
      <c r="G260" s="19">
        <v>1.405</v>
      </c>
      <c r="H260" s="19">
        <f t="shared" si="8"/>
        <v>140.5</v>
      </c>
      <c r="I260" s="20">
        <v>32.299999999999997</v>
      </c>
      <c r="J260" s="3">
        <v>2</v>
      </c>
      <c r="K260" s="3">
        <v>0</v>
      </c>
      <c r="L260" s="3">
        <v>1</v>
      </c>
      <c r="M260" s="3">
        <v>0</v>
      </c>
      <c r="N260" s="3">
        <v>0</v>
      </c>
      <c r="O260" s="3" t="s">
        <v>37</v>
      </c>
      <c r="P260" s="3"/>
      <c r="Q260" s="3"/>
      <c r="R260" s="3"/>
      <c r="S260" s="3"/>
      <c r="T260" s="3"/>
      <c r="U260" s="3"/>
      <c r="V260" s="3" t="s">
        <v>37</v>
      </c>
      <c r="W260" s="3" t="s">
        <v>138</v>
      </c>
      <c r="X260" s="3" t="s">
        <v>138</v>
      </c>
      <c r="Y260" s="3">
        <v>155</v>
      </c>
      <c r="Z260" s="3">
        <v>59</v>
      </c>
      <c r="AA260" s="3">
        <v>55</v>
      </c>
      <c r="AB260" s="3" t="s">
        <v>40</v>
      </c>
      <c r="AC260" s="3">
        <v>3</v>
      </c>
      <c r="AD260" s="3">
        <v>0</v>
      </c>
      <c r="AE260" s="3">
        <v>0</v>
      </c>
      <c r="AF260" s="3">
        <v>2</v>
      </c>
      <c r="AG260" s="3">
        <v>0</v>
      </c>
      <c r="AH260" s="8">
        <v>0</v>
      </c>
      <c r="AI260" s="7">
        <f t="shared" si="9"/>
        <v>5</v>
      </c>
      <c r="AJ260" t="s">
        <v>416</v>
      </c>
      <c r="AK260" t="s">
        <v>416</v>
      </c>
      <c r="AL260" t="s">
        <v>416</v>
      </c>
    </row>
    <row r="261" spans="1:38" ht="15" customHeight="1" x14ac:dyDescent="0.2">
      <c r="A261" s="3" t="s">
        <v>318</v>
      </c>
      <c r="B261" s="3" t="s">
        <v>34</v>
      </c>
      <c r="C261" s="1">
        <v>41132</v>
      </c>
      <c r="D261" s="15">
        <v>6</v>
      </c>
      <c r="E261" s="3" t="s">
        <v>35</v>
      </c>
      <c r="F261" s="22">
        <v>17.033960342407227</v>
      </c>
      <c r="G261" s="19">
        <v>1.1619999999999999</v>
      </c>
      <c r="H261" s="19">
        <f t="shared" si="8"/>
        <v>116.19999999999999</v>
      </c>
      <c r="I261" s="20">
        <v>23</v>
      </c>
      <c r="J261" s="3">
        <v>0</v>
      </c>
      <c r="K261" s="3">
        <v>0</v>
      </c>
      <c r="L261" s="3">
        <v>1</v>
      </c>
      <c r="M261" s="3">
        <v>0</v>
      </c>
      <c r="N261" s="3">
        <v>0</v>
      </c>
      <c r="O261" s="3" t="s">
        <v>37</v>
      </c>
      <c r="P261" s="3"/>
      <c r="Q261" s="3"/>
      <c r="R261" s="3"/>
      <c r="S261" s="3"/>
      <c r="T261" s="3"/>
      <c r="U261" s="3"/>
      <c r="V261" s="3" t="s">
        <v>36</v>
      </c>
      <c r="W261" s="3" t="s">
        <v>319</v>
      </c>
      <c r="X261" s="3" t="s">
        <v>320</v>
      </c>
      <c r="Y261" s="3">
        <v>248</v>
      </c>
      <c r="Z261" s="3">
        <v>42</v>
      </c>
      <c r="AA261" s="3">
        <v>53</v>
      </c>
      <c r="AB261" s="3" t="s">
        <v>40</v>
      </c>
      <c r="AC261" s="6">
        <v>2</v>
      </c>
      <c r="AD261" s="3">
        <v>0</v>
      </c>
      <c r="AE261" s="3">
        <v>0</v>
      </c>
      <c r="AF261" s="3">
        <v>6</v>
      </c>
      <c r="AG261" s="3">
        <v>0</v>
      </c>
      <c r="AH261" s="8">
        <v>0</v>
      </c>
      <c r="AI261" s="7">
        <f t="shared" si="9"/>
        <v>8</v>
      </c>
      <c r="AJ261">
        <v>1.9551075994968414E-2</v>
      </c>
      <c r="AK261">
        <v>1.1119545698165894</v>
      </c>
      <c r="AL261">
        <v>1.5187267065048218</v>
      </c>
    </row>
    <row r="262" spans="1:38" ht="15" customHeight="1" x14ac:dyDescent="0.2">
      <c r="A262" s="3" t="s">
        <v>321</v>
      </c>
      <c r="B262" s="3" t="s">
        <v>34</v>
      </c>
      <c r="C262" s="1">
        <v>41387</v>
      </c>
      <c r="D262" s="15">
        <v>5</v>
      </c>
      <c r="E262" s="3" t="s">
        <v>35</v>
      </c>
      <c r="F262" s="22">
        <v>15.340785980224609</v>
      </c>
      <c r="G262" s="19">
        <v>1.17</v>
      </c>
      <c r="H262" s="19">
        <f t="shared" si="8"/>
        <v>117</v>
      </c>
      <c r="I262" s="20">
        <v>21</v>
      </c>
      <c r="J262" s="3">
        <v>0</v>
      </c>
      <c r="K262" s="3">
        <v>0</v>
      </c>
      <c r="L262" s="3">
        <v>1</v>
      </c>
      <c r="M262" s="3">
        <v>0</v>
      </c>
      <c r="N262" s="3">
        <v>0</v>
      </c>
      <c r="O262" s="3" t="s">
        <v>37</v>
      </c>
      <c r="P262" s="3"/>
      <c r="Q262" s="3"/>
      <c r="R262" s="3"/>
      <c r="S262" s="3"/>
      <c r="T262" s="3"/>
      <c r="U262" s="3"/>
      <c r="V262" s="3" t="s">
        <v>36</v>
      </c>
      <c r="W262" s="3" t="s">
        <v>319</v>
      </c>
      <c r="X262" s="3" t="s">
        <v>322</v>
      </c>
      <c r="Y262" s="3">
        <v>431</v>
      </c>
      <c r="Z262" s="3">
        <v>49</v>
      </c>
      <c r="AA262" s="3">
        <v>103</v>
      </c>
      <c r="AB262" s="3" t="s">
        <v>40</v>
      </c>
      <c r="AC262" s="6">
        <v>2</v>
      </c>
      <c r="AD262" s="3">
        <v>0</v>
      </c>
      <c r="AE262" s="3">
        <v>0</v>
      </c>
      <c r="AF262" s="3">
        <v>8</v>
      </c>
      <c r="AG262" s="3">
        <v>0</v>
      </c>
      <c r="AH262" s="8">
        <v>0</v>
      </c>
      <c r="AI262" s="7">
        <f t="shared" si="9"/>
        <v>10</v>
      </c>
      <c r="AJ262">
        <v>0.57512277364730835</v>
      </c>
      <c r="AK262">
        <v>0.22605355083942413</v>
      </c>
      <c r="AL262">
        <v>-0.20491392910480499</v>
      </c>
    </row>
    <row r="263" spans="1:38" ht="15" customHeight="1" x14ac:dyDescent="0.2">
      <c r="A263" s="3" t="s">
        <v>323</v>
      </c>
      <c r="B263" s="3" t="s">
        <v>34</v>
      </c>
      <c r="C263" s="1">
        <v>41653</v>
      </c>
      <c r="D263" s="15">
        <v>5</v>
      </c>
      <c r="E263" s="3" t="s">
        <v>42</v>
      </c>
      <c r="F263" s="22">
        <v>13.72414493560791</v>
      </c>
      <c r="G263" s="19">
        <v>1.01</v>
      </c>
      <c r="H263" s="19">
        <f t="shared" si="8"/>
        <v>101</v>
      </c>
      <c r="I263" s="20">
        <v>14</v>
      </c>
      <c r="J263" s="3">
        <v>0</v>
      </c>
      <c r="K263" s="3">
        <v>0</v>
      </c>
      <c r="L263" s="3">
        <v>3</v>
      </c>
      <c r="M263" s="3">
        <v>0</v>
      </c>
      <c r="N263" s="3">
        <v>0</v>
      </c>
      <c r="O263" s="3" t="s">
        <v>37</v>
      </c>
      <c r="P263" s="3"/>
      <c r="Q263" s="3"/>
      <c r="R263" s="3"/>
      <c r="S263" s="3"/>
      <c r="T263" s="3"/>
      <c r="U263" s="3"/>
      <c r="V263" s="3" t="s">
        <v>37</v>
      </c>
      <c r="W263" s="3" t="s">
        <v>138</v>
      </c>
      <c r="X263" s="3" t="s">
        <v>138</v>
      </c>
      <c r="Y263" s="3">
        <v>221</v>
      </c>
      <c r="Z263" s="3">
        <v>50</v>
      </c>
      <c r="AA263" s="3">
        <v>56</v>
      </c>
      <c r="AB263" s="3" t="s">
        <v>45</v>
      </c>
      <c r="AC263" s="6">
        <v>2</v>
      </c>
      <c r="AD263" s="3">
        <v>0</v>
      </c>
      <c r="AE263" s="3">
        <v>0</v>
      </c>
      <c r="AF263" s="3">
        <v>4</v>
      </c>
      <c r="AG263" s="3">
        <v>0</v>
      </c>
      <c r="AH263" s="8">
        <v>0</v>
      </c>
      <c r="AI263" s="7">
        <f t="shared" si="9"/>
        <v>6</v>
      </c>
      <c r="AJ263">
        <v>-2.2038230895996094</v>
      </c>
      <c r="AK263">
        <v>-0.87866771221160889</v>
      </c>
      <c r="AL263">
        <v>0.64055877923965454</v>
      </c>
    </row>
    <row r="264" spans="1:38" ht="15" customHeight="1" x14ac:dyDescent="0.2">
      <c r="A264" s="3" t="s">
        <v>324</v>
      </c>
      <c r="B264" s="3" t="s">
        <v>34</v>
      </c>
      <c r="C264" s="1">
        <v>41969</v>
      </c>
      <c r="D264" s="3">
        <v>4</v>
      </c>
      <c r="E264" s="3" t="s">
        <v>42</v>
      </c>
      <c r="F264" s="22">
        <v>15.574939727783203</v>
      </c>
      <c r="G264" s="19">
        <v>1.06</v>
      </c>
      <c r="H264" s="19">
        <f t="shared" si="8"/>
        <v>106</v>
      </c>
      <c r="I264" s="20">
        <v>17.5</v>
      </c>
      <c r="J264" s="3">
        <v>2</v>
      </c>
      <c r="K264" s="3">
        <v>0</v>
      </c>
      <c r="L264" s="3">
        <v>0</v>
      </c>
      <c r="M264" s="3">
        <v>0</v>
      </c>
      <c r="N264" s="3">
        <v>0</v>
      </c>
      <c r="O264" s="3" t="s">
        <v>37</v>
      </c>
      <c r="P264" s="3"/>
      <c r="Q264" s="3"/>
      <c r="R264" s="3"/>
      <c r="S264" s="3"/>
      <c r="T264" s="3"/>
      <c r="U264" s="3"/>
      <c r="V264" s="3" t="s">
        <v>37</v>
      </c>
      <c r="W264" s="3" t="s">
        <v>138</v>
      </c>
      <c r="X264" s="3" t="s">
        <v>138</v>
      </c>
      <c r="Y264" s="3">
        <v>167</v>
      </c>
      <c r="Z264" s="3">
        <v>47</v>
      </c>
      <c r="AA264" s="3">
        <v>36</v>
      </c>
      <c r="AB264" s="3" t="s">
        <v>45</v>
      </c>
      <c r="AC264" s="6">
        <v>1</v>
      </c>
      <c r="AD264" s="3">
        <v>0</v>
      </c>
      <c r="AE264" s="3">
        <v>0</v>
      </c>
      <c r="AF264" s="3">
        <v>2</v>
      </c>
      <c r="AG264" s="3">
        <v>0</v>
      </c>
      <c r="AH264" s="8">
        <v>0</v>
      </c>
      <c r="AI264" s="7">
        <f t="shared" si="9"/>
        <v>3</v>
      </c>
      <c r="AJ264">
        <v>-1.6325380802154541</v>
      </c>
      <c r="AK264">
        <v>-1.5880374908447266</v>
      </c>
      <c r="AL264">
        <v>-0.62154489755630493</v>
      </c>
    </row>
    <row r="265" spans="1:38" ht="15" customHeight="1" x14ac:dyDescent="0.2">
      <c r="A265" s="3" t="s">
        <v>325</v>
      </c>
      <c r="B265" s="3" t="s">
        <v>34</v>
      </c>
      <c r="C265" s="1">
        <v>40736</v>
      </c>
      <c r="D265" s="15">
        <v>6</v>
      </c>
      <c r="E265" s="3" t="s">
        <v>35</v>
      </c>
      <c r="F265" s="22">
        <v>14.079999923706055</v>
      </c>
      <c r="G265" s="19">
        <v>1.25</v>
      </c>
      <c r="H265" s="19">
        <f t="shared" si="8"/>
        <v>125</v>
      </c>
      <c r="I265" s="20">
        <v>22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 t="s">
        <v>37</v>
      </c>
      <c r="P265" s="3"/>
      <c r="Q265" s="3"/>
      <c r="R265" s="3"/>
      <c r="S265" s="3"/>
      <c r="T265" s="3"/>
      <c r="U265" s="3"/>
      <c r="V265" s="3" t="s">
        <v>37</v>
      </c>
      <c r="W265" s="3" t="s">
        <v>226</v>
      </c>
      <c r="X265" s="3" t="s">
        <v>39</v>
      </c>
      <c r="Y265" s="3">
        <v>194</v>
      </c>
      <c r="Z265" s="3">
        <v>66</v>
      </c>
      <c r="AA265" s="3">
        <v>101</v>
      </c>
      <c r="AB265" s="3" t="s">
        <v>45</v>
      </c>
      <c r="AC265" s="6">
        <v>0</v>
      </c>
      <c r="AD265" s="3">
        <v>0</v>
      </c>
      <c r="AE265" s="3">
        <v>0</v>
      </c>
      <c r="AF265" s="3">
        <v>4</v>
      </c>
      <c r="AG265" s="3">
        <v>0</v>
      </c>
      <c r="AH265" s="8">
        <v>0</v>
      </c>
      <c r="AI265" s="7">
        <f t="shared" si="9"/>
        <v>4</v>
      </c>
      <c r="AJ265">
        <v>0.11867634952068329</v>
      </c>
      <c r="AK265">
        <v>-0.4677586555480957</v>
      </c>
      <c r="AL265">
        <v>-0.88537174463272095</v>
      </c>
    </row>
    <row r="266" spans="1:38" ht="15" customHeight="1" x14ac:dyDescent="0.2">
      <c r="A266" s="3" t="s">
        <v>326</v>
      </c>
      <c r="B266" s="3" t="s">
        <v>34</v>
      </c>
      <c r="C266" s="1">
        <v>40859</v>
      </c>
      <c r="D266" s="15">
        <v>7</v>
      </c>
      <c r="E266" s="3" t="s">
        <v>35</v>
      </c>
      <c r="F266" s="22">
        <v>16.525449752807617</v>
      </c>
      <c r="G266" s="19">
        <v>1.29</v>
      </c>
      <c r="H266" s="19">
        <f t="shared" si="8"/>
        <v>129</v>
      </c>
      <c r="I266" s="20">
        <v>27.5</v>
      </c>
      <c r="J266" s="3">
        <v>0</v>
      </c>
      <c r="K266" s="3">
        <v>0</v>
      </c>
      <c r="L266" s="3">
        <v>1</v>
      </c>
      <c r="M266" s="3">
        <v>0</v>
      </c>
      <c r="N266" s="3">
        <v>0</v>
      </c>
      <c r="O266" s="3" t="s">
        <v>37</v>
      </c>
      <c r="P266" s="3"/>
      <c r="Q266" s="3"/>
      <c r="R266" s="3"/>
      <c r="S266" s="3"/>
      <c r="T266" s="3"/>
      <c r="U266" s="3"/>
      <c r="V266" s="3" t="s">
        <v>37</v>
      </c>
      <c r="W266" s="3" t="s">
        <v>138</v>
      </c>
      <c r="X266" s="3" t="s">
        <v>138</v>
      </c>
      <c r="Y266" s="3">
        <v>323</v>
      </c>
      <c r="Z266" s="3">
        <v>54</v>
      </c>
      <c r="AA266" s="3">
        <v>54</v>
      </c>
      <c r="AB266" s="3" t="s">
        <v>40</v>
      </c>
      <c r="AC266" s="6">
        <v>2</v>
      </c>
      <c r="AD266" s="3">
        <v>0</v>
      </c>
      <c r="AE266" s="3">
        <v>0</v>
      </c>
      <c r="AF266" s="3">
        <v>8</v>
      </c>
      <c r="AG266" s="3">
        <v>0</v>
      </c>
      <c r="AH266" s="8">
        <v>0</v>
      </c>
      <c r="AI266" s="7">
        <f t="shared" si="9"/>
        <v>10</v>
      </c>
      <c r="AJ266">
        <v>0.5459064245223999</v>
      </c>
      <c r="AK266">
        <v>0.90372049808502197</v>
      </c>
      <c r="AL266">
        <v>0.91265052556991577</v>
      </c>
    </row>
    <row r="267" spans="1:38" ht="15" customHeight="1" x14ac:dyDescent="0.2">
      <c r="A267" s="3" t="s">
        <v>327</v>
      </c>
      <c r="B267" s="3" t="s">
        <v>34</v>
      </c>
      <c r="C267" s="1">
        <v>38016</v>
      </c>
      <c r="D267" s="15">
        <v>15</v>
      </c>
      <c r="E267" s="3" t="s">
        <v>42</v>
      </c>
      <c r="F267" s="22">
        <v>16.436555862426758</v>
      </c>
      <c r="G267" s="19">
        <v>1.56</v>
      </c>
      <c r="H267" s="19">
        <f t="shared" si="8"/>
        <v>156</v>
      </c>
      <c r="I267" s="20">
        <v>40</v>
      </c>
      <c r="J267" s="3">
        <v>0</v>
      </c>
      <c r="K267" s="3">
        <v>0</v>
      </c>
      <c r="L267" s="3">
        <v>1</v>
      </c>
      <c r="M267" s="3">
        <v>0</v>
      </c>
      <c r="N267" s="3">
        <v>0</v>
      </c>
      <c r="O267" s="3" t="s">
        <v>37</v>
      </c>
      <c r="P267" s="3"/>
      <c r="Q267" s="3"/>
      <c r="R267" s="3"/>
      <c r="S267" s="3"/>
      <c r="T267" s="3"/>
      <c r="U267" s="3"/>
      <c r="V267" s="3" t="s">
        <v>37</v>
      </c>
      <c r="W267" s="3" t="s">
        <v>226</v>
      </c>
      <c r="X267" s="3" t="s">
        <v>39</v>
      </c>
      <c r="Y267" s="3">
        <v>160</v>
      </c>
      <c r="Z267" s="3">
        <v>52</v>
      </c>
      <c r="AA267" s="3">
        <v>74</v>
      </c>
      <c r="AB267" s="3" t="s">
        <v>40</v>
      </c>
      <c r="AC267" s="6">
        <v>2</v>
      </c>
      <c r="AD267" s="3">
        <v>0</v>
      </c>
      <c r="AE267" s="3">
        <v>0</v>
      </c>
      <c r="AF267" s="3">
        <v>2</v>
      </c>
      <c r="AG267" s="3">
        <v>0</v>
      </c>
      <c r="AH267" s="8">
        <v>0</v>
      </c>
      <c r="AI267" s="7">
        <f t="shared" si="9"/>
        <v>4</v>
      </c>
      <c r="AJ267">
        <v>-0.11956919729709625</v>
      </c>
      <c r="AK267">
        <v>-0.25036567449569702</v>
      </c>
      <c r="AL267">
        <v>-0.34578701853752136</v>
      </c>
    </row>
    <row r="268" spans="1:38" ht="15" customHeight="1" x14ac:dyDescent="0.2">
      <c r="A268" s="3" t="s">
        <v>328</v>
      </c>
      <c r="B268" s="3" t="s">
        <v>34</v>
      </c>
      <c r="C268" s="1">
        <v>38581</v>
      </c>
      <c r="D268" s="15">
        <v>13</v>
      </c>
      <c r="E268" s="3" t="s">
        <v>42</v>
      </c>
      <c r="F268" s="22">
        <v>22.781227111816406</v>
      </c>
      <c r="G268" s="19">
        <v>1.48</v>
      </c>
      <c r="H268" s="19">
        <f t="shared" si="8"/>
        <v>148</v>
      </c>
      <c r="I268" s="20">
        <v>49.9</v>
      </c>
      <c r="J268" s="3">
        <v>0</v>
      </c>
      <c r="K268" s="3">
        <v>0</v>
      </c>
      <c r="L268" s="3">
        <v>1</v>
      </c>
      <c r="M268" s="3">
        <v>0</v>
      </c>
      <c r="N268" s="3">
        <v>0</v>
      </c>
      <c r="O268" s="3" t="s">
        <v>37</v>
      </c>
      <c r="P268" s="3"/>
      <c r="Q268" s="3"/>
      <c r="R268" s="3"/>
      <c r="S268" s="3"/>
      <c r="T268" s="3"/>
      <c r="U268" s="3"/>
      <c r="V268" s="3" t="s">
        <v>36</v>
      </c>
      <c r="W268" s="3" t="s">
        <v>135</v>
      </c>
      <c r="X268" s="3" t="s">
        <v>136</v>
      </c>
      <c r="Y268" s="3">
        <v>223</v>
      </c>
      <c r="Z268" s="3">
        <v>70</v>
      </c>
      <c r="AA268" s="3">
        <v>76</v>
      </c>
      <c r="AB268" s="3" t="s">
        <v>45</v>
      </c>
      <c r="AC268" s="6">
        <v>2</v>
      </c>
      <c r="AD268" s="3">
        <v>0</v>
      </c>
      <c r="AE268" s="3">
        <v>0</v>
      </c>
      <c r="AF268" s="3">
        <v>4</v>
      </c>
      <c r="AG268" s="3">
        <v>0</v>
      </c>
      <c r="AH268" s="8">
        <v>0</v>
      </c>
      <c r="AI268" s="7">
        <f t="shared" si="9"/>
        <v>6</v>
      </c>
      <c r="AJ268">
        <v>0.75323194265365601</v>
      </c>
      <c r="AK268">
        <v>0.86205458641052246</v>
      </c>
      <c r="AL268">
        <v>0.54512393474578857</v>
      </c>
    </row>
    <row r="269" spans="1:38" ht="15" customHeight="1" x14ac:dyDescent="0.2">
      <c r="A269" s="3" t="s">
        <v>329</v>
      </c>
      <c r="B269" s="3" t="s">
        <v>34</v>
      </c>
      <c r="C269" s="1">
        <v>38416</v>
      </c>
      <c r="D269" s="15">
        <v>14</v>
      </c>
      <c r="E269" s="3" t="s">
        <v>42</v>
      </c>
      <c r="F269" s="22">
        <v>27.531230926513672</v>
      </c>
      <c r="G269" s="19">
        <v>1.56</v>
      </c>
      <c r="H269" s="19">
        <f t="shared" si="8"/>
        <v>156</v>
      </c>
      <c r="I269" s="20">
        <v>67</v>
      </c>
      <c r="J269" s="3">
        <v>0</v>
      </c>
      <c r="K269" s="3">
        <v>0</v>
      </c>
      <c r="L269" s="3">
        <v>1</v>
      </c>
      <c r="M269" s="3">
        <v>0</v>
      </c>
      <c r="N269" s="3">
        <v>0</v>
      </c>
      <c r="O269" s="3" t="s">
        <v>37</v>
      </c>
      <c r="P269" s="3"/>
      <c r="Q269" s="3"/>
      <c r="R269" s="3"/>
      <c r="S269" s="3"/>
      <c r="T269" s="3"/>
      <c r="U269" s="3"/>
      <c r="V269" s="3" t="s">
        <v>212</v>
      </c>
      <c r="W269" s="3" t="s">
        <v>214</v>
      </c>
      <c r="X269" s="3" t="s">
        <v>215</v>
      </c>
      <c r="Y269" s="3">
        <v>254</v>
      </c>
      <c r="Z269" s="3">
        <v>55</v>
      </c>
      <c r="AA269" s="3">
        <v>66</v>
      </c>
      <c r="AB269" s="3" t="s">
        <v>40</v>
      </c>
      <c r="AC269" s="6">
        <v>2</v>
      </c>
      <c r="AD269" s="3">
        <v>0</v>
      </c>
      <c r="AE269" s="3">
        <v>0</v>
      </c>
      <c r="AF269" s="3">
        <v>6</v>
      </c>
      <c r="AG269" s="3">
        <v>0</v>
      </c>
      <c r="AH269" s="8">
        <v>0</v>
      </c>
      <c r="AI269" s="7">
        <f t="shared" si="9"/>
        <v>8</v>
      </c>
      <c r="AJ269">
        <v>-0.39317014813423157</v>
      </c>
      <c r="AK269">
        <v>-2.0487487316131592E-2</v>
      </c>
      <c r="AL269">
        <v>0.26183298230171204</v>
      </c>
    </row>
    <row r="270" spans="1:38" ht="15" customHeight="1" x14ac:dyDescent="0.2">
      <c r="A270" s="3" t="s">
        <v>330</v>
      </c>
      <c r="B270" s="3" t="s">
        <v>34</v>
      </c>
      <c r="C270" s="1">
        <v>38435</v>
      </c>
      <c r="D270" s="15">
        <v>14</v>
      </c>
      <c r="E270" s="3" t="s">
        <v>42</v>
      </c>
      <c r="F270" s="22">
        <v>24.057540893554688</v>
      </c>
      <c r="G270" s="19">
        <v>1.68</v>
      </c>
      <c r="H270" s="19">
        <f t="shared" si="8"/>
        <v>168</v>
      </c>
      <c r="I270" s="20">
        <v>67.900000000000006</v>
      </c>
      <c r="J270" s="3">
        <v>0</v>
      </c>
      <c r="K270" s="3">
        <v>0</v>
      </c>
      <c r="L270" s="3">
        <v>1</v>
      </c>
      <c r="M270" s="3">
        <v>0</v>
      </c>
      <c r="N270" s="3">
        <v>0</v>
      </c>
      <c r="O270" s="3" t="s">
        <v>37</v>
      </c>
      <c r="P270" s="3"/>
      <c r="Q270" s="3"/>
      <c r="R270" s="3"/>
      <c r="S270" s="3"/>
      <c r="T270" s="3"/>
      <c r="U270" s="3"/>
      <c r="V270" s="3" t="s">
        <v>37</v>
      </c>
      <c r="W270" s="3" t="s">
        <v>138</v>
      </c>
      <c r="X270" s="3" t="s">
        <v>138</v>
      </c>
      <c r="Y270" s="3">
        <v>175</v>
      </c>
      <c r="Z270" s="3">
        <v>68</v>
      </c>
      <c r="AA270" s="3">
        <v>64</v>
      </c>
      <c r="AB270" s="3" t="s">
        <v>45</v>
      </c>
      <c r="AC270" s="6">
        <v>2</v>
      </c>
      <c r="AD270" s="3">
        <v>0</v>
      </c>
      <c r="AE270" s="3">
        <v>0</v>
      </c>
      <c r="AF270" s="3">
        <v>4</v>
      </c>
      <c r="AG270" s="3">
        <v>0</v>
      </c>
      <c r="AH270" s="8">
        <v>0</v>
      </c>
      <c r="AI270" s="7">
        <f t="shared" si="9"/>
        <v>6</v>
      </c>
      <c r="AJ270">
        <v>0.3955191969871521</v>
      </c>
      <c r="AK270">
        <v>0.84255433082580566</v>
      </c>
      <c r="AL270">
        <v>0.92238736152648926</v>
      </c>
    </row>
    <row r="271" spans="1:38" ht="15" customHeight="1" x14ac:dyDescent="0.2">
      <c r="A271" s="3" t="s">
        <v>331</v>
      </c>
      <c r="B271" s="3" t="s">
        <v>34</v>
      </c>
      <c r="C271" s="1">
        <v>40184</v>
      </c>
      <c r="D271" s="15">
        <v>9</v>
      </c>
      <c r="E271" s="3" t="s">
        <v>42</v>
      </c>
      <c r="F271" s="22">
        <v>14.991181373596191</v>
      </c>
      <c r="G271" s="19">
        <v>1.26</v>
      </c>
      <c r="H271" s="19">
        <f t="shared" si="8"/>
        <v>126</v>
      </c>
      <c r="I271" s="20">
        <v>23.8</v>
      </c>
      <c r="J271" s="3">
        <v>0</v>
      </c>
      <c r="K271" s="3">
        <v>0</v>
      </c>
      <c r="L271" s="3">
        <v>1</v>
      </c>
      <c r="M271" s="3">
        <v>0</v>
      </c>
      <c r="N271" s="3">
        <v>0</v>
      </c>
      <c r="O271" s="3" t="s">
        <v>37</v>
      </c>
      <c r="P271" s="3"/>
      <c r="Q271" s="3"/>
      <c r="R271" s="3"/>
      <c r="S271" s="3"/>
      <c r="T271" s="3"/>
      <c r="U271" s="3"/>
      <c r="V271" s="3" t="s">
        <v>37</v>
      </c>
      <c r="W271" s="3" t="s">
        <v>138</v>
      </c>
      <c r="X271" s="3" t="s">
        <v>138</v>
      </c>
      <c r="Y271" s="3">
        <v>178</v>
      </c>
      <c r="Z271" s="3">
        <v>62</v>
      </c>
      <c r="AA271" s="3">
        <v>43</v>
      </c>
      <c r="AB271" s="3" t="s">
        <v>45</v>
      </c>
      <c r="AC271" s="6">
        <v>2</v>
      </c>
      <c r="AD271" s="3">
        <v>0</v>
      </c>
      <c r="AE271" s="3">
        <v>0</v>
      </c>
      <c r="AF271" s="3">
        <v>4</v>
      </c>
      <c r="AG271" s="3">
        <v>0</v>
      </c>
      <c r="AH271" s="8">
        <v>0</v>
      </c>
      <c r="AI271" s="7">
        <f t="shared" si="9"/>
        <v>6</v>
      </c>
      <c r="AJ271">
        <v>1.2012524604797363</v>
      </c>
      <c r="AK271">
        <v>1.3688271045684814</v>
      </c>
      <c r="AL271">
        <v>1.1543704271316528</v>
      </c>
    </row>
    <row r="272" spans="1:38" ht="15" customHeight="1" x14ac:dyDescent="0.2">
      <c r="A272" s="3" t="s">
        <v>332</v>
      </c>
      <c r="B272" s="3" t="s">
        <v>34</v>
      </c>
      <c r="C272" s="1">
        <v>38205</v>
      </c>
      <c r="D272" s="15">
        <v>15</v>
      </c>
      <c r="E272" s="3" t="s">
        <v>35</v>
      </c>
      <c r="F272" s="22">
        <v>23.020082473754883</v>
      </c>
      <c r="G272" s="19">
        <v>1.8049999999999999</v>
      </c>
      <c r="H272" s="19">
        <f t="shared" si="8"/>
        <v>180.5</v>
      </c>
      <c r="I272" s="20">
        <v>75</v>
      </c>
      <c r="J272" s="3">
        <v>1</v>
      </c>
      <c r="K272" s="3">
        <v>0</v>
      </c>
      <c r="L272" s="3">
        <v>3</v>
      </c>
      <c r="M272" s="3">
        <v>0</v>
      </c>
      <c r="N272" s="3">
        <v>0</v>
      </c>
      <c r="O272" s="3" t="s">
        <v>37</v>
      </c>
      <c r="P272" s="3"/>
      <c r="Q272" s="3"/>
      <c r="R272" s="3"/>
      <c r="S272" s="3"/>
      <c r="T272" s="3"/>
      <c r="U272" s="3"/>
      <c r="V272" s="3" t="s">
        <v>36</v>
      </c>
      <c r="W272" s="3" t="s">
        <v>333</v>
      </c>
      <c r="X272" s="3" t="s">
        <v>136</v>
      </c>
      <c r="Y272" s="3">
        <v>207</v>
      </c>
      <c r="Z272" s="3">
        <v>38</v>
      </c>
      <c r="AA272" s="3">
        <v>115</v>
      </c>
      <c r="AB272" s="3" t="s">
        <v>45</v>
      </c>
      <c r="AC272" s="6">
        <v>3</v>
      </c>
      <c r="AD272" s="3">
        <v>0</v>
      </c>
      <c r="AE272" s="3">
        <v>0</v>
      </c>
      <c r="AF272" s="3">
        <v>4</v>
      </c>
      <c r="AG272" s="3">
        <v>0</v>
      </c>
      <c r="AH272" s="8">
        <v>0</v>
      </c>
      <c r="AI272" s="7">
        <f t="shared" si="9"/>
        <v>7</v>
      </c>
      <c r="AJ272" t="s">
        <v>416</v>
      </c>
      <c r="AK272" t="s">
        <v>416</v>
      </c>
      <c r="AL272" t="s">
        <v>416</v>
      </c>
    </row>
    <row r="273" spans="1:38" ht="15" customHeight="1" x14ac:dyDescent="0.2">
      <c r="A273" s="3" t="s">
        <v>334</v>
      </c>
      <c r="B273" s="3" t="s">
        <v>34</v>
      </c>
      <c r="C273" s="1">
        <v>37990</v>
      </c>
      <c r="D273" s="15">
        <v>15</v>
      </c>
      <c r="E273" s="3" t="s">
        <v>35</v>
      </c>
      <c r="F273" s="22">
        <v>20.408161163330078</v>
      </c>
      <c r="G273" s="19">
        <v>1.82</v>
      </c>
      <c r="H273" s="19">
        <f t="shared" si="8"/>
        <v>182</v>
      </c>
      <c r="I273" s="20">
        <v>67.599999999999994</v>
      </c>
      <c r="J273" s="3">
        <v>0</v>
      </c>
      <c r="K273" s="3">
        <v>0</v>
      </c>
      <c r="L273" s="3">
        <v>1</v>
      </c>
      <c r="M273" s="3">
        <v>0</v>
      </c>
      <c r="N273" s="3">
        <v>0</v>
      </c>
      <c r="O273" s="3" t="s">
        <v>37</v>
      </c>
      <c r="P273" s="3"/>
      <c r="Q273" s="3"/>
      <c r="R273" s="3"/>
      <c r="S273" s="3"/>
      <c r="T273" s="3"/>
      <c r="U273" s="3"/>
      <c r="V273" s="3" t="s">
        <v>37</v>
      </c>
      <c r="W273" s="3" t="s">
        <v>138</v>
      </c>
      <c r="X273" s="3" t="s">
        <v>138</v>
      </c>
      <c r="Y273" s="3">
        <v>222</v>
      </c>
      <c r="Z273" s="3">
        <v>43</v>
      </c>
      <c r="AA273" s="3">
        <v>43</v>
      </c>
      <c r="AB273" s="3" t="s">
        <v>40</v>
      </c>
      <c r="AC273" s="6">
        <v>2</v>
      </c>
      <c r="AD273" s="3">
        <v>0</v>
      </c>
      <c r="AE273" s="3">
        <v>0</v>
      </c>
      <c r="AF273" s="3">
        <v>4</v>
      </c>
      <c r="AG273" s="3">
        <v>0</v>
      </c>
      <c r="AH273" s="8">
        <v>0</v>
      </c>
      <c r="AI273" s="7">
        <f t="shared" si="9"/>
        <v>6</v>
      </c>
      <c r="AJ273">
        <v>0.36704927682876587</v>
      </c>
      <c r="AK273">
        <v>0.98116779327392578</v>
      </c>
      <c r="AL273">
        <v>1.1180728673934937</v>
      </c>
    </row>
    <row r="274" spans="1:38" ht="15" customHeight="1" x14ac:dyDescent="0.2">
      <c r="A274" s="3" t="s">
        <v>335</v>
      </c>
      <c r="B274" s="3" t="s">
        <v>34</v>
      </c>
      <c r="C274" s="1">
        <v>39210</v>
      </c>
      <c r="D274" s="15">
        <v>12</v>
      </c>
      <c r="E274" s="3" t="s">
        <v>35</v>
      </c>
      <c r="F274" s="22">
        <v>15.522278785705566</v>
      </c>
      <c r="G274" s="19">
        <v>1.48</v>
      </c>
      <c r="H274" s="19">
        <f t="shared" si="8"/>
        <v>148</v>
      </c>
      <c r="I274" s="20">
        <v>34</v>
      </c>
      <c r="J274" s="3">
        <v>2</v>
      </c>
      <c r="K274" s="3">
        <v>0</v>
      </c>
      <c r="L274" s="3">
        <v>1</v>
      </c>
      <c r="M274" s="3">
        <v>0</v>
      </c>
      <c r="N274" s="3">
        <v>0</v>
      </c>
      <c r="O274" s="3" t="s">
        <v>37</v>
      </c>
      <c r="P274" s="3"/>
      <c r="Q274" s="3"/>
      <c r="R274" s="3"/>
      <c r="S274" s="3"/>
      <c r="T274" s="3"/>
      <c r="U274" s="3"/>
      <c r="V274" s="3" t="s">
        <v>37</v>
      </c>
      <c r="W274" s="3" t="s">
        <v>226</v>
      </c>
      <c r="X274" s="3" t="s">
        <v>39</v>
      </c>
      <c r="Y274" s="3">
        <v>197</v>
      </c>
      <c r="Z274" s="3">
        <v>86</v>
      </c>
      <c r="AA274" s="3">
        <v>103</v>
      </c>
      <c r="AB274" s="3" t="s">
        <v>45</v>
      </c>
      <c r="AC274" s="6">
        <v>3</v>
      </c>
      <c r="AD274" s="3">
        <v>0</v>
      </c>
      <c r="AE274" s="3">
        <v>0</v>
      </c>
      <c r="AF274" s="3">
        <v>4</v>
      </c>
      <c r="AG274" s="3">
        <v>0</v>
      </c>
      <c r="AH274" s="8">
        <v>0</v>
      </c>
      <c r="AI274" s="7">
        <f t="shared" si="9"/>
        <v>7</v>
      </c>
      <c r="AJ274">
        <v>0.29660242795944214</v>
      </c>
      <c r="AK274">
        <v>2.7604334354400635</v>
      </c>
      <c r="AL274">
        <v>3.3153908252716064</v>
      </c>
    </row>
    <row r="275" spans="1:38" ht="15" customHeight="1" x14ac:dyDescent="0.2">
      <c r="A275" s="3" t="s">
        <v>336</v>
      </c>
      <c r="B275" s="3" t="s">
        <v>34</v>
      </c>
      <c r="C275" s="1">
        <v>37834</v>
      </c>
      <c r="D275" s="15">
        <v>16</v>
      </c>
      <c r="E275" s="3" t="s">
        <v>42</v>
      </c>
      <c r="F275" s="22">
        <v>25.547983169555664</v>
      </c>
      <c r="G275" s="19">
        <v>1.6950000000000001</v>
      </c>
      <c r="H275" s="19">
        <f t="shared" si="8"/>
        <v>169.5</v>
      </c>
      <c r="I275" s="20">
        <v>73.400000000000006</v>
      </c>
      <c r="J275" s="3">
        <v>2</v>
      </c>
      <c r="K275" s="3">
        <v>0</v>
      </c>
      <c r="L275" s="3">
        <v>1</v>
      </c>
      <c r="M275" s="3">
        <v>0</v>
      </c>
      <c r="N275" s="3">
        <v>0</v>
      </c>
      <c r="O275" s="3" t="s">
        <v>37</v>
      </c>
      <c r="P275" s="3"/>
      <c r="Q275" s="3"/>
      <c r="R275" s="3"/>
      <c r="S275" s="3"/>
      <c r="T275" s="3"/>
      <c r="U275" s="3"/>
      <c r="V275" s="3" t="s">
        <v>37</v>
      </c>
      <c r="W275" s="3" t="s">
        <v>138</v>
      </c>
      <c r="X275" s="3" t="s">
        <v>138</v>
      </c>
      <c r="Y275" s="3">
        <v>198</v>
      </c>
      <c r="Z275" s="3">
        <v>39</v>
      </c>
      <c r="AA275" s="3">
        <v>106</v>
      </c>
      <c r="AB275" s="16" t="s">
        <v>45</v>
      </c>
      <c r="AC275" s="6">
        <v>3</v>
      </c>
      <c r="AD275" s="3">
        <v>0</v>
      </c>
      <c r="AE275" s="3">
        <v>0</v>
      </c>
      <c r="AF275" s="3">
        <v>4</v>
      </c>
      <c r="AG275" s="3">
        <v>0</v>
      </c>
      <c r="AH275" s="8">
        <v>0</v>
      </c>
      <c r="AI275" s="7">
        <f t="shared" si="9"/>
        <v>7</v>
      </c>
      <c r="AJ275">
        <v>2.9322186484932899E-2</v>
      </c>
      <c r="AK275">
        <v>1.2798012495040894</v>
      </c>
      <c r="AL275">
        <v>1.6963573694229126</v>
      </c>
    </row>
    <row r="276" spans="1:38" ht="15" customHeight="1" x14ac:dyDescent="0.2">
      <c r="A276" s="3" t="s">
        <v>337</v>
      </c>
      <c r="B276" s="3" t="s">
        <v>34</v>
      </c>
      <c r="C276" s="1">
        <v>38916</v>
      </c>
      <c r="D276" s="15">
        <v>13</v>
      </c>
      <c r="E276" s="3" t="s">
        <v>35</v>
      </c>
      <c r="F276" s="22">
        <v>16.15266227722168</v>
      </c>
      <c r="G276" s="19">
        <v>1.425</v>
      </c>
      <c r="H276" s="19">
        <f t="shared" si="8"/>
        <v>142.5</v>
      </c>
      <c r="I276" s="20">
        <v>32.799999999999997</v>
      </c>
      <c r="J276" s="3">
        <v>0</v>
      </c>
      <c r="K276" s="3">
        <v>0</v>
      </c>
      <c r="L276" s="3">
        <v>1</v>
      </c>
      <c r="M276" s="3">
        <v>0</v>
      </c>
      <c r="N276" s="3">
        <v>0</v>
      </c>
      <c r="O276" s="3" t="s">
        <v>37</v>
      </c>
      <c r="P276" s="3"/>
      <c r="Q276" s="3"/>
      <c r="R276" s="3"/>
      <c r="S276" s="3"/>
      <c r="T276" s="3"/>
      <c r="U276" s="3"/>
      <c r="V276" s="3" t="s">
        <v>37</v>
      </c>
      <c r="W276" s="3" t="s">
        <v>226</v>
      </c>
      <c r="X276" s="3" t="s">
        <v>39</v>
      </c>
      <c r="Y276" s="3">
        <v>232</v>
      </c>
      <c r="Z276" s="3">
        <v>54</v>
      </c>
      <c r="AA276" s="3">
        <v>50</v>
      </c>
      <c r="AB276" s="3" t="s">
        <v>40</v>
      </c>
      <c r="AC276" s="6">
        <v>2</v>
      </c>
      <c r="AD276" s="3">
        <v>0</v>
      </c>
      <c r="AE276" s="3">
        <v>0</v>
      </c>
      <c r="AF276" s="3">
        <v>6</v>
      </c>
      <c r="AG276" s="3">
        <v>0</v>
      </c>
      <c r="AH276" s="8">
        <v>0</v>
      </c>
      <c r="AI276" s="7">
        <f t="shared" si="9"/>
        <v>8</v>
      </c>
      <c r="AJ276">
        <v>0.78415083885192871</v>
      </c>
      <c r="AK276">
        <v>1.6637635231018066</v>
      </c>
      <c r="AL276">
        <v>1.7953577041625977</v>
      </c>
    </row>
    <row r="277" spans="1:38" ht="15" customHeight="1" x14ac:dyDescent="0.2">
      <c r="A277" s="3" t="s">
        <v>338</v>
      </c>
      <c r="B277" s="3" t="s">
        <v>34</v>
      </c>
      <c r="C277" s="1">
        <v>38800</v>
      </c>
      <c r="D277" s="3">
        <v>13</v>
      </c>
      <c r="E277" s="3" t="s">
        <v>42</v>
      </c>
      <c r="F277" s="22">
        <v>29.940120697021484</v>
      </c>
      <c r="G277" s="19">
        <v>1.67</v>
      </c>
      <c r="H277" s="19">
        <f t="shared" si="8"/>
        <v>167</v>
      </c>
      <c r="I277" s="20">
        <v>83.5</v>
      </c>
      <c r="J277" s="3">
        <v>0</v>
      </c>
      <c r="K277" s="3">
        <v>0</v>
      </c>
      <c r="L277" s="3">
        <v>3</v>
      </c>
      <c r="M277" s="3">
        <v>0</v>
      </c>
      <c r="N277" s="3">
        <v>0</v>
      </c>
      <c r="O277" s="3" t="s">
        <v>37</v>
      </c>
      <c r="P277" s="3"/>
      <c r="Q277" s="3"/>
      <c r="R277" s="3"/>
      <c r="S277" s="3"/>
      <c r="T277" s="3"/>
      <c r="U277" s="3"/>
      <c r="V277" s="3" t="s">
        <v>36</v>
      </c>
      <c r="W277" s="3" t="s">
        <v>214</v>
      </c>
      <c r="X277" s="3" t="s">
        <v>136</v>
      </c>
      <c r="Y277" s="3">
        <v>214</v>
      </c>
      <c r="Z277" s="3">
        <v>47</v>
      </c>
      <c r="AA277" s="3">
        <v>85</v>
      </c>
      <c r="AB277" s="3" t="s">
        <v>40</v>
      </c>
      <c r="AC277" s="6">
        <v>2</v>
      </c>
      <c r="AD277" s="3">
        <v>0</v>
      </c>
      <c r="AE277" s="3">
        <v>0</v>
      </c>
      <c r="AF277" s="3">
        <v>4</v>
      </c>
      <c r="AG277" s="3">
        <v>0</v>
      </c>
      <c r="AH277" s="8">
        <v>0</v>
      </c>
      <c r="AI277" s="7">
        <f t="shared" si="9"/>
        <v>6</v>
      </c>
      <c r="AJ277">
        <v>-0.2248002290725708</v>
      </c>
      <c r="AK277">
        <v>-0.54390531778335571</v>
      </c>
      <c r="AL277">
        <v>-0.66494643688201904</v>
      </c>
    </row>
    <row r="278" spans="1:38" ht="15" customHeight="1" x14ac:dyDescent="0.2">
      <c r="A278" s="3" t="s">
        <v>339</v>
      </c>
      <c r="B278" s="3" t="s">
        <v>34</v>
      </c>
      <c r="C278" s="1">
        <v>40389</v>
      </c>
      <c r="D278" s="3">
        <v>9</v>
      </c>
      <c r="E278" s="3" t="s">
        <v>42</v>
      </c>
      <c r="F278" s="22">
        <v>18.162174224853516</v>
      </c>
      <c r="G278" s="19">
        <v>1.4350000000000001</v>
      </c>
      <c r="H278" s="19">
        <f t="shared" si="8"/>
        <v>143.5</v>
      </c>
      <c r="I278" s="20">
        <v>37.4</v>
      </c>
      <c r="J278" s="3">
        <v>0</v>
      </c>
      <c r="K278" s="3">
        <v>0</v>
      </c>
      <c r="L278" s="3">
        <v>1</v>
      </c>
      <c r="M278" s="3">
        <v>0</v>
      </c>
      <c r="N278" s="3">
        <v>0</v>
      </c>
      <c r="O278" s="3" t="s">
        <v>37</v>
      </c>
      <c r="P278" s="3"/>
      <c r="Q278" s="3"/>
      <c r="R278" s="3"/>
      <c r="S278" s="3"/>
      <c r="T278" s="3"/>
      <c r="U278" s="3"/>
      <c r="V278" s="3" t="s">
        <v>37</v>
      </c>
      <c r="W278" s="3" t="s">
        <v>138</v>
      </c>
      <c r="X278" s="3" t="s">
        <v>138</v>
      </c>
      <c r="Y278" s="3">
        <v>197</v>
      </c>
      <c r="Z278" s="3">
        <v>46</v>
      </c>
      <c r="AA278" s="3">
        <v>72</v>
      </c>
      <c r="AB278" s="3" t="s">
        <v>40</v>
      </c>
      <c r="AC278" s="6">
        <v>2</v>
      </c>
      <c r="AD278" s="3">
        <v>0</v>
      </c>
      <c r="AE278" s="3">
        <v>0</v>
      </c>
      <c r="AF278" s="3">
        <v>4</v>
      </c>
      <c r="AG278" s="3">
        <v>0</v>
      </c>
      <c r="AH278" s="8">
        <v>0</v>
      </c>
      <c r="AI278" s="7">
        <f t="shared" si="9"/>
        <v>6</v>
      </c>
      <c r="AJ278" t="s">
        <v>416</v>
      </c>
      <c r="AK278" t="s">
        <v>416</v>
      </c>
      <c r="AL278" t="s">
        <v>416</v>
      </c>
    </row>
    <row r="279" spans="1:38" ht="15" customHeight="1" x14ac:dyDescent="0.2">
      <c r="A279" s="3" t="s">
        <v>340</v>
      </c>
      <c r="B279" s="3" t="s">
        <v>34</v>
      </c>
      <c r="C279" s="1">
        <v>38063</v>
      </c>
      <c r="D279" s="3">
        <v>15</v>
      </c>
      <c r="E279" s="3" t="s">
        <v>42</v>
      </c>
      <c r="F279" s="22">
        <v>28.760984420776367</v>
      </c>
      <c r="G279" s="19">
        <v>1.71</v>
      </c>
      <c r="H279" s="19">
        <f t="shared" si="8"/>
        <v>171</v>
      </c>
      <c r="I279" s="20">
        <v>84.1</v>
      </c>
      <c r="J279" s="3">
        <v>2</v>
      </c>
      <c r="K279" s="3">
        <v>0</v>
      </c>
      <c r="L279" s="3">
        <v>1</v>
      </c>
      <c r="M279" s="3">
        <v>0</v>
      </c>
      <c r="N279" s="3">
        <v>0</v>
      </c>
      <c r="O279" s="3" t="s">
        <v>37</v>
      </c>
      <c r="P279" s="3"/>
      <c r="Q279" s="3"/>
      <c r="R279" s="3"/>
      <c r="S279" s="3"/>
      <c r="T279" s="3"/>
      <c r="U279" s="3"/>
      <c r="V279" s="3" t="s">
        <v>36</v>
      </c>
      <c r="W279" s="3" t="s">
        <v>333</v>
      </c>
      <c r="X279" s="3" t="s">
        <v>215</v>
      </c>
      <c r="Y279" s="3">
        <v>244</v>
      </c>
      <c r="Z279" s="3">
        <v>39</v>
      </c>
      <c r="AA279" s="3">
        <v>57</v>
      </c>
      <c r="AB279" s="3" t="s">
        <v>40</v>
      </c>
      <c r="AC279" s="6">
        <v>3</v>
      </c>
      <c r="AD279" s="3">
        <v>0</v>
      </c>
      <c r="AE279" s="3">
        <v>0</v>
      </c>
      <c r="AF279" s="3">
        <v>6</v>
      </c>
      <c r="AG279" s="3">
        <v>0</v>
      </c>
      <c r="AH279" s="8">
        <v>0</v>
      </c>
      <c r="AI279" s="7">
        <f t="shared" si="9"/>
        <v>9</v>
      </c>
      <c r="AJ279">
        <v>8.0156847834587097E-2</v>
      </c>
      <c r="AK279">
        <v>1.4579969644546509</v>
      </c>
      <c r="AL279">
        <v>1.775434136390686</v>
      </c>
    </row>
    <row r="280" spans="1:38" ht="15" customHeight="1" x14ac:dyDescent="0.2">
      <c r="A280" s="3" t="s">
        <v>341</v>
      </c>
      <c r="B280" s="3" t="s">
        <v>34</v>
      </c>
      <c r="C280" s="1">
        <v>39494</v>
      </c>
      <c r="D280" s="3">
        <v>12</v>
      </c>
      <c r="E280" s="3" t="s">
        <v>35</v>
      </c>
      <c r="F280" s="22">
        <v>20.559333801269531</v>
      </c>
      <c r="G280" s="19">
        <v>1.575</v>
      </c>
      <c r="H280" s="19">
        <f t="shared" si="8"/>
        <v>157.5</v>
      </c>
      <c r="I280" s="20">
        <v>51</v>
      </c>
      <c r="J280" s="3">
        <v>0</v>
      </c>
      <c r="K280" s="3">
        <v>0</v>
      </c>
      <c r="L280" s="3">
        <v>1</v>
      </c>
      <c r="M280" s="3">
        <v>0</v>
      </c>
      <c r="N280" s="3">
        <v>0</v>
      </c>
      <c r="O280" s="3" t="s">
        <v>37</v>
      </c>
      <c r="P280" s="3"/>
      <c r="Q280" s="3"/>
      <c r="R280" s="3"/>
      <c r="S280" s="3"/>
      <c r="T280" s="3"/>
      <c r="U280" s="3"/>
      <c r="V280" s="3" t="s">
        <v>37</v>
      </c>
      <c r="W280" s="3" t="s">
        <v>138</v>
      </c>
      <c r="X280" s="3" t="s">
        <v>138</v>
      </c>
      <c r="Y280" s="3">
        <v>238</v>
      </c>
      <c r="Z280" s="3">
        <v>66</v>
      </c>
      <c r="AA280" s="3">
        <v>98</v>
      </c>
      <c r="AB280" s="3" t="s">
        <v>45</v>
      </c>
      <c r="AC280" s="6">
        <v>2</v>
      </c>
      <c r="AD280" s="3">
        <v>0</v>
      </c>
      <c r="AE280" s="3">
        <v>0</v>
      </c>
      <c r="AF280" s="3">
        <v>6</v>
      </c>
      <c r="AG280" s="3">
        <v>0</v>
      </c>
      <c r="AH280" s="8">
        <v>0</v>
      </c>
      <c r="AI280" s="7">
        <f t="shared" si="9"/>
        <v>8</v>
      </c>
      <c r="AJ280">
        <v>-0.11956919729709625</v>
      </c>
      <c r="AK280">
        <v>1.0534415245056152</v>
      </c>
      <c r="AL280">
        <v>1.5107884407043457</v>
      </c>
    </row>
    <row r="281" spans="1:38" ht="15" customHeight="1" x14ac:dyDescent="0.2">
      <c r="A281" s="3" t="s">
        <v>342</v>
      </c>
      <c r="B281" s="3" t="s">
        <v>34</v>
      </c>
      <c r="C281" s="1">
        <v>39793</v>
      </c>
      <c r="D281" s="3">
        <v>11</v>
      </c>
      <c r="E281" s="3" t="s">
        <v>35</v>
      </c>
      <c r="F281" s="22">
        <v>20.683710098266602</v>
      </c>
      <c r="G281" s="19">
        <v>1.4750000000000001</v>
      </c>
      <c r="H281" s="19">
        <f t="shared" si="8"/>
        <v>147.5</v>
      </c>
      <c r="I281" s="20">
        <v>45</v>
      </c>
      <c r="J281" s="3">
        <v>1</v>
      </c>
      <c r="K281" s="3">
        <v>0</v>
      </c>
      <c r="L281" s="3">
        <v>0</v>
      </c>
      <c r="M281" s="3">
        <v>0</v>
      </c>
      <c r="N281" s="3">
        <v>0</v>
      </c>
      <c r="O281" s="3" t="s">
        <v>37</v>
      </c>
      <c r="P281" s="3"/>
      <c r="Q281" s="3"/>
      <c r="R281" s="3"/>
      <c r="S281" s="3"/>
      <c r="T281" s="3"/>
      <c r="U281" s="3"/>
      <c r="V281" s="3" t="s">
        <v>36</v>
      </c>
      <c r="W281" s="3" t="s">
        <v>214</v>
      </c>
      <c r="X281" s="3" t="s">
        <v>255</v>
      </c>
      <c r="Y281" s="3">
        <v>171</v>
      </c>
      <c r="Z281" s="3">
        <v>47.800000000000011</v>
      </c>
      <c r="AA281" s="3">
        <v>71</v>
      </c>
      <c r="AB281" s="3" t="s">
        <v>45</v>
      </c>
      <c r="AC281" s="6">
        <v>1</v>
      </c>
      <c r="AD281" s="3">
        <v>0</v>
      </c>
      <c r="AE281" s="3">
        <v>0</v>
      </c>
      <c r="AF281" s="3">
        <v>2</v>
      </c>
      <c r="AG281" s="3">
        <v>0</v>
      </c>
      <c r="AH281" s="8">
        <v>0</v>
      </c>
      <c r="AI281" s="7">
        <f t="shared" si="9"/>
        <v>3</v>
      </c>
      <c r="AJ281">
        <v>1.6705942153930664</v>
      </c>
      <c r="AK281">
        <v>0.34936115145683289</v>
      </c>
      <c r="AL281">
        <v>-1.0090086460113525</v>
      </c>
    </row>
    <row r="282" spans="1:38" ht="15" customHeight="1" x14ac:dyDescent="0.2">
      <c r="A282" s="3" t="s">
        <v>343</v>
      </c>
      <c r="B282" s="3" t="s">
        <v>34</v>
      </c>
      <c r="C282" s="1">
        <v>40082</v>
      </c>
      <c r="D282" s="3">
        <v>10</v>
      </c>
      <c r="E282" s="3" t="s">
        <v>35</v>
      </c>
      <c r="F282" s="22">
        <v>19.911710739135742</v>
      </c>
      <c r="G282" s="19">
        <v>1.365</v>
      </c>
      <c r="H282" s="19">
        <f t="shared" si="8"/>
        <v>136.5</v>
      </c>
      <c r="I282" s="20">
        <v>37.1</v>
      </c>
      <c r="J282" s="3">
        <v>0</v>
      </c>
      <c r="K282" s="3">
        <v>0</v>
      </c>
      <c r="L282" s="3">
        <v>1</v>
      </c>
      <c r="M282" s="3">
        <v>0</v>
      </c>
      <c r="N282" s="3">
        <v>0</v>
      </c>
      <c r="O282" s="3" t="s">
        <v>37</v>
      </c>
      <c r="P282" s="3"/>
      <c r="Q282" s="3"/>
      <c r="R282" s="3"/>
      <c r="S282" s="3"/>
      <c r="T282" s="3"/>
      <c r="U282" s="3"/>
      <c r="V282" s="3" t="s">
        <v>37</v>
      </c>
      <c r="W282" s="3" t="s">
        <v>138</v>
      </c>
      <c r="X282" s="3" t="s">
        <v>138</v>
      </c>
      <c r="Y282" s="3">
        <v>165</v>
      </c>
      <c r="Z282" s="3">
        <v>71</v>
      </c>
      <c r="AA282" s="3">
        <v>94</v>
      </c>
      <c r="AB282" s="3" t="s">
        <v>45</v>
      </c>
      <c r="AC282" s="6">
        <v>2</v>
      </c>
      <c r="AD282" s="3">
        <v>0</v>
      </c>
      <c r="AE282" s="3">
        <v>0</v>
      </c>
      <c r="AF282" s="3">
        <v>2</v>
      </c>
      <c r="AG282" s="3">
        <v>0</v>
      </c>
      <c r="AH282" s="8">
        <v>0</v>
      </c>
      <c r="AI282" s="7">
        <f t="shared" si="9"/>
        <v>4</v>
      </c>
      <c r="AJ282">
        <v>3.2172431945800781</v>
      </c>
      <c r="AK282">
        <v>1.249311089515686</v>
      </c>
      <c r="AL282">
        <v>-0.46983352303504944</v>
      </c>
    </row>
    <row r="283" spans="1:38" ht="15" customHeight="1" x14ac:dyDescent="0.2">
      <c r="A283" s="3" t="s">
        <v>344</v>
      </c>
      <c r="B283" s="3" t="s">
        <v>34</v>
      </c>
      <c r="C283" s="1">
        <v>41325</v>
      </c>
      <c r="D283" s="3">
        <v>7</v>
      </c>
      <c r="E283" s="3" t="s">
        <v>42</v>
      </c>
      <c r="F283" s="22">
        <v>20.236688613891602</v>
      </c>
      <c r="G283" s="19">
        <v>1.3</v>
      </c>
      <c r="H283" s="19">
        <f t="shared" si="8"/>
        <v>130</v>
      </c>
      <c r="I283" s="20">
        <v>34.200000000000003</v>
      </c>
      <c r="J283" s="3">
        <v>0</v>
      </c>
      <c r="K283" s="3">
        <v>0</v>
      </c>
      <c r="L283" s="3">
        <v>1</v>
      </c>
      <c r="M283" s="3">
        <v>0</v>
      </c>
      <c r="N283" s="3">
        <v>0</v>
      </c>
      <c r="O283" s="3" t="s">
        <v>37</v>
      </c>
      <c r="P283" s="3"/>
      <c r="Q283" s="3"/>
      <c r="R283" s="3"/>
      <c r="S283" s="3"/>
      <c r="T283" s="3"/>
      <c r="U283" s="3"/>
      <c r="V283" s="3" t="s">
        <v>37</v>
      </c>
      <c r="W283" s="3" t="s">
        <v>226</v>
      </c>
      <c r="X283" s="3" t="s">
        <v>39</v>
      </c>
      <c r="Y283" s="3">
        <v>231</v>
      </c>
      <c r="Z283" s="3">
        <v>54.5</v>
      </c>
      <c r="AA283" s="3">
        <v>69</v>
      </c>
      <c r="AB283" s="3" t="s">
        <v>40</v>
      </c>
      <c r="AC283" s="6">
        <v>2</v>
      </c>
      <c r="AD283" s="3">
        <v>0</v>
      </c>
      <c r="AE283" s="3">
        <v>0</v>
      </c>
      <c r="AF283" s="3">
        <v>6</v>
      </c>
      <c r="AG283" s="3">
        <v>0</v>
      </c>
      <c r="AH283" s="8">
        <v>0</v>
      </c>
      <c r="AI283" s="7">
        <f t="shared" si="9"/>
        <v>8</v>
      </c>
      <c r="AJ283">
        <v>0.40006935596466064</v>
      </c>
      <c r="AK283">
        <v>0.44415736198425293</v>
      </c>
      <c r="AL283">
        <v>0.3149358332157135</v>
      </c>
    </row>
    <row r="284" spans="1:38" ht="15" customHeight="1" x14ac:dyDescent="0.2">
      <c r="A284" s="3" t="s">
        <v>345</v>
      </c>
      <c r="B284" s="3" t="s">
        <v>34</v>
      </c>
      <c r="C284" s="1">
        <v>41240</v>
      </c>
      <c r="D284" s="3">
        <v>7</v>
      </c>
      <c r="E284" s="3" t="s">
        <v>42</v>
      </c>
      <c r="F284" s="22">
        <v>21.117082595825195</v>
      </c>
      <c r="G284" s="19">
        <v>1.2310000000000001</v>
      </c>
      <c r="H284" s="19">
        <f t="shared" si="8"/>
        <v>123.10000000000001</v>
      </c>
      <c r="I284" s="20">
        <v>32</v>
      </c>
      <c r="J284" s="3">
        <v>0</v>
      </c>
      <c r="K284" s="3">
        <v>0</v>
      </c>
      <c r="L284" s="3">
        <v>1</v>
      </c>
      <c r="M284" s="3">
        <v>0</v>
      </c>
      <c r="N284" s="3">
        <v>0</v>
      </c>
      <c r="O284" s="3" t="s">
        <v>37</v>
      </c>
      <c r="P284" s="3"/>
      <c r="Q284" s="3"/>
      <c r="R284" s="3"/>
      <c r="S284" s="3"/>
      <c r="T284" s="3"/>
      <c r="U284" s="3"/>
      <c r="V284" s="3" t="s">
        <v>37</v>
      </c>
      <c r="W284" s="3" t="s">
        <v>138</v>
      </c>
      <c r="X284" s="3" t="s">
        <v>138</v>
      </c>
      <c r="Y284" s="3">
        <v>142</v>
      </c>
      <c r="Z284" s="3">
        <v>74</v>
      </c>
      <c r="AA284" s="3">
        <v>61</v>
      </c>
      <c r="AB284" s="3" t="s">
        <v>45</v>
      </c>
      <c r="AC284" s="6">
        <v>2</v>
      </c>
      <c r="AD284" s="3">
        <v>0</v>
      </c>
      <c r="AE284" s="3">
        <v>0</v>
      </c>
      <c r="AF284" s="3">
        <v>2</v>
      </c>
      <c r="AG284" s="3">
        <v>0</v>
      </c>
      <c r="AH284" s="8">
        <v>0</v>
      </c>
      <c r="AI284" s="7">
        <f t="shared" si="9"/>
        <v>4</v>
      </c>
      <c r="AJ284">
        <v>1.958279013633728</v>
      </c>
      <c r="AK284">
        <v>2.3673508167266846</v>
      </c>
      <c r="AL284">
        <v>1.9587360620498657</v>
      </c>
    </row>
    <row r="285" spans="1:38" ht="15" customHeight="1" x14ac:dyDescent="0.2">
      <c r="A285" s="3" t="s">
        <v>346</v>
      </c>
      <c r="B285" s="3" t="s">
        <v>34</v>
      </c>
      <c r="C285" s="1">
        <v>39623</v>
      </c>
      <c r="D285" s="3">
        <v>11</v>
      </c>
      <c r="E285" s="3" t="s">
        <v>42</v>
      </c>
      <c r="F285" s="22">
        <v>14.805169105529785</v>
      </c>
      <c r="G285" s="19">
        <v>1.44</v>
      </c>
      <c r="H285" s="19">
        <f t="shared" si="8"/>
        <v>144</v>
      </c>
      <c r="I285" s="20">
        <v>30.7</v>
      </c>
      <c r="J285" s="3">
        <v>0</v>
      </c>
      <c r="K285" s="3">
        <v>0</v>
      </c>
      <c r="L285" s="3">
        <v>1</v>
      </c>
      <c r="M285" s="3">
        <v>0</v>
      </c>
      <c r="N285" s="3">
        <v>0</v>
      </c>
      <c r="O285" s="3" t="s">
        <v>37</v>
      </c>
      <c r="P285" s="3"/>
      <c r="Q285" s="3"/>
      <c r="R285" s="3"/>
      <c r="S285" s="3"/>
      <c r="T285" s="3"/>
      <c r="U285" s="3"/>
      <c r="V285" s="3" t="s">
        <v>37</v>
      </c>
      <c r="W285" s="3" t="s">
        <v>138</v>
      </c>
      <c r="X285" s="3" t="s">
        <v>138</v>
      </c>
      <c r="Y285" s="3">
        <v>193</v>
      </c>
      <c r="Z285" s="3">
        <v>57</v>
      </c>
      <c r="AA285" s="3">
        <v>122</v>
      </c>
      <c r="AB285" s="3" t="s">
        <v>45</v>
      </c>
      <c r="AC285" s="6">
        <v>2</v>
      </c>
      <c r="AD285" s="3">
        <v>0</v>
      </c>
      <c r="AE285" s="3">
        <v>0</v>
      </c>
      <c r="AF285" s="3">
        <v>4</v>
      </c>
      <c r="AG285" s="3">
        <v>0</v>
      </c>
      <c r="AH285" s="8">
        <v>0</v>
      </c>
      <c r="AI285" s="7">
        <f t="shared" si="9"/>
        <v>6</v>
      </c>
      <c r="AJ285">
        <v>1.5592038631439209</v>
      </c>
      <c r="AK285">
        <v>2.6938023567199707</v>
      </c>
      <c r="AL285">
        <v>2.5647077560424805</v>
      </c>
    </row>
    <row r="286" spans="1:38" ht="15" customHeight="1" x14ac:dyDescent="0.2">
      <c r="A286" s="3" t="s">
        <v>347</v>
      </c>
      <c r="B286" s="3" t="s">
        <v>34</v>
      </c>
      <c r="C286" s="1">
        <v>40103</v>
      </c>
      <c r="D286" s="3">
        <v>10</v>
      </c>
      <c r="E286" s="3" t="s">
        <v>35</v>
      </c>
      <c r="F286" s="22">
        <v>16.70750617980957</v>
      </c>
      <c r="G286" s="19">
        <v>1.34</v>
      </c>
      <c r="H286" s="19">
        <f t="shared" si="8"/>
        <v>134</v>
      </c>
      <c r="I286" s="20">
        <v>30</v>
      </c>
      <c r="J286" s="3">
        <v>1</v>
      </c>
      <c r="K286" s="3">
        <v>0</v>
      </c>
      <c r="L286" s="3">
        <v>1</v>
      </c>
      <c r="M286" s="3">
        <v>0</v>
      </c>
      <c r="N286" s="3">
        <v>0</v>
      </c>
      <c r="O286" s="3" t="s">
        <v>37</v>
      </c>
      <c r="P286" s="3"/>
      <c r="Q286" s="3"/>
      <c r="R286" s="3"/>
      <c r="S286" s="3"/>
      <c r="T286" s="3"/>
      <c r="U286" s="3"/>
      <c r="V286" s="3" t="s">
        <v>37</v>
      </c>
      <c r="W286" s="3" t="s">
        <v>138</v>
      </c>
      <c r="X286" s="3" t="s">
        <v>138</v>
      </c>
      <c r="Y286" s="3">
        <v>197</v>
      </c>
      <c r="Z286" s="3">
        <v>67</v>
      </c>
      <c r="AA286" s="3">
        <v>43</v>
      </c>
      <c r="AB286" s="3" t="s">
        <v>40</v>
      </c>
      <c r="AC286" s="6">
        <v>3</v>
      </c>
      <c r="AD286" s="3">
        <v>0</v>
      </c>
      <c r="AE286" s="3">
        <v>0</v>
      </c>
      <c r="AF286" s="3">
        <v>4</v>
      </c>
      <c r="AG286" s="3">
        <v>0</v>
      </c>
      <c r="AH286" s="8">
        <v>0</v>
      </c>
      <c r="AI286" s="7">
        <f t="shared" si="9"/>
        <v>7</v>
      </c>
      <c r="AJ286">
        <v>2.1202390193939209</v>
      </c>
      <c r="AK286">
        <v>2.5115587711334229</v>
      </c>
      <c r="AL286">
        <v>2.4174697399139404</v>
      </c>
    </row>
    <row r="287" spans="1:38" ht="15" customHeight="1" x14ac:dyDescent="0.2">
      <c r="A287" s="3" t="s">
        <v>348</v>
      </c>
      <c r="B287" s="3" t="s">
        <v>34</v>
      </c>
      <c r="C287" s="1">
        <v>40624</v>
      </c>
      <c r="D287" s="3">
        <v>9</v>
      </c>
      <c r="E287" s="3" t="s">
        <v>42</v>
      </c>
      <c r="F287" s="22">
        <v>13.437247276306152</v>
      </c>
      <c r="G287" s="19">
        <v>1.22</v>
      </c>
      <c r="H287" s="19">
        <f t="shared" si="8"/>
        <v>122</v>
      </c>
      <c r="I287" s="20">
        <v>20</v>
      </c>
      <c r="J287" s="3">
        <v>0</v>
      </c>
      <c r="K287" s="3">
        <v>0</v>
      </c>
      <c r="L287" s="3">
        <v>1</v>
      </c>
      <c r="M287" s="3">
        <v>0</v>
      </c>
      <c r="N287" s="3">
        <v>0</v>
      </c>
      <c r="O287" s="3" t="s">
        <v>37</v>
      </c>
      <c r="P287" s="3"/>
      <c r="Q287" s="3"/>
      <c r="R287" s="3"/>
      <c r="S287" s="3"/>
      <c r="T287" s="3"/>
      <c r="U287" s="3"/>
      <c r="V287" s="3" t="s">
        <v>37</v>
      </c>
      <c r="W287" s="3" t="s">
        <v>138</v>
      </c>
      <c r="X287" s="3" t="s">
        <v>138</v>
      </c>
      <c r="Y287" s="3">
        <v>171</v>
      </c>
      <c r="Z287" s="3">
        <v>97</v>
      </c>
      <c r="AA287" s="3">
        <v>50</v>
      </c>
      <c r="AB287" s="3" t="s">
        <v>45</v>
      </c>
      <c r="AC287" s="6">
        <v>2</v>
      </c>
      <c r="AD287" s="3">
        <v>0</v>
      </c>
      <c r="AE287" s="3">
        <v>0</v>
      </c>
      <c r="AF287" s="3">
        <v>2</v>
      </c>
      <c r="AG287" s="3">
        <v>0</v>
      </c>
      <c r="AH287" s="8">
        <v>0</v>
      </c>
      <c r="AI287" s="7">
        <f t="shared" si="9"/>
        <v>4</v>
      </c>
      <c r="AJ287">
        <v>1.2141478061676025</v>
      </c>
      <c r="AK287">
        <v>2.3351163864135742</v>
      </c>
      <c r="AL287">
        <v>2.4245095252990723</v>
      </c>
    </row>
    <row r="288" spans="1:38" ht="15" customHeight="1" x14ac:dyDescent="0.2">
      <c r="A288" s="3" t="s">
        <v>349</v>
      </c>
      <c r="B288" s="3" t="s">
        <v>34</v>
      </c>
      <c r="C288" s="1">
        <v>41990</v>
      </c>
      <c r="D288" s="3">
        <v>5</v>
      </c>
      <c r="E288" s="3" t="s">
        <v>35</v>
      </c>
      <c r="F288" s="22">
        <v>14.609203338623047</v>
      </c>
      <c r="G288" s="19">
        <v>1.1100000000000001</v>
      </c>
      <c r="H288" s="19">
        <f t="shared" si="8"/>
        <v>111.00000000000001</v>
      </c>
      <c r="I288" s="20">
        <v>18</v>
      </c>
      <c r="J288" s="3">
        <v>0</v>
      </c>
      <c r="K288" s="3">
        <v>0</v>
      </c>
      <c r="L288" s="3">
        <v>1</v>
      </c>
      <c r="M288" s="3">
        <v>0</v>
      </c>
      <c r="N288" s="3">
        <v>0</v>
      </c>
      <c r="O288" s="3" t="s">
        <v>37</v>
      </c>
      <c r="P288" s="3"/>
      <c r="Q288" s="3"/>
      <c r="R288" s="3"/>
      <c r="S288" s="3"/>
      <c r="T288" s="3"/>
      <c r="U288" s="3"/>
      <c r="V288" s="3" t="s">
        <v>37</v>
      </c>
      <c r="W288" s="3" t="s">
        <v>226</v>
      </c>
      <c r="X288" s="3" t="s">
        <v>39</v>
      </c>
      <c r="Y288" s="3">
        <v>254</v>
      </c>
      <c r="Z288" s="3">
        <v>46</v>
      </c>
      <c r="AA288" s="3">
        <v>68</v>
      </c>
      <c r="AB288" s="3" t="s">
        <v>40</v>
      </c>
      <c r="AC288" s="6">
        <v>2</v>
      </c>
      <c r="AD288" s="3">
        <v>0</v>
      </c>
      <c r="AE288" s="3">
        <v>0</v>
      </c>
      <c r="AF288" s="3">
        <v>6</v>
      </c>
      <c r="AG288" s="3">
        <v>0</v>
      </c>
      <c r="AH288" s="8">
        <v>0</v>
      </c>
      <c r="AI288" s="7">
        <f t="shared" si="9"/>
        <v>8</v>
      </c>
      <c r="AJ288">
        <v>0.50608313083648682</v>
      </c>
      <c r="AK288">
        <v>1.3235474824905396</v>
      </c>
      <c r="AL288">
        <v>1.4995373487472534</v>
      </c>
    </row>
    <row r="289" spans="1:38" ht="15" customHeight="1" x14ac:dyDescent="0.2">
      <c r="A289" s="3" t="s">
        <v>350</v>
      </c>
      <c r="B289" s="3" t="s">
        <v>34</v>
      </c>
      <c r="C289" s="1">
        <v>39850</v>
      </c>
      <c r="D289" s="3">
        <v>11</v>
      </c>
      <c r="E289" s="3" t="s">
        <v>35</v>
      </c>
      <c r="F289" s="19" t="s">
        <v>417</v>
      </c>
      <c r="G289" s="19" t="s">
        <v>39</v>
      </c>
      <c r="H289" s="19" t="e">
        <f t="shared" si="8"/>
        <v>#VALUE!</v>
      </c>
      <c r="I289" s="20" t="s">
        <v>39</v>
      </c>
      <c r="J289" s="3">
        <v>0</v>
      </c>
      <c r="K289" s="3">
        <v>2</v>
      </c>
      <c r="L289" s="3">
        <v>1</v>
      </c>
      <c r="M289" s="3">
        <v>0</v>
      </c>
      <c r="N289" s="3">
        <v>0</v>
      </c>
      <c r="O289" s="3" t="s">
        <v>37</v>
      </c>
      <c r="P289" s="3"/>
      <c r="Q289" s="3"/>
      <c r="R289" s="3"/>
      <c r="S289" s="3"/>
      <c r="T289" s="3"/>
      <c r="U289" s="3"/>
      <c r="V289" s="3" t="s">
        <v>37</v>
      </c>
      <c r="W289" s="3" t="s">
        <v>226</v>
      </c>
      <c r="X289" s="3" t="s">
        <v>39</v>
      </c>
      <c r="Y289" s="3">
        <v>214</v>
      </c>
      <c r="Z289" s="3">
        <v>61</v>
      </c>
      <c r="AA289" s="3">
        <v>117</v>
      </c>
      <c r="AB289" s="3" t="s">
        <v>45</v>
      </c>
      <c r="AC289" s="6">
        <v>3</v>
      </c>
      <c r="AD289" s="3">
        <v>0</v>
      </c>
      <c r="AE289" s="3">
        <v>0</v>
      </c>
      <c r="AF289" s="3">
        <v>4</v>
      </c>
      <c r="AG289" s="3">
        <v>0</v>
      </c>
      <c r="AH289" s="8">
        <v>0</v>
      </c>
      <c r="AI289" s="7">
        <f t="shared" si="9"/>
        <v>7</v>
      </c>
      <c r="AJ289">
        <v>-0.56988108158111572</v>
      </c>
      <c r="AK289">
        <v>-0.53430145978927612</v>
      </c>
      <c r="AL289">
        <v>-0.36757662892341614</v>
      </c>
    </row>
    <row r="290" spans="1:38" ht="15" customHeight="1" x14ac:dyDescent="0.2">
      <c r="A290" s="3" t="s">
        <v>351</v>
      </c>
      <c r="B290" s="3" t="s">
        <v>34</v>
      </c>
      <c r="C290" s="1">
        <v>38791</v>
      </c>
      <c r="D290" s="3">
        <v>14</v>
      </c>
      <c r="E290" s="3" t="s">
        <v>42</v>
      </c>
      <c r="F290" s="22">
        <v>22.432300567626953</v>
      </c>
      <c r="G290" s="19">
        <v>1.58</v>
      </c>
      <c r="H290" s="19">
        <f t="shared" si="8"/>
        <v>158</v>
      </c>
      <c r="I290" s="20">
        <v>56</v>
      </c>
      <c r="J290" s="3">
        <v>0</v>
      </c>
      <c r="K290" s="3">
        <v>0</v>
      </c>
      <c r="L290" s="3">
        <v>1</v>
      </c>
      <c r="M290" s="3">
        <v>0</v>
      </c>
      <c r="N290" s="3">
        <v>0</v>
      </c>
      <c r="O290" s="3" t="s">
        <v>37</v>
      </c>
      <c r="P290" s="3"/>
      <c r="Q290" s="3"/>
      <c r="R290" s="3"/>
      <c r="S290" s="3"/>
      <c r="T290" s="3"/>
      <c r="U290" s="3"/>
      <c r="V290" s="3" t="s">
        <v>36</v>
      </c>
      <c r="W290" s="3" t="s">
        <v>174</v>
      </c>
      <c r="X290" s="3" t="s">
        <v>255</v>
      </c>
      <c r="Y290" s="3">
        <v>218.6</v>
      </c>
      <c r="Z290" s="3">
        <v>48</v>
      </c>
      <c r="AA290" s="3">
        <v>57.000000000000028</v>
      </c>
      <c r="AB290" s="3" t="s">
        <v>45</v>
      </c>
      <c r="AC290" s="6">
        <v>2</v>
      </c>
      <c r="AD290" s="3">
        <v>0</v>
      </c>
      <c r="AE290" s="3">
        <v>0</v>
      </c>
      <c r="AF290" s="3">
        <v>4</v>
      </c>
      <c r="AG290" s="3">
        <v>0</v>
      </c>
      <c r="AH290" s="8">
        <v>0</v>
      </c>
      <c r="AI290" s="7">
        <f t="shared" si="9"/>
        <v>6</v>
      </c>
      <c r="AJ290">
        <v>-0.22565808892250061</v>
      </c>
      <c r="AK290">
        <v>0.48027852177619934</v>
      </c>
      <c r="AL290">
        <v>0.84029066562652588</v>
      </c>
    </row>
    <row r="291" spans="1:38" ht="15" customHeight="1" x14ac:dyDescent="0.2">
      <c r="A291" s="3" t="s">
        <v>352</v>
      </c>
      <c r="B291" s="3" t="s">
        <v>34</v>
      </c>
      <c r="C291" s="1">
        <v>40539</v>
      </c>
      <c r="D291" s="3">
        <v>9</v>
      </c>
      <c r="E291" s="3" t="s">
        <v>35</v>
      </c>
      <c r="F291" s="22">
        <v>23.244077682495117</v>
      </c>
      <c r="G291" s="19">
        <v>1.425</v>
      </c>
      <c r="H291" s="19">
        <f t="shared" si="8"/>
        <v>142.5</v>
      </c>
      <c r="I291" s="20">
        <v>47.2</v>
      </c>
      <c r="J291" s="3">
        <v>0</v>
      </c>
      <c r="K291" s="3">
        <v>0</v>
      </c>
      <c r="L291" s="3">
        <v>3</v>
      </c>
      <c r="M291" s="3">
        <v>0</v>
      </c>
      <c r="N291" s="3">
        <v>0</v>
      </c>
      <c r="O291" s="3" t="s">
        <v>37</v>
      </c>
      <c r="P291" s="3"/>
      <c r="Q291" s="3"/>
      <c r="R291" s="3"/>
      <c r="S291" s="3"/>
      <c r="T291" s="3"/>
      <c r="U291" s="3"/>
      <c r="V291" s="3" t="s">
        <v>36</v>
      </c>
      <c r="W291" s="3" t="s">
        <v>262</v>
      </c>
      <c r="X291" s="3" t="s">
        <v>215</v>
      </c>
      <c r="Y291" s="3">
        <v>208</v>
      </c>
      <c r="Z291" s="3">
        <v>63</v>
      </c>
      <c r="AA291" s="3">
        <v>81</v>
      </c>
      <c r="AB291" s="3" t="s">
        <v>45</v>
      </c>
      <c r="AC291" s="6">
        <v>2</v>
      </c>
      <c r="AD291" s="3">
        <v>0</v>
      </c>
      <c r="AE291" s="3">
        <v>0</v>
      </c>
      <c r="AF291" s="3">
        <v>4</v>
      </c>
      <c r="AG291" s="3">
        <v>0</v>
      </c>
      <c r="AH291" s="8">
        <v>0</v>
      </c>
      <c r="AI291" s="7">
        <f t="shared" si="9"/>
        <v>6</v>
      </c>
      <c r="AJ291">
        <v>-0.36838948726654053</v>
      </c>
      <c r="AK291">
        <v>-0.35266584157943726</v>
      </c>
      <c r="AL291">
        <v>-0.20907856523990631</v>
      </c>
    </row>
    <row r="292" spans="1:38" ht="15" customHeight="1" x14ac:dyDescent="0.2">
      <c r="A292" s="3" t="s">
        <v>353</v>
      </c>
      <c r="B292" s="3" t="s">
        <v>34</v>
      </c>
      <c r="C292" s="1">
        <v>41947</v>
      </c>
      <c r="D292" s="3">
        <v>5</v>
      </c>
      <c r="E292" s="3" t="s">
        <v>42</v>
      </c>
      <c r="F292" s="22">
        <v>17.272726058959961</v>
      </c>
      <c r="G292" s="19">
        <v>1.1000000000000001</v>
      </c>
      <c r="H292" s="19">
        <f t="shared" si="8"/>
        <v>110.00000000000001</v>
      </c>
      <c r="I292" s="20">
        <v>20.9</v>
      </c>
      <c r="J292" s="3">
        <v>0</v>
      </c>
      <c r="K292" s="3">
        <v>0</v>
      </c>
      <c r="L292" s="3">
        <v>1</v>
      </c>
      <c r="M292" s="3">
        <v>0</v>
      </c>
      <c r="N292" s="3">
        <v>0</v>
      </c>
      <c r="O292" s="3" t="s">
        <v>37</v>
      </c>
      <c r="P292" s="3"/>
      <c r="Q292" s="3"/>
      <c r="R292" s="3"/>
      <c r="S292" s="3"/>
      <c r="T292" s="3"/>
      <c r="U292" s="3"/>
      <c r="V292" s="3" t="s">
        <v>37</v>
      </c>
      <c r="W292" s="3" t="s">
        <v>138</v>
      </c>
      <c r="X292" s="3" t="s">
        <v>138</v>
      </c>
      <c r="Y292" s="3">
        <v>203</v>
      </c>
      <c r="Z292" s="3">
        <v>59</v>
      </c>
      <c r="AA292" s="3">
        <v>162</v>
      </c>
      <c r="AB292" s="3" t="s">
        <v>45</v>
      </c>
      <c r="AC292" s="6">
        <v>2</v>
      </c>
      <c r="AD292" s="3">
        <v>0</v>
      </c>
      <c r="AE292" s="3">
        <v>0</v>
      </c>
      <c r="AF292" s="3">
        <v>4</v>
      </c>
      <c r="AG292" s="3">
        <v>0</v>
      </c>
      <c r="AH292" s="8">
        <v>0</v>
      </c>
      <c r="AI292" s="7">
        <f t="shared" si="9"/>
        <v>6</v>
      </c>
      <c r="AJ292">
        <v>-1.2487049102783203</v>
      </c>
      <c r="AK292">
        <v>-1.6370383501052856</v>
      </c>
      <c r="AL292">
        <v>-1.5304888486862183</v>
      </c>
    </row>
    <row r="293" spans="1:38" ht="15" customHeight="1" x14ac:dyDescent="0.2">
      <c r="A293" s="3" t="s">
        <v>354</v>
      </c>
      <c r="B293" s="3" t="s">
        <v>34</v>
      </c>
      <c r="C293" s="1">
        <v>38247</v>
      </c>
      <c r="D293" s="3">
        <v>16</v>
      </c>
      <c r="E293" s="3" t="s">
        <v>42</v>
      </c>
      <c r="F293" s="22">
        <v>21.338211059570312</v>
      </c>
      <c r="G293" s="19">
        <v>1.62</v>
      </c>
      <c r="H293" s="19">
        <f t="shared" si="8"/>
        <v>162</v>
      </c>
      <c r="I293" s="20">
        <v>56</v>
      </c>
      <c r="J293" s="3">
        <v>0</v>
      </c>
      <c r="K293" s="3">
        <v>0</v>
      </c>
      <c r="L293" s="3">
        <v>1</v>
      </c>
      <c r="M293" s="3">
        <v>0</v>
      </c>
      <c r="N293" s="3">
        <v>0</v>
      </c>
      <c r="O293" s="3" t="s">
        <v>37</v>
      </c>
      <c r="P293" s="3"/>
      <c r="Q293" s="3"/>
      <c r="R293" s="3"/>
      <c r="S293" s="3"/>
      <c r="T293" s="3"/>
      <c r="U293" s="3"/>
      <c r="V293" s="3" t="s">
        <v>36</v>
      </c>
      <c r="W293" s="3" t="s">
        <v>214</v>
      </c>
      <c r="X293" s="3" t="s">
        <v>255</v>
      </c>
      <c r="Y293" s="3">
        <v>165</v>
      </c>
      <c r="Z293" s="3">
        <v>97</v>
      </c>
      <c r="AA293" s="3">
        <v>73</v>
      </c>
      <c r="AB293" s="3" t="s">
        <v>45</v>
      </c>
      <c r="AC293" s="6">
        <v>2</v>
      </c>
      <c r="AD293" s="3">
        <v>0</v>
      </c>
      <c r="AE293" s="3">
        <v>0</v>
      </c>
      <c r="AF293" s="3">
        <v>2</v>
      </c>
      <c r="AG293" s="3">
        <v>0</v>
      </c>
      <c r="AH293" s="8">
        <v>0</v>
      </c>
      <c r="AI293" s="7">
        <f t="shared" si="9"/>
        <v>4</v>
      </c>
      <c r="AJ293">
        <v>-1.0149322748184204</v>
      </c>
      <c r="AK293">
        <v>-0.30034580826759338</v>
      </c>
      <c r="AL293">
        <v>0.53507447242736816</v>
      </c>
    </row>
    <row r="294" spans="1:38" ht="15" customHeight="1" x14ac:dyDescent="0.2">
      <c r="A294" s="3" t="s">
        <v>355</v>
      </c>
      <c r="B294" s="3" t="s">
        <v>34</v>
      </c>
      <c r="C294" s="1">
        <v>40019</v>
      </c>
      <c r="D294" s="3">
        <v>11</v>
      </c>
      <c r="E294" s="3" t="s">
        <v>42</v>
      </c>
      <c r="F294" s="22">
        <v>22.620929718017578</v>
      </c>
      <c r="G294" s="19">
        <v>1.5349999999999999</v>
      </c>
      <c r="H294" s="19">
        <f t="shared" si="8"/>
        <v>153.5</v>
      </c>
      <c r="I294" s="20">
        <v>53.3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 t="s">
        <v>37</v>
      </c>
      <c r="P294" s="3"/>
      <c r="Q294" s="3"/>
      <c r="R294" s="3"/>
      <c r="S294" s="3"/>
      <c r="T294" s="3"/>
      <c r="U294" s="3"/>
      <c r="V294" s="3" t="s">
        <v>37</v>
      </c>
      <c r="W294" s="3" t="s">
        <v>138</v>
      </c>
      <c r="X294" s="3" t="s">
        <v>138</v>
      </c>
      <c r="Y294" s="3">
        <v>168</v>
      </c>
      <c r="Z294" s="3">
        <v>51</v>
      </c>
      <c r="AA294" s="3">
        <v>98</v>
      </c>
      <c r="AB294" s="3" t="s">
        <v>45</v>
      </c>
      <c r="AC294" s="6">
        <v>0</v>
      </c>
      <c r="AD294" s="3">
        <v>0</v>
      </c>
      <c r="AE294" s="3">
        <v>0</v>
      </c>
      <c r="AF294" s="3">
        <v>2</v>
      </c>
      <c r="AG294" s="3">
        <v>0</v>
      </c>
      <c r="AH294" s="8">
        <v>0</v>
      </c>
      <c r="AI294" s="7">
        <f t="shared" si="9"/>
        <v>2</v>
      </c>
      <c r="AJ294">
        <v>-0.44546133279800415</v>
      </c>
      <c r="AK294">
        <v>0.52492064237594604</v>
      </c>
      <c r="AL294">
        <v>1.0530611276626587</v>
      </c>
    </row>
    <row r="295" spans="1:38" ht="15" customHeight="1" x14ac:dyDescent="0.2">
      <c r="A295" s="3" t="s">
        <v>356</v>
      </c>
      <c r="B295" s="3" t="s">
        <v>34</v>
      </c>
      <c r="C295" s="1">
        <v>41228</v>
      </c>
      <c r="D295" s="3">
        <v>8</v>
      </c>
      <c r="E295" s="3" t="s">
        <v>35</v>
      </c>
      <c r="F295" s="22">
        <v>14.069063186645508</v>
      </c>
      <c r="G295" s="19">
        <v>1.325</v>
      </c>
      <c r="H295" s="19">
        <f t="shared" si="8"/>
        <v>132.5</v>
      </c>
      <c r="I295" s="20">
        <v>24.7</v>
      </c>
      <c r="J295" s="3">
        <v>0</v>
      </c>
      <c r="K295" s="3">
        <v>0</v>
      </c>
      <c r="L295" s="3">
        <v>1</v>
      </c>
      <c r="M295" s="3">
        <v>0</v>
      </c>
      <c r="N295" s="3">
        <v>0</v>
      </c>
      <c r="O295" s="3" t="s">
        <v>37</v>
      </c>
      <c r="P295" s="3"/>
      <c r="Q295" s="3"/>
      <c r="R295" s="3"/>
      <c r="S295" s="3"/>
      <c r="T295" s="3"/>
      <c r="U295" s="3"/>
      <c r="V295" s="3" t="s">
        <v>37</v>
      </c>
      <c r="W295" s="3" t="s">
        <v>226</v>
      </c>
      <c r="X295" s="3" t="s">
        <v>39</v>
      </c>
      <c r="Y295" s="3">
        <v>227</v>
      </c>
      <c r="Z295" s="3">
        <v>51</v>
      </c>
      <c r="AA295" s="3">
        <v>90</v>
      </c>
      <c r="AB295" s="3" t="s">
        <v>40</v>
      </c>
      <c r="AC295" s="6">
        <v>2</v>
      </c>
      <c r="AD295" s="3">
        <v>0</v>
      </c>
      <c r="AE295" s="3">
        <v>0</v>
      </c>
      <c r="AF295" s="3">
        <v>6</v>
      </c>
      <c r="AG295" s="3">
        <v>0</v>
      </c>
      <c r="AH295" s="8">
        <v>0</v>
      </c>
      <c r="AI295" s="7">
        <f t="shared" si="9"/>
        <v>8</v>
      </c>
      <c r="AJ295">
        <v>-5.5642545223236084E-2</v>
      </c>
      <c r="AK295">
        <v>0.96339607238769531</v>
      </c>
      <c r="AL295">
        <v>1.3694572448730469</v>
      </c>
    </row>
    <row r="296" spans="1:38" ht="15" customHeight="1" x14ac:dyDescent="0.2">
      <c r="A296" s="3" t="s">
        <v>357</v>
      </c>
      <c r="B296" s="3" t="s">
        <v>34</v>
      </c>
      <c r="C296" s="1">
        <v>38344</v>
      </c>
      <c r="D296" s="3">
        <v>16</v>
      </c>
      <c r="E296" s="3" t="s">
        <v>35</v>
      </c>
      <c r="F296" s="22">
        <v>26.233554840087891</v>
      </c>
      <c r="G296" s="19">
        <v>1.61</v>
      </c>
      <c r="H296" s="19">
        <f t="shared" si="8"/>
        <v>161</v>
      </c>
      <c r="I296" s="20">
        <v>68</v>
      </c>
      <c r="J296" s="3">
        <v>0</v>
      </c>
      <c r="K296" s="3">
        <v>0</v>
      </c>
      <c r="L296" s="3">
        <v>1</v>
      </c>
      <c r="M296" s="3">
        <v>0</v>
      </c>
      <c r="N296" s="3">
        <v>0</v>
      </c>
      <c r="O296" s="3" t="s">
        <v>37</v>
      </c>
      <c r="P296" s="3"/>
      <c r="Q296" s="3"/>
      <c r="R296" s="3"/>
      <c r="S296" s="3"/>
      <c r="T296" s="3"/>
      <c r="U296" s="3"/>
      <c r="V296" s="3" t="s">
        <v>36</v>
      </c>
      <c r="W296" s="3" t="s">
        <v>214</v>
      </c>
      <c r="X296" s="3" t="s">
        <v>255</v>
      </c>
      <c r="Y296" s="16">
        <v>155</v>
      </c>
      <c r="Z296" s="3">
        <v>55</v>
      </c>
      <c r="AA296" s="3">
        <v>61</v>
      </c>
      <c r="AB296" s="3" t="s">
        <v>45</v>
      </c>
      <c r="AC296" s="6">
        <v>2</v>
      </c>
      <c r="AD296" s="3">
        <v>0</v>
      </c>
      <c r="AE296" s="3">
        <v>0</v>
      </c>
      <c r="AF296" s="3">
        <v>2</v>
      </c>
      <c r="AG296" s="3">
        <v>0</v>
      </c>
      <c r="AH296" s="8">
        <v>0</v>
      </c>
      <c r="AI296" s="7">
        <f t="shared" si="9"/>
        <v>4</v>
      </c>
      <c r="AJ296">
        <v>3.14772629737854</v>
      </c>
      <c r="AK296">
        <v>2.2565722465515137</v>
      </c>
      <c r="AL296">
        <v>1.446298360824585</v>
      </c>
    </row>
    <row r="297" spans="1:38" ht="15" customHeight="1" x14ac:dyDescent="0.2">
      <c r="A297" s="3" t="s">
        <v>358</v>
      </c>
      <c r="B297" s="3" t="s">
        <v>34</v>
      </c>
      <c r="C297" s="1">
        <v>39912</v>
      </c>
      <c r="D297" s="3">
        <v>11</v>
      </c>
      <c r="E297" s="3" t="s">
        <v>35</v>
      </c>
      <c r="F297" s="22">
        <v>15.17962646484375</v>
      </c>
      <c r="G297" s="19">
        <v>1.54</v>
      </c>
      <c r="H297" s="19">
        <f t="shared" si="8"/>
        <v>154</v>
      </c>
      <c r="I297" s="20">
        <v>36</v>
      </c>
      <c r="J297" s="3">
        <v>0</v>
      </c>
      <c r="K297" s="3">
        <v>0</v>
      </c>
      <c r="L297" s="3">
        <v>3</v>
      </c>
      <c r="M297" s="3">
        <v>0</v>
      </c>
      <c r="N297" s="3">
        <v>1</v>
      </c>
      <c r="O297" s="3" t="s">
        <v>37</v>
      </c>
      <c r="P297" s="3"/>
      <c r="Q297" s="3"/>
      <c r="R297" s="3"/>
      <c r="S297" s="3"/>
      <c r="T297" s="3"/>
      <c r="U297" s="3"/>
      <c r="V297" s="3" t="s">
        <v>37</v>
      </c>
      <c r="W297" s="3" t="s">
        <v>138</v>
      </c>
      <c r="X297" s="3" t="s">
        <v>138</v>
      </c>
      <c r="Y297" s="3">
        <v>118</v>
      </c>
      <c r="Z297" s="3">
        <v>109</v>
      </c>
      <c r="AA297" s="3">
        <v>36</v>
      </c>
      <c r="AB297" s="3" t="s">
        <v>45</v>
      </c>
      <c r="AC297" s="6">
        <v>2</v>
      </c>
      <c r="AD297" s="3">
        <v>0</v>
      </c>
      <c r="AE297" s="3">
        <v>0</v>
      </c>
      <c r="AF297" s="3">
        <v>0</v>
      </c>
      <c r="AG297" s="3">
        <v>0</v>
      </c>
      <c r="AH297" s="8">
        <v>0</v>
      </c>
      <c r="AI297" s="7">
        <f t="shared" si="9"/>
        <v>2</v>
      </c>
      <c r="AJ297">
        <v>1.5541951656341553</v>
      </c>
      <c r="AK297">
        <v>1.1877771615982056</v>
      </c>
      <c r="AL297">
        <v>0.6890673041343689</v>
      </c>
    </row>
    <row r="298" spans="1:38" ht="15" customHeight="1" x14ac:dyDescent="0.2">
      <c r="A298" s="3" t="s">
        <v>359</v>
      </c>
      <c r="B298" s="3" t="s">
        <v>34</v>
      </c>
      <c r="C298" s="1">
        <v>40382</v>
      </c>
      <c r="D298" s="3">
        <v>10</v>
      </c>
      <c r="E298" s="3" t="s">
        <v>35</v>
      </c>
      <c r="F298" s="22">
        <v>20.386079788208008</v>
      </c>
      <c r="G298" s="19">
        <v>1.52</v>
      </c>
      <c r="H298" s="19">
        <f t="shared" si="8"/>
        <v>152</v>
      </c>
      <c r="I298" s="20">
        <v>47.1</v>
      </c>
      <c r="J298" s="3">
        <v>1</v>
      </c>
      <c r="K298" s="3">
        <v>0</v>
      </c>
      <c r="L298" s="3">
        <v>0</v>
      </c>
      <c r="M298" s="3">
        <v>0</v>
      </c>
      <c r="N298" s="3">
        <v>0</v>
      </c>
      <c r="O298" s="3" t="s">
        <v>37</v>
      </c>
      <c r="P298" s="3"/>
      <c r="Q298" s="3"/>
      <c r="R298" s="3"/>
      <c r="S298" s="3"/>
      <c r="T298" s="3"/>
      <c r="U298" s="3"/>
      <c r="V298" s="3" t="s">
        <v>37</v>
      </c>
      <c r="W298" s="3" t="s">
        <v>138</v>
      </c>
      <c r="X298" s="3" t="s">
        <v>138</v>
      </c>
      <c r="Y298" s="3">
        <v>198</v>
      </c>
      <c r="Z298" s="3">
        <v>59</v>
      </c>
      <c r="AA298" s="3">
        <v>51</v>
      </c>
      <c r="AB298" s="3" t="s">
        <v>40</v>
      </c>
      <c r="AC298" s="6">
        <v>1</v>
      </c>
      <c r="AD298" s="3">
        <v>0</v>
      </c>
      <c r="AE298" s="3">
        <v>0</v>
      </c>
      <c r="AF298" s="3">
        <v>4</v>
      </c>
      <c r="AG298" s="3">
        <v>0</v>
      </c>
      <c r="AH298" s="8">
        <v>0</v>
      </c>
      <c r="AI298" s="7">
        <f t="shared" si="9"/>
        <v>5</v>
      </c>
      <c r="AJ298">
        <v>8.8981583714485168E-2</v>
      </c>
      <c r="AK298">
        <v>1.0020244121551514</v>
      </c>
      <c r="AL298">
        <v>1.3199203014373779</v>
      </c>
    </row>
    <row r="299" spans="1:38" ht="17.25" customHeight="1" x14ac:dyDescent="0.2">
      <c r="A299" s="3" t="s">
        <v>360</v>
      </c>
      <c r="B299" s="3" t="s">
        <v>34</v>
      </c>
      <c r="C299" s="1">
        <v>39752</v>
      </c>
      <c r="D299" s="3">
        <v>12</v>
      </c>
      <c r="E299" s="3" t="s">
        <v>42</v>
      </c>
      <c r="F299" s="22">
        <v>21.671594619750977</v>
      </c>
      <c r="G299" s="19">
        <v>1.5249999999999999</v>
      </c>
      <c r="H299" s="19">
        <f t="shared" si="8"/>
        <v>152.5</v>
      </c>
      <c r="I299" s="20">
        <v>50.4</v>
      </c>
      <c r="J299" s="3">
        <v>0</v>
      </c>
      <c r="K299" s="3">
        <v>0</v>
      </c>
      <c r="L299" s="3">
        <v>1</v>
      </c>
      <c r="M299" s="3">
        <v>0</v>
      </c>
      <c r="N299" s="3">
        <v>0</v>
      </c>
      <c r="O299" s="3" t="s">
        <v>37</v>
      </c>
      <c r="P299" s="3"/>
      <c r="Q299" s="3"/>
      <c r="R299" s="3"/>
      <c r="S299" s="3"/>
      <c r="T299" s="3"/>
      <c r="U299" s="3"/>
      <c r="V299" s="3" t="s">
        <v>36</v>
      </c>
      <c r="W299" s="3" t="s">
        <v>135</v>
      </c>
      <c r="X299" s="3" t="s">
        <v>136</v>
      </c>
      <c r="Y299" s="3">
        <v>191</v>
      </c>
      <c r="Z299" s="3">
        <v>68</v>
      </c>
      <c r="AA299" s="3">
        <v>72</v>
      </c>
      <c r="AB299" s="3" t="s">
        <v>45</v>
      </c>
      <c r="AC299" s="3">
        <v>2</v>
      </c>
      <c r="AD299" s="3">
        <v>0</v>
      </c>
      <c r="AE299" s="3">
        <v>0</v>
      </c>
      <c r="AF299" s="3">
        <v>4</v>
      </c>
      <c r="AG299" s="3">
        <v>0</v>
      </c>
      <c r="AH299" s="8">
        <v>0</v>
      </c>
      <c r="AI299" s="7">
        <f t="shared" si="9"/>
        <v>6</v>
      </c>
      <c r="AJ299">
        <v>1.6367875337600708</v>
      </c>
      <c r="AK299">
        <v>2.2913496494293213</v>
      </c>
      <c r="AL299">
        <v>1.9028226137161255</v>
      </c>
    </row>
    <row r="300" spans="1:38" ht="15" customHeight="1" x14ac:dyDescent="0.2">
      <c r="A300" s="3" t="s">
        <v>361</v>
      </c>
      <c r="B300" s="3" t="s">
        <v>34</v>
      </c>
      <c r="C300" s="1">
        <v>38109</v>
      </c>
      <c r="D300" s="3">
        <v>17</v>
      </c>
      <c r="E300" s="3" t="s">
        <v>42</v>
      </c>
      <c r="F300" s="22">
        <v>26.10052490234375</v>
      </c>
      <c r="G300" s="19">
        <v>1.54</v>
      </c>
      <c r="H300" s="19">
        <f t="shared" si="8"/>
        <v>154</v>
      </c>
      <c r="I300" s="20">
        <v>61.9</v>
      </c>
      <c r="J300" s="3">
        <v>0</v>
      </c>
      <c r="K300" s="3">
        <v>0</v>
      </c>
      <c r="L300" s="3">
        <v>1</v>
      </c>
      <c r="M300" s="3">
        <v>0</v>
      </c>
      <c r="N300" s="3">
        <v>0</v>
      </c>
      <c r="O300" s="3" t="s">
        <v>37</v>
      </c>
      <c r="P300" s="3"/>
      <c r="Q300" s="3"/>
      <c r="R300" s="3"/>
      <c r="S300" s="3"/>
      <c r="T300" s="3"/>
      <c r="U300" s="3"/>
      <c r="V300" s="3" t="s">
        <v>36</v>
      </c>
      <c r="W300" s="3" t="s">
        <v>214</v>
      </c>
      <c r="X300" s="3" t="s">
        <v>215</v>
      </c>
      <c r="Y300" s="3">
        <v>152</v>
      </c>
      <c r="Z300" s="3">
        <v>57</v>
      </c>
      <c r="AA300" s="3">
        <v>442</v>
      </c>
      <c r="AB300" s="3" t="s">
        <v>45</v>
      </c>
      <c r="AC300" s="6">
        <v>2</v>
      </c>
      <c r="AD300" s="3">
        <v>0</v>
      </c>
      <c r="AE300" s="3">
        <v>0</v>
      </c>
      <c r="AF300" s="3">
        <v>2</v>
      </c>
      <c r="AG300" s="3">
        <v>4</v>
      </c>
      <c r="AH300" s="8">
        <v>0</v>
      </c>
      <c r="AI300" s="7">
        <f t="shared" si="9"/>
        <v>0</v>
      </c>
      <c r="AJ300">
        <v>0.21038083732128143</v>
      </c>
      <c r="AK300">
        <v>-0.25764384865760803</v>
      </c>
      <c r="AL300">
        <v>-0.61955404281616211</v>
      </c>
    </row>
    <row r="301" spans="1:38" ht="15" customHeight="1" x14ac:dyDescent="0.2">
      <c r="A301" s="3" t="s">
        <v>362</v>
      </c>
      <c r="B301" s="3" t="s">
        <v>34</v>
      </c>
      <c r="C301" s="1">
        <v>40653</v>
      </c>
      <c r="D301" s="3">
        <v>10</v>
      </c>
      <c r="E301" s="3" t="s">
        <v>35</v>
      </c>
      <c r="F301" s="22">
        <v>19.024969100952148</v>
      </c>
      <c r="G301" s="19">
        <v>1.45</v>
      </c>
      <c r="H301" s="19">
        <f t="shared" si="8"/>
        <v>145</v>
      </c>
      <c r="I301" s="20">
        <v>40</v>
      </c>
      <c r="J301" s="3">
        <v>0</v>
      </c>
      <c r="K301" s="3">
        <v>0</v>
      </c>
      <c r="L301" s="3">
        <v>1</v>
      </c>
      <c r="M301" s="3">
        <v>0</v>
      </c>
      <c r="N301" s="3">
        <v>0</v>
      </c>
      <c r="O301" s="3" t="s">
        <v>37</v>
      </c>
      <c r="P301" s="3"/>
      <c r="Q301" s="3"/>
      <c r="R301" s="3"/>
      <c r="S301" s="3"/>
      <c r="T301" s="3"/>
      <c r="U301" s="3"/>
      <c r="V301" s="3" t="s">
        <v>36</v>
      </c>
      <c r="W301" s="3" t="s">
        <v>214</v>
      </c>
      <c r="X301" s="3" t="s">
        <v>215</v>
      </c>
      <c r="Y301" s="3">
        <v>235</v>
      </c>
      <c r="Z301" s="3">
        <v>70</v>
      </c>
      <c r="AA301" s="3">
        <v>77</v>
      </c>
      <c r="AB301" s="3" t="s">
        <v>40</v>
      </c>
      <c r="AC301" s="6">
        <v>2</v>
      </c>
      <c r="AD301" s="3">
        <v>0</v>
      </c>
      <c r="AE301" s="3">
        <v>0</v>
      </c>
      <c r="AF301" s="3">
        <v>6</v>
      </c>
      <c r="AG301" s="3">
        <v>0</v>
      </c>
      <c r="AH301" s="8">
        <v>0</v>
      </c>
      <c r="AI301" s="7">
        <f t="shared" si="9"/>
        <v>8</v>
      </c>
      <c r="AJ301">
        <v>-0.5443834662437439</v>
      </c>
      <c r="AK301">
        <v>-1.5738344192504883</v>
      </c>
      <c r="AL301">
        <v>-2.2255840301513672</v>
      </c>
    </row>
    <row r="302" spans="1:38" ht="15" customHeight="1" x14ac:dyDescent="0.2">
      <c r="A302" s="3" t="s">
        <v>363</v>
      </c>
      <c r="B302" s="3" t="s">
        <v>34</v>
      </c>
      <c r="C302" s="1">
        <v>39891</v>
      </c>
      <c r="D302" s="3">
        <v>12</v>
      </c>
      <c r="E302" s="3" t="s">
        <v>42</v>
      </c>
      <c r="F302" s="22">
        <v>22.761466979980469</v>
      </c>
      <c r="G302" s="19">
        <v>1.61</v>
      </c>
      <c r="H302" s="19">
        <f t="shared" si="8"/>
        <v>161</v>
      </c>
      <c r="I302" s="20">
        <v>59</v>
      </c>
      <c r="J302" s="3">
        <v>0</v>
      </c>
      <c r="K302" s="3">
        <v>0</v>
      </c>
      <c r="L302" s="3">
        <v>1</v>
      </c>
      <c r="M302" s="3">
        <v>0</v>
      </c>
      <c r="N302" s="3">
        <v>0</v>
      </c>
      <c r="O302" s="3" t="s">
        <v>37</v>
      </c>
      <c r="P302" s="3"/>
      <c r="Q302" s="3"/>
      <c r="R302" s="3"/>
      <c r="S302" s="3"/>
      <c r="T302" s="3"/>
      <c r="U302" s="3"/>
      <c r="V302" s="3" t="s">
        <v>36</v>
      </c>
      <c r="W302" s="3" t="s">
        <v>214</v>
      </c>
      <c r="X302" s="3" t="s">
        <v>215</v>
      </c>
      <c r="Y302" s="3">
        <v>241</v>
      </c>
      <c r="Z302" s="3">
        <v>37</v>
      </c>
      <c r="AA302" s="3">
        <v>223</v>
      </c>
      <c r="AB302" s="3" t="s">
        <v>40</v>
      </c>
      <c r="AC302" s="6">
        <v>2</v>
      </c>
      <c r="AD302" s="3">
        <v>0</v>
      </c>
      <c r="AE302" s="3">
        <v>0</v>
      </c>
      <c r="AF302" s="3">
        <v>6</v>
      </c>
      <c r="AG302" s="3">
        <v>2</v>
      </c>
      <c r="AH302" s="8">
        <v>0</v>
      </c>
      <c r="AI302" s="7">
        <f t="shared" si="9"/>
        <v>6</v>
      </c>
      <c r="AJ302">
        <v>1.1827229261398315</v>
      </c>
      <c r="AK302">
        <v>2.4463732242584229</v>
      </c>
      <c r="AL302">
        <v>2.5066914558410645</v>
      </c>
    </row>
    <row r="303" spans="1:38" ht="15" customHeight="1" x14ac:dyDescent="0.2">
      <c r="A303" s="3" t="s">
        <v>364</v>
      </c>
      <c r="B303" s="3" t="s">
        <v>34</v>
      </c>
      <c r="C303" s="1">
        <v>43296</v>
      </c>
      <c r="D303" s="3">
        <v>2</v>
      </c>
      <c r="E303" s="3" t="s">
        <v>35</v>
      </c>
      <c r="F303" s="22">
        <v>17.100000381469727</v>
      </c>
      <c r="G303" s="19">
        <v>1</v>
      </c>
      <c r="H303" s="19">
        <f t="shared" si="8"/>
        <v>100</v>
      </c>
      <c r="I303" s="20">
        <v>17.100000000000001</v>
      </c>
      <c r="J303" s="3">
        <v>0</v>
      </c>
      <c r="K303" s="3">
        <v>0</v>
      </c>
      <c r="L303" s="3">
        <v>1</v>
      </c>
      <c r="M303" s="3">
        <v>0</v>
      </c>
      <c r="N303" s="3">
        <v>0</v>
      </c>
      <c r="O303" s="3" t="s">
        <v>37</v>
      </c>
      <c r="P303" s="3"/>
      <c r="Q303" s="3"/>
      <c r="R303" s="3"/>
      <c r="S303" s="3"/>
      <c r="T303" s="3"/>
      <c r="U303" s="3"/>
      <c r="V303" s="3" t="s">
        <v>37</v>
      </c>
      <c r="W303" s="3" t="s">
        <v>138</v>
      </c>
      <c r="X303" s="3" t="s">
        <v>138</v>
      </c>
      <c r="Y303" s="3">
        <v>169</v>
      </c>
      <c r="Z303" s="3">
        <v>34</v>
      </c>
      <c r="AA303" s="3">
        <v>67</v>
      </c>
      <c r="AB303" s="3" t="s">
        <v>45</v>
      </c>
      <c r="AC303" s="6">
        <v>2</v>
      </c>
      <c r="AD303" s="3">
        <v>0</v>
      </c>
      <c r="AE303" s="3">
        <v>0</v>
      </c>
      <c r="AF303" s="3">
        <v>2</v>
      </c>
      <c r="AG303" s="3">
        <v>0</v>
      </c>
      <c r="AH303" s="8">
        <v>0</v>
      </c>
      <c r="AI303" s="7">
        <f t="shared" si="9"/>
        <v>4</v>
      </c>
      <c r="AJ303">
        <v>0.33536520600318909</v>
      </c>
      <c r="AK303">
        <v>-0.51375001668930054</v>
      </c>
      <c r="AL303">
        <v>-1.1797486543655396</v>
      </c>
    </row>
    <row r="304" spans="1:38" ht="15" customHeight="1" x14ac:dyDescent="0.2">
      <c r="A304" s="3" t="s">
        <v>365</v>
      </c>
      <c r="B304" s="3" t="s">
        <v>34</v>
      </c>
      <c r="C304" s="1">
        <v>42610</v>
      </c>
      <c r="D304" s="3">
        <v>4</v>
      </c>
      <c r="E304" s="3" t="s">
        <v>35</v>
      </c>
      <c r="F304" s="22">
        <v>15.347634315490723</v>
      </c>
      <c r="G304" s="19">
        <v>1.04</v>
      </c>
      <c r="H304" s="19">
        <f t="shared" si="8"/>
        <v>104</v>
      </c>
      <c r="I304" s="20">
        <v>16.600000000000001</v>
      </c>
      <c r="J304" s="3">
        <v>0</v>
      </c>
      <c r="K304" s="3">
        <v>0</v>
      </c>
      <c r="L304" s="3">
        <v>1</v>
      </c>
      <c r="M304" s="3">
        <v>0</v>
      </c>
      <c r="N304" s="3">
        <v>0</v>
      </c>
      <c r="O304" s="3" t="s">
        <v>37</v>
      </c>
      <c r="P304" s="3"/>
      <c r="Q304" s="3"/>
      <c r="R304" s="3"/>
      <c r="S304" s="3"/>
      <c r="T304" s="3"/>
      <c r="U304" s="3"/>
      <c r="V304" s="3" t="s">
        <v>36</v>
      </c>
      <c r="W304" s="3" t="s">
        <v>214</v>
      </c>
      <c r="X304" s="3" t="s">
        <v>136</v>
      </c>
      <c r="Y304" s="3">
        <v>171</v>
      </c>
      <c r="Z304" s="3">
        <v>26</v>
      </c>
      <c r="AA304" s="3">
        <v>161</v>
      </c>
      <c r="AB304" s="3" t="s">
        <v>45</v>
      </c>
      <c r="AC304" s="6">
        <v>2</v>
      </c>
      <c r="AD304" s="3">
        <v>0</v>
      </c>
      <c r="AE304" s="3">
        <v>0</v>
      </c>
      <c r="AF304" s="3">
        <v>2</v>
      </c>
      <c r="AG304" s="3">
        <v>0</v>
      </c>
      <c r="AH304" s="8">
        <v>0</v>
      </c>
      <c r="AI304" s="7">
        <f t="shared" si="9"/>
        <v>4</v>
      </c>
      <c r="AJ304">
        <v>1.245039701461792</v>
      </c>
      <c r="AK304">
        <v>0.77521628141403198</v>
      </c>
      <c r="AL304">
        <v>0.18987660109996796</v>
      </c>
    </row>
    <row r="305" spans="1:38" ht="15" customHeight="1" x14ac:dyDescent="0.2">
      <c r="A305" s="3" t="s">
        <v>366</v>
      </c>
      <c r="B305" s="3" t="s">
        <v>34</v>
      </c>
      <c r="C305" s="1">
        <v>38803</v>
      </c>
      <c r="D305" s="3">
        <v>15</v>
      </c>
      <c r="E305" s="3" t="s">
        <v>35</v>
      </c>
      <c r="F305" s="22">
        <v>34.343437194824219</v>
      </c>
      <c r="G305" s="19">
        <v>1.65</v>
      </c>
      <c r="H305" s="19">
        <f t="shared" si="8"/>
        <v>165</v>
      </c>
      <c r="I305" s="20">
        <v>93.5</v>
      </c>
      <c r="J305" s="3">
        <v>1</v>
      </c>
      <c r="K305" s="3">
        <v>0</v>
      </c>
      <c r="L305" s="3">
        <v>1</v>
      </c>
      <c r="M305" s="3">
        <v>0</v>
      </c>
      <c r="N305" s="3">
        <v>0</v>
      </c>
      <c r="O305" s="3" t="s">
        <v>37</v>
      </c>
      <c r="P305" s="3"/>
      <c r="Q305" s="3"/>
      <c r="R305" s="3"/>
      <c r="S305" s="3"/>
      <c r="T305" s="3"/>
      <c r="U305" s="3"/>
      <c r="V305" s="3" t="s">
        <v>37</v>
      </c>
      <c r="W305" s="3" t="s">
        <v>138</v>
      </c>
      <c r="X305" s="3" t="s">
        <v>138</v>
      </c>
      <c r="Y305" s="3">
        <v>115</v>
      </c>
      <c r="Z305" s="3">
        <v>52</v>
      </c>
      <c r="AA305" s="3">
        <v>171</v>
      </c>
      <c r="AB305" s="3" t="s">
        <v>45</v>
      </c>
      <c r="AC305" s="6">
        <v>3</v>
      </c>
      <c r="AD305" s="3">
        <v>0</v>
      </c>
      <c r="AE305" s="3">
        <v>0</v>
      </c>
      <c r="AF305" s="3">
        <v>0</v>
      </c>
      <c r="AG305" s="3">
        <v>0</v>
      </c>
      <c r="AH305" s="8">
        <v>0</v>
      </c>
      <c r="AI305" s="7">
        <f t="shared" si="9"/>
        <v>3</v>
      </c>
      <c r="AJ305">
        <v>5.5583830922842026E-2</v>
      </c>
      <c r="AK305">
        <v>0.77572387456893921</v>
      </c>
      <c r="AL305">
        <v>1.0506812334060669</v>
      </c>
    </row>
    <row r="306" spans="1:38" ht="15" customHeight="1" x14ac:dyDescent="0.2">
      <c r="A306" s="3" t="s">
        <v>367</v>
      </c>
      <c r="B306" s="3" t="s">
        <v>34</v>
      </c>
      <c r="C306" s="1">
        <v>40150</v>
      </c>
      <c r="D306" s="3">
        <v>11</v>
      </c>
      <c r="E306" s="3" t="s">
        <v>42</v>
      </c>
      <c r="F306" s="22">
        <v>18.518260955810547</v>
      </c>
      <c r="G306" s="19">
        <v>1.345</v>
      </c>
      <c r="H306" s="19">
        <f t="shared" si="8"/>
        <v>134.5</v>
      </c>
      <c r="I306" s="20">
        <v>33.5</v>
      </c>
      <c r="J306" s="3">
        <v>0</v>
      </c>
      <c r="K306" s="3">
        <v>0</v>
      </c>
      <c r="L306" s="3">
        <v>1</v>
      </c>
      <c r="M306" s="3">
        <v>0</v>
      </c>
      <c r="N306" s="3">
        <v>0</v>
      </c>
      <c r="O306" s="3" t="s">
        <v>37</v>
      </c>
      <c r="P306" s="3"/>
      <c r="Q306" s="3"/>
      <c r="R306" s="3"/>
      <c r="S306" s="3"/>
      <c r="T306" s="3"/>
      <c r="U306" s="3"/>
      <c r="V306" s="3" t="s">
        <v>37</v>
      </c>
      <c r="W306" s="3" t="s">
        <v>138</v>
      </c>
      <c r="X306" s="3" t="s">
        <v>138</v>
      </c>
      <c r="Y306" s="3">
        <v>218</v>
      </c>
      <c r="Z306" s="3">
        <v>73</v>
      </c>
      <c r="AA306" s="3">
        <v>60</v>
      </c>
      <c r="AB306" s="3" t="s">
        <v>40</v>
      </c>
      <c r="AC306" s="6">
        <v>2</v>
      </c>
      <c r="AD306" s="3">
        <v>0</v>
      </c>
      <c r="AE306" s="3">
        <v>0</v>
      </c>
      <c r="AF306" s="3">
        <v>4</v>
      </c>
      <c r="AG306" s="3">
        <v>0</v>
      </c>
      <c r="AH306" s="8">
        <v>0</v>
      </c>
      <c r="AI306" s="7">
        <f t="shared" si="9"/>
        <v>6</v>
      </c>
      <c r="AJ306">
        <v>1.6367875337600708</v>
      </c>
      <c r="AK306">
        <v>0.95478063821792603</v>
      </c>
      <c r="AL306">
        <v>-0.17165935039520264</v>
      </c>
    </row>
    <row r="307" spans="1:38" ht="15" customHeight="1" x14ac:dyDescent="0.2">
      <c r="A307" s="3" t="s">
        <v>368</v>
      </c>
      <c r="B307" s="3" t="s">
        <v>34</v>
      </c>
      <c r="C307" s="1">
        <v>39254</v>
      </c>
      <c r="D307" s="3">
        <v>13</v>
      </c>
      <c r="E307" s="3" t="s">
        <v>35</v>
      </c>
      <c r="F307" s="22">
        <v>25.764289855957031</v>
      </c>
      <c r="G307" s="19">
        <v>1.5449999999999999</v>
      </c>
      <c r="H307" s="19">
        <f t="shared" si="8"/>
        <v>154.5</v>
      </c>
      <c r="I307" s="20">
        <v>61.5</v>
      </c>
      <c r="J307" s="3">
        <v>0</v>
      </c>
      <c r="K307" s="3">
        <v>0</v>
      </c>
      <c r="L307" s="3">
        <v>1</v>
      </c>
      <c r="M307" s="3">
        <v>0</v>
      </c>
      <c r="N307" s="3">
        <v>0</v>
      </c>
      <c r="O307" s="3" t="s">
        <v>37</v>
      </c>
      <c r="P307" s="3"/>
      <c r="Q307" s="3"/>
      <c r="R307" s="3"/>
      <c r="S307" s="3"/>
      <c r="T307" s="3"/>
      <c r="U307" s="3"/>
      <c r="V307" s="3" t="s">
        <v>37</v>
      </c>
      <c r="W307" s="3" t="s">
        <v>138</v>
      </c>
      <c r="X307" s="3" t="s">
        <v>138</v>
      </c>
      <c r="Y307" s="3">
        <v>190</v>
      </c>
      <c r="Z307" s="3">
        <v>56</v>
      </c>
      <c r="AA307" s="3">
        <v>58</v>
      </c>
      <c r="AB307" s="3" t="s">
        <v>45</v>
      </c>
      <c r="AC307" s="6">
        <v>2</v>
      </c>
      <c r="AD307" s="3">
        <v>0</v>
      </c>
      <c r="AE307" s="3">
        <v>0</v>
      </c>
      <c r="AF307" s="3">
        <v>4</v>
      </c>
      <c r="AG307" s="3">
        <v>0</v>
      </c>
      <c r="AH307" s="8">
        <v>0</v>
      </c>
      <c r="AI307" s="7">
        <f t="shared" si="9"/>
        <v>6</v>
      </c>
      <c r="AJ307">
        <v>1.8672281503677368</v>
      </c>
      <c r="AK307">
        <v>0.44500058889389038</v>
      </c>
      <c r="AL307">
        <v>-1.2465469837188721</v>
      </c>
    </row>
    <row r="308" spans="1:38" ht="15" customHeight="1" x14ac:dyDescent="0.2">
      <c r="A308" s="3" t="s">
        <v>369</v>
      </c>
      <c r="B308" s="3" t="s">
        <v>34</v>
      </c>
      <c r="C308" s="1">
        <v>41302</v>
      </c>
      <c r="D308" s="3">
        <v>8</v>
      </c>
      <c r="E308" s="3" t="s">
        <v>35</v>
      </c>
      <c r="F308" s="22">
        <v>18.365470886230469</v>
      </c>
      <c r="G308" s="19">
        <v>1.32</v>
      </c>
      <c r="H308" s="19">
        <f t="shared" si="8"/>
        <v>132</v>
      </c>
      <c r="I308" s="20">
        <v>32</v>
      </c>
      <c r="J308" s="3">
        <v>1</v>
      </c>
      <c r="K308" s="3">
        <v>0</v>
      </c>
      <c r="L308" s="3">
        <v>1</v>
      </c>
      <c r="M308" s="3">
        <v>0</v>
      </c>
      <c r="N308" s="3">
        <v>0</v>
      </c>
      <c r="O308" s="3" t="s">
        <v>37</v>
      </c>
      <c r="P308" s="3"/>
      <c r="Q308" s="3"/>
      <c r="R308" s="3"/>
      <c r="S308" s="3"/>
      <c r="T308" s="3"/>
      <c r="U308" s="3"/>
      <c r="V308" s="3" t="s">
        <v>212</v>
      </c>
      <c r="W308" s="3" t="s">
        <v>135</v>
      </c>
      <c r="X308" s="3" t="s">
        <v>136</v>
      </c>
      <c r="Y308" s="3">
        <v>251</v>
      </c>
      <c r="Z308" s="3">
        <v>55</v>
      </c>
      <c r="AA308" s="3">
        <v>131</v>
      </c>
      <c r="AB308" s="3" t="s">
        <v>40</v>
      </c>
      <c r="AC308" s="6">
        <v>3</v>
      </c>
      <c r="AD308" s="3">
        <v>0</v>
      </c>
      <c r="AE308" s="3">
        <v>0</v>
      </c>
      <c r="AF308" s="3">
        <v>6</v>
      </c>
      <c r="AG308" s="3">
        <v>0</v>
      </c>
      <c r="AH308" s="8">
        <v>0</v>
      </c>
      <c r="AI308" s="7">
        <f t="shared" si="9"/>
        <v>9</v>
      </c>
      <c r="AJ308">
        <v>1.3766119480133057</v>
      </c>
      <c r="AK308">
        <v>1.2125859260559082</v>
      </c>
      <c r="AL308">
        <v>0.63075149059295654</v>
      </c>
    </row>
    <row r="309" spans="1:38" ht="15" customHeight="1" x14ac:dyDescent="0.2">
      <c r="A309" s="3" t="s">
        <v>370</v>
      </c>
      <c r="B309" s="3" t="s">
        <v>34</v>
      </c>
      <c r="C309" s="1">
        <v>38731</v>
      </c>
      <c r="D309" s="3">
        <v>15</v>
      </c>
      <c r="E309" s="3" t="s">
        <v>42</v>
      </c>
      <c r="F309" s="22">
        <v>17.89802360534668</v>
      </c>
      <c r="G309" s="19">
        <v>1.55</v>
      </c>
      <c r="H309" s="19">
        <f t="shared" si="8"/>
        <v>155</v>
      </c>
      <c r="I309" s="20">
        <v>43</v>
      </c>
      <c r="J309" s="3">
        <v>0</v>
      </c>
      <c r="K309" s="3">
        <v>0</v>
      </c>
      <c r="L309" s="3">
        <v>1</v>
      </c>
      <c r="M309" s="3">
        <v>0</v>
      </c>
      <c r="N309" s="3">
        <v>0</v>
      </c>
      <c r="O309" s="3" t="s">
        <v>37</v>
      </c>
      <c r="P309" s="3"/>
      <c r="Q309" s="3"/>
      <c r="R309" s="3"/>
      <c r="S309" s="3"/>
      <c r="T309" s="3"/>
      <c r="U309" s="3"/>
      <c r="V309" s="3" t="s">
        <v>37</v>
      </c>
      <c r="W309" s="3" t="s">
        <v>226</v>
      </c>
      <c r="X309" s="3" t="s">
        <v>39</v>
      </c>
      <c r="Y309" s="3">
        <v>176</v>
      </c>
      <c r="Z309" s="3">
        <v>56</v>
      </c>
      <c r="AA309" s="3">
        <v>63</v>
      </c>
      <c r="AB309" s="3" t="s">
        <v>45</v>
      </c>
      <c r="AC309" s="6">
        <v>2</v>
      </c>
      <c r="AD309" s="3">
        <v>0</v>
      </c>
      <c r="AE309" s="3">
        <v>0</v>
      </c>
      <c r="AF309" s="3">
        <v>4</v>
      </c>
      <c r="AG309" s="3">
        <v>0</v>
      </c>
      <c r="AH309" s="8">
        <v>0</v>
      </c>
      <c r="AI309" s="7">
        <f t="shared" si="9"/>
        <v>6</v>
      </c>
      <c r="AJ309">
        <v>1.4222956895828247</v>
      </c>
      <c r="AK309">
        <v>1.6287351846694946</v>
      </c>
      <c r="AL309">
        <v>1.2995738983154297</v>
      </c>
    </row>
    <row r="310" spans="1:38" ht="15" customHeight="1" x14ac:dyDescent="0.2">
      <c r="A310" s="3" t="s">
        <v>371</v>
      </c>
      <c r="B310" s="3" t="s">
        <v>34</v>
      </c>
      <c r="C310" s="1">
        <v>42787</v>
      </c>
      <c r="D310" s="3">
        <v>4</v>
      </c>
      <c r="E310" s="3" t="s">
        <v>42</v>
      </c>
      <c r="F310" s="22">
        <v>16.239076614379883</v>
      </c>
      <c r="G310" s="19">
        <v>1.093</v>
      </c>
      <c r="H310" s="19">
        <f t="shared" si="8"/>
        <v>109.3</v>
      </c>
      <c r="I310" s="20">
        <v>19.399999999999999</v>
      </c>
      <c r="J310" s="3">
        <v>2</v>
      </c>
      <c r="K310" s="3">
        <v>0</v>
      </c>
      <c r="L310" s="3">
        <v>1</v>
      </c>
      <c r="M310" s="3">
        <v>0</v>
      </c>
      <c r="N310" s="3">
        <v>0</v>
      </c>
      <c r="O310" s="3" t="s">
        <v>37</v>
      </c>
      <c r="P310" s="3"/>
      <c r="Q310" s="3"/>
      <c r="R310" s="3"/>
      <c r="S310" s="3"/>
      <c r="T310" s="3"/>
      <c r="U310" s="3"/>
      <c r="V310" s="3" t="s">
        <v>37</v>
      </c>
      <c r="W310" s="3" t="s">
        <v>138</v>
      </c>
      <c r="X310" s="3" t="s">
        <v>138</v>
      </c>
      <c r="Y310" s="3">
        <v>273</v>
      </c>
      <c r="Z310" s="3">
        <v>41</v>
      </c>
      <c r="AA310" s="3">
        <v>117</v>
      </c>
      <c r="AB310" s="3" t="s">
        <v>40</v>
      </c>
      <c r="AC310" s="6">
        <v>3</v>
      </c>
      <c r="AD310" s="3">
        <v>0</v>
      </c>
      <c r="AE310" s="3">
        <v>0</v>
      </c>
      <c r="AF310" s="3">
        <v>6</v>
      </c>
      <c r="AG310" s="3">
        <v>0</v>
      </c>
      <c r="AH310" s="8">
        <v>0</v>
      </c>
      <c r="AI310" s="7">
        <f t="shared" si="9"/>
        <v>9</v>
      </c>
      <c r="AJ310">
        <v>1.6068496704101562</v>
      </c>
      <c r="AK310">
        <v>1.0857728719711304</v>
      </c>
      <c r="AL310">
        <v>0.44811850786209106</v>
      </c>
    </row>
    <row r="311" spans="1:38" ht="15" customHeight="1" x14ac:dyDescent="0.2">
      <c r="A311" s="3" t="s">
        <v>372</v>
      </c>
      <c r="B311" s="3" t="s">
        <v>34</v>
      </c>
      <c r="C311" s="1">
        <v>41172</v>
      </c>
      <c r="D311" s="3">
        <v>9</v>
      </c>
      <c r="E311" s="3" t="s">
        <v>42</v>
      </c>
      <c r="F311" s="22">
        <v>14.98127269744873</v>
      </c>
      <c r="G311" s="19">
        <v>1.335</v>
      </c>
      <c r="H311" s="19">
        <f t="shared" si="8"/>
        <v>133.5</v>
      </c>
      <c r="I311" s="20">
        <v>26.7</v>
      </c>
      <c r="J311" s="3">
        <v>0</v>
      </c>
      <c r="K311" s="3">
        <v>0</v>
      </c>
      <c r="L311" s="3">
        <v>1</v>
      </c>
      <c r="M311" s="3">
        <v>0</v>
      </c>
      <c r="N311" s="3">
        <v>0</v>
      </c>
      <c r="O311" s="3" t="s">
        <v>37</v>
      </c>
      <c r="P311" s="3"/>
      <c r="Q311" s="3"/>
      <c r="R311" s="3"/>
      <c r="S311" s="3"/>
      <c r="T311" s="3"/>
      <c r="U311" s="3"/>
      <c r="V311" s="3" t="s">
        <v>37</v>
      </c>
      <c r="W311" s="3" t="s">
        <v>138</v>
      </c>
      <c r="X311" s="3" t="s">
        <v>138</v>
      </c>
      <c r="Y311" s="3">
        <v>163</v>
      </c>
      <c r="Z311" s="3">
        <v>81</v>
      </c>
      <c r="AA311" s="3">
        <v>69</v>
      </c>
      <c r="AB311" s="3" t="s">
        <v>45</v>
      </c>
      <c r="AC311" s="6">
        <v>2</v>
      </c>
      <c r="AD311" s="3">
        <v>0</v>
      </c>
      <c r="AE311" s="3">
        <v>0</v>
      </c>
      <c r="AF311" s="3">
        <v>2</v>
      </c>
      <c r="AG311" s="3">
        <v>0</v>
      </c>
      <c r="AH311" s="8">
        <v>0</v>
      </c>
      <c r="AI311" s="7">
        <f t="shared" si="9"/>
        <v>4</v>
      </c>
      <c r="AJ311">
        <v>-5.0052270293235779E-2</v>
      </c>
      <c r="AK311">
        <v>-0.67937541007995605</v>
      </c>
      <c r="AL311">
        <v>-1.1237872838973999</v>
      </c>
    </row>
    <row r="312" spans="1:38" ht="15.75" customHeight="1" x14ac:dyDescent="0.2">
      <c r="A312" s="3" t="s">
        <v>373</v>
      </c>
      <c r="B312" s="3" t="s">
        <v>34</v>
      </c>
      <c r="C312" s="1">
        <v>40811</v>
      </c>
      <c r="D312" s="3">
        <v>10</v>
      </c>
      <c r="E312" s="3" t="s">
        <v>42</v>
      </c>
      <c r="F312" s="22">
        <v>18.375370025634766</v>
      </c>
      <c r="G312" s="19">
        <v>1.3340000000000001</v>
      </c>
      <c r="H312" s="19">
        <f t="shared" si="8"/>
        <v>133.4</v>
      </c>
      <c r="I312" s="20">
        <v>32.700000000000003</v>
      </c>
      <c r="J312" s="3">
        <v>0</v>
      </c>
      <c r="K312" s="3">
        <v>0</v>
      </c>
      <c r="L312" s="3">
        <v>1</v>
      </c>
      <c r="M312" s="3">
        <v>0</v>
      </c>
      <c r="N312" s="3">
        <v>0</v>
      </c>
      <c r="O312" s="3" t="s">
        <v>37</v>
      </c>
      <c r="P312" s="3"/>
      <c r="Q312" s="3"/>
      <c r="R312" s="3"/>
      <c r="S312" s="3"/>
      <c r="T312" s="3"/>
      <c r="U312" s="3"/>
      <c r="V312" s="3" t="s">
        <v>37</v>
      </c>
      <c r="W312" s="3" t="s">
        <v>138</v>
      </c>
      <c r="X312" s="3" t="s">
        <v>138</v>
      </c>
      <c r="Y312" s="3">
        <v>176</v>
      </c>
      <c r="Z312" s="3">
        <v>63</v>
      </c>
      <c r="AA312" s="3">
        <v>44</v>
      </c>
      <c r="AB312" s="3" t="s">
        <v>45</v>
      </c>
      <c r="AC312" s="6">
        <v>2</v>
      </c>
      <c r="AD312" s="3">
        <v>0</v>
      </c>
      <c r="AE312" s="3">
        <v>0</v>
      </c>
      <c r="AF312" s="3">
        <v>4</v>
      </c>
      <c r="AG312" s="3">
        <v>0</v>
      </c>
      <c r="AH312" s="8">
        <v>0</v>
      </c>
      <c r="AI312" s="7">
        <f t="shared" si="9"/>
        <v>6</v>
      </c>
      <c r="AJ312">
        <v>-1.5643045902252197</v>
      </c>
      <c r="AK312">
        <v>-1.6130877733230591</v>
      </c>
      <c r="AL312">
        <v>-1.0464584827423096</v>
      </c>
    </row>
    <row r="313" spans="1:38" ht="15" customHeight="1" x14ac:dyDescent="0.2">
      <c r="A313" s="3" t="s">
        <v>374</v>
      </c>
      <c r="B313" s="3" t="s">
        <v>34</v>
      </c>
      <c r="C313" s="1">
        <v>38589</v>
      </c>
      <c r="D313" s="3">
        <v>16</v>
      </c>
      <c r="E313" s="3" t="s">
        <v>42</v>
      </c>
      <c r="F313" s="22">
        <v>22.546575546264648</v>
      </c>
      <c r="G313" s="19">
        <v>1.59</v>
      </c>
      <c r="H313" s="19">
        <f t="shared" si="8"/>
        <v>159</v>
      </c>
      <c r="I313" s="20">
        <v>57</v>
      </c>
      <c r="J313" s="3">
        <v>0</v>
      </c>
      <c r="K313" s="3">
        <v>0</v>
      </c>
      <c r="L313" s="3">
        <v>1</v>
      </c>
      <c r="M313" s="3">
        <v>0</v>
      </c>
      <c r="N313" s="3">
        <v>0</v>
      </c>
      <c r="O313" s="3" t="s">
        <v>37</v>
      </c>
      <c r="P313" s="3"/>
      <c r="Q313" s="3"/>
      <c r="R313" s="3"/>
      <c r="S313" s="3"/>
      <c r="T313" s="3"/>
      <c r="U313" s="3"/>
      <c r="V313" s="3" t="s">
        <v>37</v>
      </c>
      <c r="W313" s="3" t="s">
        <v>138</v>
      </c>
      <c r="X313" s="3" t="s">
        <v>138</v>
      </c>
      <c r="Y313" s="3">
        <v>179</v>
      </c>
      <c r="Z313" s="3">
        <v>62</v>
      </c>
      <c r="AA313" s="3">
        <v>84</v>
      </c>
      <c r="AB313" s="3" t="s">
        <v>45</v>
      </c>
      <c r="AC313" s="6">
        <v>2</v>
      </c>
      <c r="AD313" s="3">
        <v>0</v>
      </c>
      <c r="AE313" s="3">
        <v>0</v>
      </c>
      <c r="AF313" s="3">
        <v>4</v>
      </c>
      <c r="AG313" s="3">
        <v>0</v>
      </c>
      <c r="AH313" s="8">
        <v>0</v>
      </c>
      <c r="AI313" s="7">
        <f t="shared" si="9"/>
        <v>6</v>
      </c>
      <c r="AJ313">
        <v>1.2707693576812744</v>
      </c>
      <c r="AK313">
        <v>1.4569171667098999</v>
      </c>
      <c r="AL313">
        <v>1.2424041032791138</v>
      </c>
    </row>
    <row r="314" spans="1:38" ht="15" customHeight="1" x14ac:dyDescent="0.2">
      <c r="A314" s="3" t="s">
        <v>375</v>
      </c>
      <c r="B314" s="3" t="s">
        <v>34</v>
      </c>
      <c r="C314" s="1">
        <v>39252</v>
      </c>
      <c r="D314" s="3">
        <v>14</v>
      </c>
      <c r="E314" s="3" t="s">
        <v>35</v>
      </c>
      <c r="F314" s="22">
        <v>21.038061141967773</v>
      </c>
      <c r="G314" s="19">
        <v>1.7</v>
      </c>
      <c r="H314" s="19">
        <f t="shared" si="8"/>
        <v>170</v>
      </c>
      <c r="I314" s="20">
        <v>60.8</v>
      </c>
      <c r="J314" s="3">
        <v>0</v>
      </c>
      <c r="K314" s="3">
        <v>0</v>
      </c>
      <c r="L314" s="3">
        <v>2</v>
      </c>
      <c r="M314" s="3">
        <v>0</v>
      </c>
      <c r="N314" s="3">
        <v>0</v>
      </c>
      <c r="O314" s="3" t="s">
        <v>37</v>
      </c>
      <c r="P314" s="3"/>
      <c r="Q314" s="3"/>
      <c r="R314" s="3"/>
      <c r="S314" s="3"/>
      <c r="T314" s="3"/>
      <c r="U314" s="3"/>
      <c r="V314" s="3" t="s">
        <v>37</v>
      </c>
      <c r="W314" s="3" t="s">
        <v>226</v>
      </c>
      <c r="X314" s="3" t="s">
        <v>39</v>
      </c>
      <c r="Y314" s="3">
        <v>236</v>
      </c>
      <c r="Z314" s="3">
        <v>30</v>
      </c>
      <c r="AA314" s="3">
        <v>145</v>
      </c>
      <c r="AB314" s="3" t="s">
        <v>40</v>
      </c>
      <c r="AC314" s="6">
        <v>2</v>
      </c>
      <c r="AD314" s="3">
        <v>0</v>
      </c>
      <c r="AE314" s="3">
        <v>0</v>
      </c>
      <c r="AF314" s="3">
        <v>6</v>
      </c>
      <c r="AG314" s="3">
        <v>0</v>
      </c>
      <c r="AH314" s="8">
        <v>0</v>
      </c>
      <c r="AI314" s="7">
        <f t="shared" si="9"/>
        <v>8</v>
      </c>
      <c r="AJ314">
        <v>0.62110006809234619</v>
      </c>
      <c r="AK314">
        <v>1.3535813093185425</v>
      </c>
      <c r="AL314">
        <v>1.5033020973205566</v>
      </c>
    </row>
    <row r="315" spans="1:38" ht="15" customHeight="1" x14ac:dyDescent="0.2">
      <c r="A315" s="3" t="s">
        <v>376</v>
      </c>
      <c r="B315" s="3" t="s">
        <v>34</v>
      </c>
      <c r="C315" s="1">
        <v>41321</v>
      </c>
      <c r="D315" s="3">
        <v>8</v>
      </c>
      <c r="E315" s="3" t="s">
        <v>42</v>
      </c>
      <c r="F315" s="22">
        <v>17.786754608154297</v>
      </c>
      <c r="G315" s="19">
        <v>1.335</v>
      </c>
      <c r="H315" s="19">
        <f t="shared" si="8"/>
        <v>133.5</v>
      </c>
      <c r="I315" s="20">
        <v>31.7</v>
      </c>
      <c r="J315" s="3">
        <v>1</v>
      </c>
      <c r="K315" s="3">
        <v>0</v>
      </c>
      <c r="L315" s="3">
        <v>1</v>
      </c>
      <c r="M315" s="3">
        <v>0</v>
      </c>
      <c r="N315" s="3">
        <v>0</v>
      </c>
      <c r="O315" s="3" t="s">
        <v>37</v>
      </c>
      <c r="P315" s="3"/>
      <c r="Q315" s="3"/>
      <c r="R315" s="3"/>
      <c r="S315" s="3"/>
      <c r="T315" s="3"/>
      <c r="U315" s="3"/>
      <c r="V315" s="3" t="s">
        <v>37</v>
      </c>
      <c r="W315" s="3" t="s">
        <v>138</v>
      </c>
      <c r="X315" s="3" t="s">
        <v>138</v>
      </c>
      <c r="Y315" s="3">
        <v>279</v>
      </c>
      <c r="Z315" s="3">
        <v>67</v>
      </c>
      <c r="AA315" s="3">
        <v>67</v>
      </c>
      <c r="AB315" s="3" t="s">
        <v>40</v>
      </c>
      <c r="AC315" s="6">
        <v>3</v>
      </c>
      <c r="AD315" s="3">
        <v>0</v>
      </c>
      <c r="AE315" s="3">
        <v>0</v>
      </c>
      <c r="AF315" s="3">
        <v>6</v>
      </c>
      <c r="AG315" s="3">
        <v>0</v>
      </c>
      <c r="AH315" s="8">
        <v>0</v>
      </c>
      <c r="AI315" s="7">
        <f t="shared" si="9"/>
        <v>9</v>
      </c>
      <c r="AJ315">
        <v>-0.30566364526748657</v>
      </c>
      <c r="AK315">
        <v>0.94061732292175293</v>
      </c>
      <c r="AL315">
        <v>1.4873162508010864</v>
      </c>
    </row>
    <row r="316" spans="1:38" ht="15" customHeight="1" x14ac:dyDescent="0.2">
      <c r="A316" s="3" t="s">
        <v>377</v>
      </c>
      <c r="B316" s="3" t="s">
        <v>34</v>
      </c>
      <c r="C316" s="1">
        <v>39080</v>
      </c>
      <c r="D316" s="3">
        <v>15</v>
      </c>
      <c r="E316" s="3" t="s">
        <v>42</v>
      </c>
      <c r="F316" s="22">
        <v>28.566482543945312</v>
      </c>
      <c r="G316" s="19">
        <v>1.52</v>
      </c>
      <c r="H316" s="19">
        <f t="shared" si="8"/>
        <v>152</v>
      </c>
      <c r="I316" s="20">
        <v>66</v>
      </c>
      <c r="J316" s="3">
        <v>0</v>
      </c>
      <c r="K316" s="3">
        <v>0</v>
      </c>
      <c r="L316" s="3">
        <v>1</v>
      </c>
      <c r="M316" s="3">
        <v>0</v>
      </c>
      <c r="N316" s="3">
        <v>0</v>
      </c>
      <c r="O316" s="3" t="s">
        <v>37</v>
      </c>
      <c r="P316" s="3"/>
      <c r="Q316" s="3"/>
      <c r="R316" s="3"/>
      <c r="S316" s="3"/>
      <c r="T316" s="3"/>
      <c r="U316" s="3"/>
      <c r="V316" s="3" t="s">
        <v>37</v>
      </c>
      <c r="W316" s="3" t="s">
        <v>138</v>
      </c>
      <c r="X316" s="3" t="s">
        <v>138</v>
      </c>
      <c r="Y316" s="3">
        <v>211</v>
      </c>
      <c r="Z316" s="3">
        <v>42</v>
      </c>
      <c r="AA316" s="3">
        <v>102</v>
      </c>
      <c r="AB316" s="3" t="s">
        <v>45</v>
      </c>
      <c r="AC316" s="6">
        <v>2</v>
      </c>
      <c r="AD316" s="3">
        <v>0</v>
      </c>
      <c r="AE316" s="3">
        <v>0</v>
      </c>
      <c r="AF316" s="3">
        <v>4</v>
      </c>
      <c r="AG316" s="3">
        <v>0</v>
      </c>
      <c r="AH316" s="8">
        <v>0</v>
      </c>
      <c r="AI316" s="7">
        <f t="shared" si="9"/>
        <v>6</v>
      </c>
      <c r="AJ316">
        <v>-0.70998078584671021</v>
      </c>
      <c r="AK316">
        <v>-0.27587276697158813</v>
      </c>
      <c r="AL316">
        <v>0.15525595843791962</v>
      </c>
    </row>
    <row r="317" spans="1:38" ht="15" customHeight="1" x14ac:dyDescent="0.2">
      <c r="A317" s="3" t="s">
        <v>378</v>
      </c>
      <c r="B317" s="3" t="s">
        <v>34</v>
      </c>
      <c r="C317" s="1">
        <v>39596</v>
      </c>
      <c r="D317" s="3">
        <v>13</v>
      </c>
      <c r="E317" s="3" t="s">
        <v>35</v>
      </c>
      <c r="F317" s="22">
        <v>16.663782119750977</v>
      </c>
      <c r="G317" s="19">
        <v>1.52</v>
      </c>
      <c r="H317" s="19">
        <f t="shared" si="8"/>
        <v>152</v>
      </c>
      <c r="I317" s="20">
        <v>38.5</v>
      </c>
      <c r="J317" s="3">
        <v>0</v>
      </c>
      <c r="K317" s="3">
        <v>1</v>
      </c>
      <c r="L317" s="3">
        <v>1</v>
      </c>
      <c r="M317" s="3">
        <v>0</v>
      </c>
      <c r="N317" s="3">
        <v>0</v>
      </c>
      <c r="O317" s="3" t="s">
        <v>37</v>
      </c>
      <c r="P317" s="3"/>
      <c r="Q317" s="3"/>
      <c r="R317" s="3"/>
      <c r="S317" s="3"/>
      <c r="T317" s="3"/>
      <c r="U317" s="3"/>
      <c r="V317" s="3" t="s">
        <v>37</v>
      </c>
      <c r="W317" s="3" t="s">
        <v>138</v>
      </c>
      <c r="X317" s="3" t="s">
        <v>138</v>
      </c>
      <c r="Y317" s="3">
        <v>163</v>
      </c>
      <c r="Z317" s="3">
        <v>55</v>
      </c>
      <c r="AA317" s="3">
        <v>77</v>
      </c>
      <c r="AB317" s="3" t="s">
        <v>45</v>
      </c>
      <c r="AC317" s="6">
        <v>3</v>
      </c>
      <c r="AD317" s="3">
        <v>0</v>
      </c>
      <c r="AE317" s="3">
        <v>0</v>
      </c>
      <c r="AF317" s="3">
        <v>2</v>
      </c>
      <c r="AG317" s="3">
        <v>0</v>
      </c>
      <c r="AH317" s="8">
        <v>0</v>
      </c>
      <c r="AI317" s="7">
        <f t="shared" si="9"/>
        <v>5</v>
      </c>
      <c r="AJ317">
        <v>0.31145414710044861</v>
      </c>
      <c r="AK317">
        <v>-0.28821876645088196</v>
      </c>
      <c r="AL317">
        <v>-0.82958811521530151</v>
      </c>
    </row>
    <row r="318" spans="1:38" ht="15" customHeight="1" x14ac:dyDescent="0.2">
      <c r="A318" s="3" t="s">
        <v>379</v>
      </c>
      <c r="B318" s="3" t="s">
        <v>34</v>
      </c>
      <c r="C318" s="1">
        <v>41712</v>
      </c>
      <c r="D318" s="3">
        <v>8</v>
      </c>
      <c r="E318" s="3" t="s">
        <v>35</v>
      </c>
      <c r="F318" s="22">
        <v>17.780929565429688</v>
      </c>
      <c r="G318" s="19">
        <v>1.405</v>
      </c>
      <c r="H318" s="19">
        <f t="shared" si="8"/>
        <v>140.5</v>
      </c>
      <c r="I318" s="20">
        <v>35.1</v>
      </c>
      <c r="J318" s="3">
        <v>0</v>
      </c>
      <c r="K318" s="3">
        <v>0</v>
      </c>
      <c r="L318" s="3">
        <v>1</v>
      </c>
      <c r="M318" s="3">
        <v>0</v>
      </c>
      <c r="N318" s="3">
        <v>0</v>
      </c>
      <c r="O318" s="3" t="s">
        <v>37</v>
      </c>
      <c r="P318" s="3"/>
      <c r="Q318" s="3"/>
      <c r="R318" s="3"/>
      <c r="S318" s="3"/>
      <c r="T318" s="3"/>
      <c r="U318" s="3"/>
      <c r="V318" s="3" t="s">
        <v>37</v>
      </c>
      <c r="W318" s="3" t="s">
        <v>138</v>
      </c>
      <c r="X318" s="3" t="s">
        <v>138</v>
      </c>
      <c r="Y318" s="3">
        <v>158</v>
      </c>
      <c r="Z318" s="3">
        <v>42</v>
      </c>
      <c r="AA318" s="3">
        <v>56</v>
      </c>
      <c r="AB318" s="3" t="s">
        <v>45</v>
      </c>
      <c r="AC318" s="6">
        <v>2</v>
      </c>
      <c r="AD318" s="3">
        <v>0</v>
      </c>
      <c r="AE318" s="3">
        <v>0</v>
      </c>
      <c r="AF318" s="3">
        <v>2</v>
      </c>
      <c r="AG318" s="3">
        <v>0</v>
      </c>
      <c r="AH318" s="8">
        <v>0</v>
      </c>
      <c r="AI318" s="7">
        <f t="shared" si="9"/>
        <v>4</v>
      </c>
      <c r="AJ318" t="s">
        <v>416</v>
      </c>
      <c r="AK318" t="s">
        <v>416</v>
      </c>
      <c r="AL318" t="s">
        <v>416</v>
      </c>
    </row>
    <row r="319" spans="1:38" ht="15" customHeight="1" x14ac:dyDescent="0.2">
      <c r="A319" s="3" t="s">
        <v>380</v>
      </c>
      <c r="B319" s="3" t="s">
        <v>34</v>
      </c>
      <c r="C319" s="1">
        <v>41017</v>
      </c>
      <c r="D319" s="3">
        <v>9</v>
      </c>
      <c r="E319" s="3" t="s">
        <v>42</v>
      </c>
      <c r="F319" s="22">
        <v>16.376920700073242</v>
      </c>
      <c r="G319" s="19">
        <v>1.26</v>
      </c>
      <c r="H319" s="19">
        <f t="shared" si="8"/>
        <v>126</v>
      </c>
      <c r="I319" s="20">
        <v>26</v>
      </c>
      <c r="J319" s="3">
        <v>3</v>
      </c>
      <c r="K319" s="3">
        <v>0</v>
      </c>
      <c r="L319" s="3">
        <v>2</v>
      </c>
      <c r="M319" s="3">
        <v>0</v>
      </c>
      <c r="N319" s="3">
        <v>0</v>
      </c>
      <c r="O319" s="3" t="s">
        <v>37</v>
      </c>
      <c r="P319" s="3"/>
      <c r="Q319" s="3"/>
      <c r="R319" s="3"/>
      <c r="S319" s="3"/>
      <c r="T319" s="3"/>
      <c r="U319" s="3"/>
      <c r="V319" s="3" t="s">
        <v>37</v>
      </c>
      <c r="W319" s="3" t="s">
        <v>138</v>
      </c>
      <c r="X319" s="3" t="s">
        <v>138</v>
      </c>
      <c r="Y319" s="3">
        <v>149</v>
      </c>
      <c r="Z319" s="3">
        <v>45</v>
      </c>
      <c r="AA319" s="3">
        <v>224</v>
      </c>
      <c r="AB319" s="3" t="s">
        <v>45</v>
      </c>
      <c r="AC319" s="6">
        <v>3</v>
      </c>
      <c r="AD319" s="3">
        <v>0</v>
      </c>
      <c r="AE319" s="3">
        <v>0</v>
      </c>
      <c r="AF319" s="3">
        <v>2</v>
      </c>
      <c r="AG319" s="3">
        <v>2</v>
      </c>
      <c r="AH319" s="8">
        <v>0</v>
      </c>
      <c r="AI319" s="7">
        <f t="shared" si="9"/>
        <v>3</v>
      </c>
      <c r="AJ319">
        <v>1.58992600440979</v>
      </c>
      <c r="AK319">
        <v>2.5127849578857422</v>
      </c>
      <c r="AL319">
        <v>2.5830452442169189</v>
      </c>
    </row>
    <row r="320" spans="1:38" ht="15" customHeight="1" x14ac:dyDescent="0.2">
      <c r="A320" s="3" t="s">
        <v>381</v>
      </c>
      <c r="B320" s="3" t="s">
        <v>34</v>
      </c>
      <c r="C320" s="1">
        <v>41375</v>
      </c>
      <c r="D320" s="3">
        <v>9</v>
      </c>
      <c r="E320" s="3" t="s">
        <v>35</v>
      </c>
      <c r="F320" s="22">
        <v>17.983470916748047</v>
      </c>
      <c r="G320" s="19">
        <v>1.375</v>
      </c>
      <c r="H320" s="19">
        <f t="shared" si="8"/>
        <v>137.5</v>
      </c>
      <c r="I320" s="20">
        <v>34</v>
      </c>
      <c r="J320" s="3">
        <v>2</v>
      </c>
      <c r="K320" s="3">
        <v>0</v>
      </c>
      <c r="L320" s="3">
        <v>1</v>
      </c>
      <c r="M320" s="3">
        <v>0</v>
      </c>
      <c r="N320" s="3">
        <v>0</v>
      </c>
      <c r="O320" s="3" t="s">
        <v>37</v>
      </c>
      <c r="P320" s="3"/>
      <c r="Q320" s="3"/>
      <c r="R320" s="3"/>
      <c r="S320" s="3"/>
      <c r="T320" s="3"/>
      <c r="U320" s="3"/>
      <c r="V320" s="3" t="s">
        <v>36</v>
      </c>
      <c r="W320" s="3" t="s">
        <v>174</v>
      </c>
      <c r="X320" s="3" t="s">
        <v>136</v>
      </c>
      <c r="Y320" s="3">
        <v>200</v>
      </c>
      <c r="Z320" s="3">
        <v>73</v>
      </c>
      <c r="AA320" s="3">
        <v>37</v>
      </c>
      <c r="AB320" s="3" t="s">
        <v>40</v>
      </c>
      <c r="AC320" s="6">
        <v>3</v>
      </c>
      <c r="AD320" s="3">
        <v>0</v>
      </c>
      <c r="AE320" s="3">
        <v>0</v>
      </c>
      <c r="AF320" s="3">
        <v>4</v>
      </c>
      <c r="AG320" s="3">
        <v>0</v>
      </c>
      <c r="AH320" s="8">
        <v>0</v>
      </c>
      <c r="AI320" s="7">
        <f t="shared" si="9"/>
        <v>7</v>
      </c>
      <c r="AJ320">
        <v>0.84899061918258667</v>
      </c>
      <c r="AK320">
        <v>-0.25929802656173706</v>
      </c>
      <c r="AL320">
        <v>-1.2834051847457886</v>
      </c>
    </row>
    <row r="321" spans="1:38" ht="15" customHeight="1" x14ac:dyDescent="0.2">
      <c r="A321" s="3" t="s">
        <v>382</v>
      </c>
      <c r="B321" s="3" t="s">
        <v>34</v>
      </c>
      <c r="C321" s="1">
        <v>41864</v>
      </c>
      <c r="D321" s="3">
        <v>8</v>
      </c>
      <c r="E321" s="3" t="s">
        <v>42</v>
      </c>
      <c r="F321" s="22">
        <v>20.557331085205078</v>
      </c>
      <c r="G321" s="19">
        <v>1.327</v>
      </c>
      <c r="H321" s="19">
        <f t="shared" si="8"/>
        <v>132.69999999999999</v>
      </c>
      <c r="I321" s="20">
        <v>36.200000000000003</v>
      </c>
      <c r="J321" s="3">
        <v>0</v>
      </c>
      <c r="K321" s="3">
        <v>0</v>
      </c>
      <c r="L321" s="3">
        <v>1</v>
      </c>
      <c r="M321" s="3">
        <v>0</v>
      </c>
      <c r="N321" s="3">
        <v>0</v>
      </c>
      <c r="O321" s="3" t="s">
        <v>37</v>
      </c>
      <c r="P321" s="3"/>
      <c r="Q321" s="3"/>
      <c r="R321" s="3"/>
      <c r="S321" s="3"/>
      <c r="T321" s="3"/>
      <c r="U321" s="3"/>
      <c r="V321" s="3" t="s">
        <v>37</v>
      </c>
      <c r="W321" s="3" t="s">
        <v>226</v>
      </c>
      <c r="X321" s="3" t="s">
        <v>138</v>
      </c>
      <c r="Y321" s="3">
        <v>310</v>
      </c>
      <c r="Z321" s="3">
        <v>34</v>
      </c>
      <c r="AA321" s="3">
        <v>124</v>
      </c>
      <c r="AB321" s="3" t="s">
        <v>40</v>
      </c>
      <c r="AC321" s="6">
        <v>2</v>
      </c>
      <c r="AD321" s="3">
        <v>0</v>
      </c>
      <c r="AE321" s="3">
        <v>0</v>
      </c>
      <c r="AF321" s="3">
        <v>8</v>
      </c>
      <c r="AG321" s="3">
        <v>0</v>
      </c>
      <c r="AH321" s="8">
        <v>0</v>
      </c>
      <c r="AI321" s="7">
        <f t="shared" si="9"/>
        <v>10</v>
      </c>
      <c r="AJ321">
        <v>-1.62810218334198</v>
      </c>
      <c r="AK321">
        <v>0.69232368469238281</v>
      </c>
      <c r="AL321">
        <v>1.8987451791763306</v>
      </c>
    </row>
    <row r="322" spans="1:38" ht="15" customHeight="1" x14ac:dyDescent="0.2">
      <c r="A322" s="3" t="s">
        <v>383</v>
      </c>
      <c r="B322" s="3" t="s">
        <v>34</v>
      </c>
      <c r="C322" s="1">
        <v>38461</v>
      </c>
      <c r="D322" s="3">
        <v>17</v>
      </c>
      <c r="E322" s="3" t="s">
        <v>42</v>
      </c>
      <c r="F322" s="22">
        <v>25.63691520690918</v>
      </c>
      <c r="G322" s="19">
        <v>1.58</v>
      </c>
      <c r="H322" s="19">
        <f t="shared" si="8"/>
        <v>158</v>
      </c>
      <c r="I322" s="20">
        <v>64</v>
      </c>
      <c r="J322" s="3">
        <v>0</v>
      </c>
      <c r="K322" s="3">
        <v>0</v>
      </c>
      <c r="L322" s="3">
        <v>1</v>
      </c>
      <c r="M322" s="3">
        <v>0</v>
      </c>
      <c r="N322" s="3">
        <v>0</v>
      </c>
      <c r="O322" s="3" t="s">
        <v>37</v>
      </c>
      <c r="P322" s="3"/>
      <c r="Q322" s="3"/>
      <c r="R322" s="3"/>
      <c r="S322" s="3"/>
      <c r="T322" s="3"/>
      <c r="U322" s="3"/>
      <c r="V322" s="3" t="s">
        <v>36</v>
      </c>
      <c r="W322" s="3" t="s">
        <v>174</v>
      </c>
      <c r="X322" s="3" t="s">
        <v>255</v>
      </c>
      <c r="Y322" s="3">
        <v>198</v>
      </c>
      <c r="Z322" s="3">
        <v>50</v>
      </c>
      <c r="AA322" s="3">
        <v>139</v>
      </c>
      <c r="AB322" s="3" t="s">
        <v>40</v>
      </c>
      <c r="AC322" s="6">
        <v>2</v>
      </c>
      <c r="AD322" s="3">
        <v>0</v>
      </c>
      <c r="AE322" s="3">
        <v>0</v>
      </c>
      <c r="AF322" s="3">
        <v>4</v>
      </c>
      <c r="AG322" s="3">
        <v>0</v>
      </c>
      <c r="AH322" s="8">
        <v>0</v>
      </c>
      <c r="AI322" s="7">
        <f t="shared" si="9"/>
        <v>6</v>
      </c>
      <c r="AJ322">
        <v>1.5986171960830688</v>
      </c>
      <c r="AK322">
        <v>0.23031356930732727</v>
      </c>
      <c r="AL322">
        <v>-1.0498833656311035</v>
      </c>
    </row>
    <row r="323" spans="1:38" ht="15" customHeight="1" x14ac:dyDescent="0.2">
      <c r="A323" s="3" t="s">
        <v>384</v>
      </c>
      <c r="B323" s="3" t="s">
        <v>34</v>
      </c>
      <c r="C323" s="1">
        <v>39032</v>
      </c>
      <c r="D323" s="3">
        <v>16</v>
      </c>
      <c r="E323" s="3" t="s">
        <v>42</v>
      </c>
      <c r="F323" s="22">
        <v>17.5430908203125</v>
      </c>
      <c r="G323" s="19">
        <v>1.51</v>
      </c>
      <c r="H323" s="19">
        <f t="shared" ref="H323:H342" si="10">G323*100</f>
        <v>151</v>
      </c>
      <c r="I323" s="20">
        <v>40</v>
      </c>
      <c r="J323" s="3">
        <v>0</v>
      </c>
      <c r="K323" s="3">
        <v>0</v>
      </c>
      <c r="L323" s="3">
        <v>1</v>
      </c>
      <c r="M323" s="3">
        <v>0</v>
      </c>
      <c r="N323" s="3">
        <v>0</v>
      </c>
      <c r="O323" s="3" t="s">
        <v>37</v>
      </c>
      <c r="P323" s="3"/>
      <c r="Q323" s="3"/>
      <c r="R323" s="3"/>
      <c r="S323" s="3"/>
      <c r="T323" s="3"/>
      <c r="U323" s="3"/>
      <c r="V323" s="3" t="s">
        <v>37</v>
      </c>
      <c r="W323" s="3" t="s">
        <v>138</v>
      </c>
      <c r="X323" s="3" t="s">
        <v>138</v>
      </c>
      <c r="Y323" s="3">
        <v>187</v>
      </c>
      <c r="Z323" s="3">
        <v>57</v>
      </c>
      <c r="AA323" s="3">
        <v>112</v>
      </c>
      <c r="AB323" s="3" t="s">
        <v>40</v>
      </c>
      <c r="AC323" s="6">
        <v>2</v>
      </c>
      <c r="AD323" s="3">
        <v>0</v>
      </c>
      <c r="AE323" s="3">
        <v>0</v>
      </c>
      <c r="AF323" s="3">
        <v>4</v>
      </c>
      <c r="AG323" s="3">
        <v>0</v>
      </c>
      <c r="AH323" s="8">
        <v>0</v>
      </c>
      <c r="AI323" s="7">
        <f t="shared" ref="AI323:AI342" si="11">SUM(AC323:AF323)-(AG323)</f>
        <v>6</v>
      </c>
      <c r="AJ323">
        <v>2.2011024951934814</v>
      </c>
      <c r="AK323">
        <v>2.0084249973297119</v>
      </c>
      <c r="AL323">
        <v>1.6352707147598267</v>
      </c>
    </row>
    <row r="324" spans="1:38" ht="15" customHeight="1" x14ac:dyDescent="0.2">
      <c r="A324" s="3" t="s">
        <v>385</v>
      </c>
      <c r="B324" s="3" t="s">
        <v>34</v>
      </c>
      <c r="C324" s="1">
        <v>39142</v>
      </c>
      <c r="D324" s="3">
        <v>16</v>
      </c>
      <c r="E324" s="3" t="s">
        <v>42</v>
      </c>
      <c r="F324" s="22">
        <v>17.090389251708984</v>
      </c>
      <c r="G324" s="19">
        <v>1.61</v>
      </c>
      <c r="H324" s="19">
        <f t="shared" si="10"/>
        <v>161</v>
      </c>
      <c r="I324" s="20">
        <v>44.3</v>
      </c>
      <c r="J324" s="3">
        <v>0</v>
      </c>
      <c r="K324" s="3">
        <v>0</v>
      </c>
      <c r="L324" s="3">
        <v>3</v>
      </c>
      <c r="M324" s="3">
        <v>0</v>
      </c>
      <c r="N324" s="3">
        <v>0</v>
      </c>
      <c r="O324" s="3" t="s">
        <v>37</v>
      </c>
      <c r="P324" s="3"/>
      <c r="Q324" s="3"/>
      <c r="R324" s="3"/>
      <c r="S324" s="3"/>
      <c r="T324" s="3"/>
      <c r="U324" s="3"/>
      <c r="V324" s="3" t="s">
        <v>36</v>
      </c>
      <c r="W324" s="3" t="s">
        <v>214</v>
      </c>
      <c r="X324" s="3" t="s">
        <v>136</v>
      </c>
      <c r="Y324" s="3">
        <v>209</v>
      </c>
      <c r="Z324" s="3">
        <v>77</v>
      </c>
      <c r="AA324" s="3">
        <v>60</v>
      </c>
      <c r="AB324" s="3" t="s">
        <v>40</v>
      </c>
      <c r="AC324" s="6">
        <v>2</v>
      </c>
      <c r="AD324" s="3">
        <v>0</v>
      </c>
      <c r="AE324" s="3">
        <v>0</v>
      </c>
      <c r="AF324" s="3">
        <v>4</v>
      </c>
      <c r="AG324" s="3">
        <v>0</v>
      </c>
      <c r="AH324" s="8">
        <v>0</v>
      </c>
      <c r="AI324" s="7">
        <f t="shared" si="11"/>
        <v>6</v>
      </c>
      <c r="AJ324">
        <v>1.0690145492553711</v>
      </c>
      <c r="AK324">
        <v>1.3079885244369507</v>
      </c>
      <c r="AL324">
        <v>1.1820031404495239</v>
      </c>
    </row>
    <row r="325" spans="1:38" ht="15" customHeight="1" x14ac:dyDescent="0.2">
      <c r="A325" s="3" t="s">
        <v>386</v>
      </c>
      <c r="B325" s="3" t="s">
        <v>34</v>
      </c>
      <c r="C325" s="1">
        <v>40831</v>
      </c>
      <c r="D325" s="3">
        <v>11</v>
      </c>
      <c r="E325" s="3" t="s">
        <v>35</v>
      </c>
      <c r="F325" s="22">
        <v>17.789827346801758</v>
      </c>
      <c r="G325" s="19">
        <v>1.448</v>
      </c>
      <c r="H325" s="19">
        <f t="shared" si="10"/>
        <v>144.79999999999998</v>
      </c>
      <c r="I325" s="20">
        <v>37.299999999999997</v>
      </c>
      <c r="J325" s="3">
        <v>0</v>
      </c>
      <c r="K325" s="3">
        <v>0</v>
      </c>
      <c r="L325" s="3">
        <v>1</v>
      </c>
      <c r="M325" s="3">
        <v>0</v>
      </c>
      <c r="N325" s="3">
        <v>0</v>
      </c>
      <c r="O325" s="3" t="s">
        <v>37</v>
      </c>
      <c r="P325" s="3"/>
      <c r="Q325" s="3"/>
      <c r="R325" s="3"/>
      <c r="S325" s="3"/>
      <c r="T325" s="3"/>
      <c r="U325" s="3"/>
      <c r="V325" s="3" t="s">
        <v>36</v>
      </c>
      <c r="W325" s="3" t="s">
        <v>135</v>
      </c>
      <c r="X325" s="3" t="s">
        <v>136</v>
      </c>
      <c r="Y325" s="3">
        <v>285</v>
      </c>
      <c r="Z325" s="3">
        <v>59</v>
      </c>
      <c r="AA325" s="3">
        <v>99</v>
      </c>
      <c r="AB325" s="3" t="s">
        <v>45</v>
      </c>
      <c r="AC325" s="6">
        <v>2</v>
      </c>
      <c r="AD325" s="3">
        <v>0</v>
      </c>
      <c r="AE325" s="3">
        <v>0</v>
      </c>
      <c r="AF325" s="3">
        <v>6</v>
      </c>
      <c r="AG325" s="3">
        <v>0</v>
      </c>
      <c r="AH325" s="8">
        <v>0</v>
      </c>
      <c r="AI325" s="7">
        <f t="shared" si="11"/>
        <v>8</v>
      </c>
      <c r="AJ325">
        <v>4.2729330062866211</v>
      </c>
      <c r="AK325">
        <v>2.8248105049133301</v>
      </c>
      <c r="AL325">
        <v>0.33109545707702637</v>
      </c>
    </row>
    <row r="326" spans="1:38" ht="15" customHeight="1" x14ac:dyDescent="0.2">
      <c r="A326" s="3" t="s">
        <v>387</v>
      </c>
      <c r="B326" s="3" t="s">
        <v>34</v>
      </c>
      <c r="C326" s="1">
        <v>38751</v>
      </c>
      <c r="D326" s="3">
        <v>17</v>
      </c>
      <c r="E326" s="3" t="s">
        <v>42</v>
      </c>
      <c r="F326" s="22">
        <v>20.202020645141602</v>
      </c>
      <c r="G326" s="19">
        <v>1.65</v>
      </c>
      <c r="H326" s="19">
        <f t="shared" si="10"/>
        <v>165</v>
      </c>
      <c r="I326" s="20">
        <v>55</v>
      </c>
      <c r="J326" s="3">
        <v>0</v>
      </c>
      <c r="K326" s="3">
        <v>0</v>
      </c>
      <c r="L326" s="3">
        <v>1</v>
      </c>
      <c r="M326" s="3">
        <v>0</v>
      </c>
      <c r="N326" s="3">
        <v>0</v>
      </c>
      <c r="O326" s="3" t="s">
        <v>37</v>
      </c>
      <c r="P326" s="3"/>
      <c r="Q326" s="3"/>
      <c r="R326" s="3"/>
      <c r="S326" s="3"/>
      <c r="T326" s="3"/>
      <c r="U326" s="3"/>
      <c r="V326" s="3" t="s">
        <v>37</v>
      </c>
      <c r="W326" s="3" t="s">
        <v>138</v>
      </c>
      <c r="X326" s="3" t="s">
        <v>138</v>
      </c>
      <c r="Y326" s="3">
        <v>194</v>
      </c>
      <c r="Z326" s="3">
        <v>49</v>
      </c>
      <c r="AA326" s="3">
        <v>211</v>
      </c>
      <c r="AB326" s="3" t="s">
        <v>45</v>
      </c>
      <c r="AC326" s="6">
        <v>2</v>
      </c>
      <c r="AD326" s="3">
        <v>0</v>
      </c>
      <c r="AE326" s="3">
        <v>0</v>
      </c>
      <c r="AF326" s="3">
        <v>4</v>
      </c>
      <c r="AG326" s="3">
        <v>0</v>
      </c>
      <c r="AH326" s="8">
        <v>0</v>
      </c>
      <c r="AI326" s="7">
        <f t="shared" si="11"/>
        <v>6</v>
      </c>
      <c r="AJ326">
        <v>0.36759397387504578</v>
      </c>
      <c r="AK326">
        <v>2.5360966101288795E-2</v>
      </c>
      <c r="AL326">
        <v>-0.3441888689994812</v>
      </c>
    </row>
    <row r="327" spans="1:38" ht="15" customHeight="1" x14ac:dyDescent="0.2">
      <c r="A327" s="3" t="s">
        <v>388</v>
      </c>
      <c r="B327" s="3" t="s">
        <v>34</v>
      </c>
      <c r="C327" s="1">
        <v>40876</v>
      </c>
      <c r="D327" s="3">
        <v>11</v>
      </c>
      <c r="E327" s="3" t="s">
        <v>42</v>
      </c>
      <c r="F327" s="22">
        <v>14.811656951904297</v>
      </c>
      <c r="G327" s="19">
        <v>1.37</v>
      </c>
      <c r="H327" s="19">
        <f t="shared" si="10"/>
        <v>137</v>
      </c>
      <c r="I327" s="20">
        <v>27.8</v>
      </c>
      <c r="J327" s="3">
        <v>0</v>
      </c>
      <c r="K327" s="3">
        <v>0</v>
      </c>
      <c r="L327" s="3">
        <v>1</v>
      </c>
      <c r="M327" s="3">
        <v>0</v>
      </c>
      <c r="N327" s="3">
        <v>0</v>
      </c>
      <c r="O327" s="3" t="s">
        <v>37</v>
      </c>
      <c r="P327" s="3"/>
      <c r="Q327" s="3"/>
      <c r="R327" s="3"/>
      <c r="S327" s="3"/>
      <c r="T327" s="3"/>
      <c r="U327" s="3"/>
      <c r="V327" s="3" t="s">
        <v>37</v>
      </c>
      <c r="W327" s="3" t="s">
        <v>138</v>
      </c>
      <c r="X327" s="3" t="s">
        <v>138</v>
      </c>
      <c r="Y327" s="3">
        <v>189</v>
      </c>
      <c r="Z327" s="3">
        <v>55</v>
      </c>
      <c r="AA327" s="3">
        <v>192</v>
      </c>
      <c r="AB327" s="3" t="s">
        <v>40</v>
      </c>
      <c r="AC327" s="6">
        <v>2</v>
      </c>
      <c r="AD327" s="3">
        <v>0</v>
      </c>
      <c r="AE327" s="3">
        <v>0</v>
      </c>
      <c r="AF327" s="3">
        <v>4</v>
      </c>
      <c r="AG327" s="3">
        <v>0</v>
      </c>
      <c r="AH327" s="8">
        <v>0</v>
      </c>
      <c r="AI327" s="7">
        <f t="shared" si="11"/>
        <v>6</v>
      </c>
      <c r="AJ327">
        <v>-0.48476207256317139</v>
      </c>
      <c r="AK327">
        <v>2.7331104278564453</v>
      </c>
      <c r="AL327">
        <v>3.1742088794708252</v>
      </c>
    </row>
    <row r="328" spans="1:38" ht="15" customHeight="1" x14ac:dyDescent="0.2">
      <c r="A328" s="3" t="s">
        <v>389</v>
      </c>
      <c r="B328" s="3" t="s">
        <v>34</v>
      </c>
      <c r="C328" s="1">
        <v>42374</v>
      </c>
      <c r="D328" s="3">
        <v>7</v>
      </c>
      <c r="E328" s="3" t="s">
        <v>35</v>
      </c>
      <c r="F328" s="22">
        <v>19.83610725402832</v>
      </c>
      <c r="G328" s="19">
        <v>1.24</v>
      </c>
      <c r="H328" s="19">
        <f t="shared" si="10"/>
        <v>124</v>
      </c>
      <c r="I328" s="20">
        <v>30.5</v>
      </c>
      <c r="J328" s="3">
        <v>1</v>
      </c>
      <c r="K328" s="3">
        <v>0</v>
      </c>
      <c r="L328" s="3">
        <v>1</v>
      </c>
      <c r="M328" s="3">
        <v>0</v>
      </c>
      <c r="N328" s="3">
        <v>0</v>
      </c>
      <c r="O328" s="3" t="s">
        <v>37</v>
      </c>
      <c r="P328" s="3"/>
      <c r="Q328" s="3"/>
      <c r="R328" s="3"/>
      <c r="S328" s="3"/>
      <c r="T328" s="3"/>
      <c r="U328" s="3"/>
      <c r="V328" s="3" t="s">
        <v>37</v>
      </c>
      <c r="W328" s="3" t="s">
        <v>138</v>
      </c>
      <c r="X328" s="3" t="s">
        <v>138</v>
      </c>
      <c r="Y328" s="3">
        <v>306</v>
      </c>
      <c r="Z328" s="3">
        <v>68</v>
      </c>
      <c r="AA328" s="3">
        <v>50</v>
      </c>
      <c r="AB328" s="3" t="s">
        <v>40</v>
      </c>
      <c r="AC328" s="6">
        <v>3</v>
      </c>
      <c r="AD328" s="3">
        <v>0</v>
      </c>
      <c r="AE328" s="3">
        <v>0</v>
      </c>
      <c r="AF328" s="3">
        <v>8</v>
      </c>
      <c r="AG328" s="3">
        <v>0</v>
      </c>
      <c r="AH328" s="8">
        <v>0</v>
      </c>
      <c r="AI328" s="7">
        <f t="shared" si="11"/>
        <v>11</v>
      </c>
      <c r="AJ328">
        <v>-3.4422881901264191E-2</v>
      </c>
      <c r="AK328">
        <v>1.7754322290420532</v>
      </c>
      <c r="AL328">
        <v>2.2805862426757812</v>
      </c>
    </row>
    <row r="329" spans="1:38" ht="15" customHeight="1" x14ac:dyDescent="0.2">
      <c r="A329" s="3" t="s">
        <v>390</v>
      </c>
      <c r="B329" s="3" t="s">
        <v>34</v>
      </c>
      <c r="C329" s="1">
        <v>39932</v>
      </c>
      <c r="D329" s="3">
        <v>14</v>
      </c>
      <c r="E329" s="3" t="s">
        <v>42</v>
      </c>
      <c r="F329" s="22">
        <v>24.537759780883789</v>
      </c>
      <c r="G329" s="19">
        <v>1.615</v>
      </c>
      <c r="H329" s="19">
        <f t="shared" si="10"/>
        <v>161.5</v>
      </c>
      <c r="I329" s="20">
        <v>64</v>
      </c>
      <c r="J329" s="3">
        <v>0</v>
      </c>
      <c r="K329" s="3">
        <v>0</v>
      </c>
      <c r="L329" s="3">
        <v>1</v>
      </c>
      <c r="M329" s="3">
        <v>0</v>
      </c>
      <c r="N329" s="3">
        <v>0</v>
      </c>
      <c r="O329" s="3" t="s">
        <v>37</v>
      </c>
      <c r="P329" s="3"/>
      <c r="Q329" s="3"/>
      <c r="R329" s="3"/>
      <c r="S329" s="3"/>
      <c r="T329" s="3"/>
      <c r="U329" s="3"/>
      <c r="V329" s="3" t="s">
        <v>36</v>
      </c>
      <c r="W329" s="3" t="s">
        <v>214</v>
      </c>
      <c r="X329" s="3" t="s">
        <v>391</v>
      </c>
      <c r="Y329" s="3">
        <v>294</v>
      </c>
      <c r="Z329" s="3">
        <v>34</v>
      </c>
      <c r="AA329" s="3">
        <v>138</v>
      </c>
      <c r="AB329" s="3" t="s">
        <v>40</v>
      </c>
      <c r="AC329" s="6">
        <v>2</v>
      </c>
      <c r="AD329" s="3">
        <v>0</v>
      </c>
      <c r="AE329" s="3">
        <v>0</v>
      </c>
      <c r="AF329" s="3">
        <v>6</v>
      </c>
      <c r="AG329" s="3">
        <v>0</v>
      </c>
      <c r="AH329" s="8">
        <v>0</v>
      </c>
      <c r="AI329" s="7">
        <f t="shared" si="11"/>
        <v>8</v>
      </c>
      <c r="AJ329">
        <v>0.7577013373374939</v>
      </c>
      <c r="AK329">
        <v>1.3700329065322876</v>
      </c>
      <c r="AL329">
        <v>1.3759206533432007</v>
      </c>
    </row>
    <row r="330" spans="1:38" ht="15" customHeight="1" x14ac:dyDescent="0.2">
      <c r="A330" s="3" t="s">
        <v>392</v>
      </c>
      <c r="B330" s="3" t="s">
        <v>34</v>
      </c>
      <c r="C330" s="1">
        <v>40803</v>
      </c>
      <c r="D330" s="3">
        <v>11</v>
      </c>
      <c r="E330" s="3" t="s">
        <v>42</v>
      </c>
      <c r="F330" s="22">
        <v>17.301036834716797</v>
      </c>
      <c r="G330" s="19">
        <v>1.36</v>
      </c>
      <c r="H330" s="19">
        <f t="shared" si="10"/>
        <v>136</v>
      </c>
      <c r="I330" s="20">
        <v>32</v>
      </c>
      <c r="J330" s="3">
        <v>0</v>
      </c>
      <c r="K330" s="3">
        <v>0</v>
      </c>
      <c r="L330" s="3">
        <v>1</v>
      </c>
      <c r="M330" s="3">
        <v>0</v>
      </c>
      <c r="N330" s="3">
        <v>0</v>
      </c>
      <c r="O330" s="3" t="s">
        <v>37</v>
      </c>
      <c r="P330" s="3"/>
      <c r="Q330" s="3"/>
      <c r="R330" s="3"/>
      <c r="S330" s="3"/>
      <c r="T330" s="3"/>
      <c r="U330" s="3"/>
      <c r="V330" s="3" t="s">
        <v>37</v>
      </c>
      <c r="W330" s="3" t="s">
        <v>226</v>
      </c>
      <c r="X330" s="3" t="s">
        <v>138</v>
      </c>
      <c r="Y330" s="3">
        <v>194</v>
      </c>
      <c r="Z330" s="3">
        <v>47</v>
      </c>
      <c r="AA330" s="3">
        <v>70</v>
      </c>
      <c r="AB330" s="3" t="s">
        <v>40</v>
      </c>
      <c r="AC330" s="6">
        <v>2</v>
      </c>
      <c r="AD330" s="3">
        <v>0</v>
      </c>
      <c r="AE330" s="3">
        <v>0</v>
      </c>
      <c r="AF330" s="3">
        <v>4</v>
      </c>
      <c r="AG330" s="3">
        <v>0</v>
      </c>
      <c r="AH330" s="8">
        <v>0</v>
      </c>
      <c r="AI330" s="7">
        <f t="shared" si="11"/>
        <v>6</v>
      </c>
      <c r="AJ330">
        <v>0.92085951566696167</v>
      </c>
      <c r="AK330">
        <v>1.1118439435958862</v>
      </c>
      <c r="AL330">
        <v>0.92176812887191772</v>
      </c>
    </row>
    <row r="331" spans="1:38" ht="15" customHeight="1" x14ac:dyDescent="0.2">
      <c r="A331" s="3" t="s">
        <v>393</v>
      </c>
      <c r="B331" s="3" t="s">
        <v>34</v>
      </c>
      <c r="C331" s="1">
        <v>41718</v>
      </c>
      <c r="D331" s="3">
        <v>9</v>
      </c>
      <c r="E331" s="3" t="s">
        <v>35</v>
      </c>
      <c r="F331" s="22">
        <v>20.000001907348633</v>
      </c>
      <c r="G331" s="19">
        <v>1.3</v>
      </c>
      <c r="H331" s="19">
        <f t="shared" si="10"/>
        <v>130</v>
      </c>
      <c r="I331" s="20">
        <v>33.799999999999997</v>
      </c>
      <c r="J331" s="3">
        <v>0</v>
      </c>
      <c r="K331" s="3">
        <v>0</v>
      </c>
      <c r="L331" s="3">
        <v>3</v>
      </c>
      <c r="M331" s="3">
        <v>0</v>
      </c>
      <c r="N331" s="3">
        <v>0</v>
      </c>
      <c r="O331" s="3" t="s">
        <v>37</v>
      </c>
      <c r="P331" s="3"/>
      <c r="Q331" s="3"/>
      <c r="R331" s="3"/>
      <c r="S331" s="3"/>
      <c r="T331" s="3"/>
      <c r="U331" s="3"/>
      <c r="V331" s="3" t="s">
        <v>36</v>
      </c>
      <c r="W331" s="3" t="s">
        <v>214</v>
      </c>
      <c r="X331" s="3" t="s">
        <v>255</v>
      </c>
      <c r="Y331" s="3">
        <v>257</v>
      </c>
      <c r="Z331" s="3">
        <v>47</v>
      </c>
      <c r="AA331" s="3">
        <v>72</v>
      </c>
      <c r="AB331" s="3" t="s">
        <v>40</v>
      </c>
      <c r="AC331" s="6">
        <v>2</v>
      </c>
      <c r="AD331" s="3">
        <v>0</v>
      </c>
      <c r="AE331" s="3">
        <v>0</v>
      </c>
      <c r="AF331" s="3">
        <v>6</v>
      </c>
      <c r="AG331" s="3">
        <v>0</v>
      </c>
      <c r="AH331" s="8">
        <v>0</v>
      </c>
      <c r="AI331" s="7">
        <f t="shared" si="11"/>
        <v>8</v>
      </c>
      <c r="AJ331">
        <v>-0.35314822196960449</v>
      </c>
      <c r="AK331">
        <v>-0.62476330995559692</v>
      </c>
      <c r="AL331">
        <v>-0.73026341199874878</v>
      </c>
    </row>
    <row r="332" spans="1:38" ht="15.75" customHeight="1" x14ac:dyDescent="0.2">
      <c r="A332" s="3" t="s">
        <v>394</v>
      </c>
      <c r="B332" s="3" t="s">
        <v>34</v>
      </c>
      <c r="C332" s="1">
        <v>40863</v>
      </c>
      <c r="D332" s="3">
        <v>11</v>
      </c>
      <c r="E332" s="3" t="s">
        <v>35</v>
      </c>
      <c r="F332" s="22">
        <v>14.322916030883789</v>
      </c>
      <c r="G332" s="19">
        <v>1.44</v>
      </c>
      <c r="H332" s="19">
        <f t="shared" si="10"/>
        <v>144</v>
      </c>
      <c r="I332" s="20">
        <v>29.7</v>
      </c>
      <c r="J332" s="3">
        <v>2</v>
      </c>
      <c r="K332" s="3">
        <v>0</v>
      </c>
      <c r="L332" s="3">
        <v>3</v>
      </c>
      <c r="M332" s="3">
        <v>0</v>
      </c>
      <c r="N332" s="3">
        <v>0</v>
      </c>
      <c r="O332" s="3" t="s">
        <v>37</v>
      </c>
      <c r="P332" s="3"/>
      <c r="Q332" s="3"/>
      <c r="R332" s="3"/>
      <c r="S332" s="3"/>
      <c r="T332" s="3"/>
      <c r="U332" s="3"/>
      <c r="V332" s="3" t="s">
        <v>37</v>
      </c>
      <c r="W332" s="3" t="s">
        <v>138</v>
      </c>
      <c r="X332" s="3" t="s">
        <v>138</v>
      </c>
      <c r="Y332" s="3">
        <v>223</v>
      </c>
      <c r="Z332" s="3">
        <v>35</v>
      </c>
      <c r="AA332" s="3">
        <v>78</v>
      </c>
      <c r="AB332" s="3" t="s">
        <v>40</v>
      </c>
      <c r="AC332" s="6">
        <v>3</v>
      </c>
      <c r="AD332" s="3">
        <v>0</v>
      </c>
      <c r="AE332" s="3">
        <v>0</v>
      </c>
      <c r="AF332" s="3">
        <v>4</v>
      </c>
      <c r="AG332" s="3">
        <v>0</v>
      </c>
      <c r="AH332" s="8">
        <v>0</v>
      </c>
      <c r="AI332" s="7">
        <f t="shared" si="11"/>
        <v>7</v>
      </c>
      <c r="AJ332">
        <v>2.3096191883087158</v>
      </c>
      <c r="AK332">
        <v>1.8564913272857666</v>
      </c>
      <c r="AL332">
        <v>1.1175222396850586</v>
      </c>
    </row>
    <row r="333" spans="1:38" ht="15" customHeight="1" x14ac:dyDescent="0.2">
      <c r="A333" s="3" t="s">
        <v>395</v>
      </c>
      <c r="B333" s="3" t="s">
        <v>34</v>
      </c>
      <c r="C333" s="1">
        <v>40566</v>
      </c>
      <c r="D333" s="3">
        <v>12</v>
      </c>
      <c r="E333" s="3" t="s">
        <v>42</v>
      </c>
      <c r="F333" s="22">
        <v>18.739595413208008</v>
      </c>
      <c r="G333" s="19">
        <v>1.45</v>
      </c>
      <c r="H333" s="19">
        <f t="shared" si="10"/>
        <v>145</v>
      </c>
      <c r="I333" s="20">
        <v>39.4</v>
      </c>
      <c r="J333" s="3">
        <v>0</v>
      </c>
      <c r="K333" s="3">
        <v>0</v>
      </c>
      <c r="L333" s="3">
        <v>1</v>
      </c>
      <c r="M333" s="3">
        <v>0</v>
      </c>
      <c r="N333" s="3">
        <v>0</v>
      </c>
      <c r="O333" s="3" t="s">
        <v>37</v>
      </c>
      <c r="P333" s="3"/>
      <c r="Q333" s="3"/>
      <c r="R333" s="3"/>
      <c r="S333" s="3"/>
      <c r="T333" s="3"/>
      <c r="U333" s="3"/>
      <c r="V333" s="3" t="s">
        <v>36</v>
      </c>
      <c r="W333" s="3" t="s">
        <v>174</v>
      </c>
      <c r="X333" s="3" t="s">
        <v>255</v>
      </c>
      <c r="Y333" s="3">
        <v>210</v>
      </c>
      <c r="Z333" s="3">
        <v>74</v>
      </c>
      <c r="AA333" s="3">
        <v>115</v>
      </c>
      <c r="AB333" s="3" t="s">
        <v>40</v>
      </c>
      <c r="AC333" s="6">
        <v>2</v>
      </c>
      <c r="AD333" s="3">
        <v>0</v>
      </c>
      <c r="AE333" s="3">
        <v>0</v>
      </c>
      <c r="AF333" s="3">
        <v>4</v>
      </c>
      <c r="AG333" s="3">
        <v>0</v>
      </c>
      <c r="AH333" s="8">
        <v>0</v>
      </c>
      <c r="AI333" s="7">
        <f t="shared" si="11"/>
        <v>6</v>
      </c>
      <c r="AJ333">
        <v>0.72771024703979492</v>
      </c>
      <c r="AK333">
        <v>1.0542974472045898</v>
      </c>
      <c r="AL333">
        <v>0.99352174997329712</v>
      </c>
    </row>
    <row r="334" spans="1:38" ht="15" customHeight="1" x14ac:dyDescent="0.2">
      <c r="A334" s="3" t="s">
        <v>396</v>
      </c>
      <c r="B334" s="3" t="s">
        <v>34</v>
      </c>
      <c r="C334" s="1">
        <v>43012</v>
      </c>
      <c r="D334" s="3">
        <v>5</v>
      </c>
      <c r="E334" s="3" t="s">
        <v>35</v>
      </c>
      <c r="F334" s="22">
        <v>14.429898262023926</v>
      </c>
      <c r="G334" s="19">
        <v>1.0529999999999999</v>
      </c>
      <c r="H334" s="19">
        <f t="shared" si="10"/>
        <v>105.3</v>
      </c>
      <c r="I334" s="20">
        <v>16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 t="s">
        <v>37</v>
      </c>
      <c r="P334" s="3"/>
      <c r="Q334" s="3"/>
      <c r="R334" s="3"/>
      <c r="S334" s="3"/>
      <c r="T334" s="3"/>
      <c r="U334" s="3"/>
      <c r="V334" s="3" t="s">
        <v>37</v>
      </c>
      <c r="W334" s="3" t="s">
        <v>138</v>
      </c>
      <c r="X334" s="3" t="s">
        <v>138</v>
      </c>
      <c r="Y334" s="3">
        <v>160</v>
      </c>
      <c r="Z334" s="3">
        <v>51</v>
      </c>
      <c r="AA334" s="3">
        <v>82</v>
      </c>
      <c r="AB334" s="3" t="s">
        <v>45</v>
      </c>
      <c r="AC334" s="6">
        <v>0</v>
      </c>
      <c r="AD334" s="3">
        <v>0</v>
      </c>
      <c r="AE334" s="3">
        <v>0</v>
      </c>
      <c r="AF334" s="3">
        <v>2</v>
      </c>
      <c r="AG334" s="3">
        <v>0</v>
      </c>
      <c r="AH334" s="8">
        <v>0</v>
      </c>
      <c r="AI334" s="7">
        <f t="shared" si="11"/>
        <v>2</v>
      </c>
      <c r="AJ334">
        <v>0.2150549590587616</v>
      </c>
      <c r="AK334">
        <v>0.42637366056442261</v>
      </c>
      <c r="AL334">
        <v>0.43914705514907837</v>
      </c>
    </row>
    <row r="335" spans="1:38" ht="15" customHeight="1" x14ac:dyDescent="0.2">
      <c r="A335" s="3" t="s">
        <v>397</v>
      </c>
      <c r="B335" s="3" t="s">
        <v>34</v>
      </c>
      <c r="C335" s="1">
        <v>39637</v>
      </c>
      <c r="D335" s="3">
        <v>15</v>
      </c>
      <c r="E335" s="3" t="s">
        <v>35</v>
      </c>
      <c r="F335" s="22">
        <v>20.957170486450195</v>
      </c>
      <c r="G335" s="19">
        <v>1.62</v>
      </c>
      <c r="H335" s="19">
        <f t="shared" si="10"/>
        <v>162</v>
      </c>
      <c r="I335" s="20">
        <v>55</v>
      </c>
      <c r="J335" s="3">
        <v>0</v>
      </c>
      <c r="K335" s="3">
        <v>0</v>
      </c>
      <c r="L335" s="3">
        <v>1</v>
      </c>
      <c r="M335" s="3">
        <v>0</v>
      </c>
      <c r="N335" s="3">
        <v>1</v>
      </c>
      <c r="O335" s="3" t="s">
        <v>37</v>
      </c>
      <c r="P335" s="3"/>
      <c r="Q335" s="3"/>
      <c r="R335" s="3"/>
      <c r="S335" s="3"/>
      <c r="T335" s="3"/>
      <c r="U335" s="3"/>
      <c r="V335" s="3" t="s">
        <v>36</v>
      </c>
      <c r="W335" s="21" t="s">
        <v>398</v>
      </c>
      <c r="X335" s="3" t="s">
        <v>39</v>
      </c>
      <c r="Y335" s="3">
        <v>170</v>
      </c>
      <c r="Z335" s="3">
        <v>56</v>
      </c>
      <c r="AA335" s="3">
        <v>70</v>
      </c>
      <c r="AB335" s="3" t="s">
        <v>40</v>
      </c>
      <c r="AC335" s="6">
        <v>2</v>
      </c>
      <c r="AD335" s="3">
        <v>0</v>
      </c>
      <c r="AE335" s="3">
        <v>0</v>
      </c>
      <c r="AF335" s="3">
        <v>2</v>
      </c>
      <c r="AG335" s="3">
        <v>0</v>
      </c>
      <c r="AH335" s="8">
        <v>0</v>
      </c>
      <c r="AI335" s="7">
        <f t="shared" si="11"/>
        <v>4</v>
      </c>
      <c r="AJ335">
        <v>0.40716668963432312</v>
      </c>
      <c r="AK335">
        <v>1.8428299427032471</v>
      </c>
      <c r="AL335">
        <v>2.1916439533233643</v>
      </c>
    </row>
    <row r="336" spans="1:38" ht="15" customHeight="1" x14ac:dyDescent="0.2">
      <c r="A336" s="3" t="s">
        <v>399</v>
      </c>
      <c r="B336" s="3" t="s">
        <v>34</v>
      </c>
      <c r="C336" s="1">
        <v>41891</v>
      </c>
      <c r="D336" s="3">
        <v>9</v>
      </c>
      <c r="E336" s="3" t="s">
        <v>35</v>
      </c>
      <c r="F336" s="22">
        <v>19.976217269897461</v>
      </c>
      <c r="G336" s="19">
        <v>1.45</v>
      </c>
      <c r="H336" s="19">
        <f t="shared" si="10"/>
        <v>145</v>
      </c>
      <c r="I336" s="20">
        <v>42</v>
      </c>
      <c r="J336" s="3">
        <v>0</v>
      </c>
      <c r="K336" s="3">
        <v>0</v>
      </c>
      <c r="L336" s="3">
        <v>3</v>
      </c>
      <c r="M336" s="3">
        <v>0</v>
      </c>
      <c r="N336" s="3">
        <v>0</v>
      </c>
      <c r="O336" s="3" t="s">
        <v>37</v>
      </c>
      <c r="P336" s="3"/>
      <c r="Q336" s="3"/>
      <c r="R336" s="3"/>
      <c r="S336" s="3"/>
      <c r="T336" s="3"/>
      <c r="U336" s="3"/>
      <c r="V336" s="3" t="s">
        <v>36</v>
      </c>
      <c r="W336" s="3" t="s">
        <v>174</v>
      </c>
      <c r="X336" s="3" t="s">
        <v>255</v>
      </c>
      <c r="Y336" s="3">
        <v>204</v>
      </c>
      <c r="Z336" s="3">
        <v>58</v>
      </c>
      <c r="AA336" s="3">
        <v>67</v>
      </c>
      <c r="AB336" s="3" t="s">
        <v>40</v>
      </c>
      <c r="AC336" s="6">
        <v>2</v>
      </c>
      <c r="AD336" s="3">
        <v>0</v>
      </c>
      <c r="AE336" s="3">
        <v>0</v>
      </c>
      <c r="AF336" s="3">
        <v>4</v>
      </c>
      <c r="AG336" s="3">
        <v>0</v>
      </c>
      <c r="AH336" s="8">
        <v>0</v>
      </c>
      <c r="AI336" s="7">
        <f t="shared" si="11"/>
        <v>6</v>
      </c>
      <c r="AJ336">
        <v>-0.5656132698059082</v>
      </c>
      <c r="AK336">
        <v>1.0229874849319458</v>
      </c>
      <c r="AL336">
        <v>1.7444437742233276</v>
      </c>
    </row>
    <row r="337" spans="1:38" ht="15" customHeight="1" x14ac:dyDescent="0.2">
      <c r="A337" s="3" t="s">
        <v>400</v>
      </c>
      <c r="B337" s="3" t="s">
        <v>34</v>
      </c>
      <c r="C337" s="1">
        <v>41486</v>
      </c>
      <c r="D337" s="3">
        <v>10</v>
      </c>
      <c r="E337" s="3" t="s">
        <v>42</v>
      </c>
      <c r="F337" s="22">
        <v>24.8223876953125</v>
      </c>
      <c r="G337" s="19">
        <v>1.415</v>
      </c>
      <c r="H337" s="19">
        <f t="shared" si="10"/>
        <v>141.5</v>
      </c>
      <c r="I337" s="20">
        <v>49.7</v>
      </c>
      <c r="J337" s="3">
        <v>1</v>
      </c>
      <c r="K337" s="3">
        <v>0</v>
      </c>
      <c r="L337" s="3">
        <v>0</v>
      </c>
      <c r="M337" s="3">
        <v>0</v>
      </c>
      <c r="N337" s="3">
        <v>0</v>
      </c>
      <c r="O337" s="3" t="s">
        <v>37</v>
      </c>
      <c r="P337" s="3"/>
      <c r="Q337" s="3"/>
      <c r="R337" s="3"/>
      <c r="S337" s="3"/>
      <c r="T337" s="3"/>
      <c r="U337" s="3"/>
      <c r="V337" s="3" t="s">
        <v>36</v>
      </c>
      <c r="W337" s="3" t="s">
        <v>262</v>
      </c>
      <c r="X337" s="3" t="s">
        <v>136</v>
      </c>
      <c r="Y337" s="3">
        <v>205</v>
      </c>
      <c r="Z337" s="3">
        <v>49</v>
      </c>
      <c r="AA337" s="3">
        <v>56</v>
      </c>
      <c r="AB337" s="3" t="s">
        <v>45</v>
      </c>
      <c r="AC337" s="6">
        <v>1</v>
      </c>
      <c r="AD337" s="3">
        <v>0</v>
      </c>
      <c r="AE337" s="3">
        <v>0</v>
      </c>
      <c r="AF337" s="3">
        <v>4</v>
      </c>
      <c r="AG337" s="3">
        <v>0</v>
      </c>
      <c r="AH337" s="8">
        <v>0</v>
      </c>
      <c r="AI337" s="7">
        <f t="shared" si="11"/>
        <v>5</v>
      </c>
      <c r="AJ337">
        <v>9.4744697213172913E-2</v>
      </c>
      <c r="AK337">
        <v>-0.96547126770019531</v>
      </c>
      <c r="AL337">
        <v>-1.7131158113479614</v>
      </c>
    </row>
    <row r="338" spans="1:38" ht="15" customHeight="1" x14ac:dyDescent="0.2">
      <c r="A338" s="3" t="s">
        <v>401</v>
      </c>
      <c r="B338" s="3" t="s">
        <v>34</v>
      </c>
      <c r="C338" s="1">
        <v>41955</v>
      </c>
      <c r="D338" s="3">
        <v>8</v>
      </c>
      <c r="E338" s="3" t="s">
        <v>42</v>
      </c>
      <c r="F338" s="22">
        <v>20.685871124267578</v>
      </c>
      <c r="G338" s="19">
        <v>1.35</v>
      </c>
      <c r="H338" s="19">
        <f t="shared" si="10"/>
        <v>135</v>
      </c>
      <c r="I338" s="20">
        <v>37.700000000000003</v>
      </c>
      <c r="J338" s="3">
        <v>0</v>
      </c>
      <c r="K338" s="3">
        <v>0</v>
      </c>
      <c r="L338" s="3">
        <v>1</v>
      </c>
      <c r="M338" s="3">
        <v>0</v>
      </c>
      <c r="N338" s="3">
        <v>0</v>
      </c>
      <c r="O338" s="3" t="s">
        <v>37</v>
      </c>
      <c r="P338" s="3"/>
      <c r="Q338" s="3"/>
      <c r="R338" s="3"/>
      <c r="S338" s="3"/>
      <c r="T338" s="3"/>
      <c r="U338" s="3"/>
      <c r="V338" s="3" t="s">
        <v>37</v>
      </c>
      <c r="W338" s="3" t="s">
        <v>226</v>
      </c>
      <c r="X338" s="3" t="s">
        <v>138</v>
      </c>
      <c r="Y338" s="3">
        <v>240</v>
      </c>
      <c r="Z338" s="3">
        <v>51</v>
      </c>
      <c r="AA338" s="3">
        <v>42</v>
      </c>
      <c r="AB338" s="3" t="s">
        <v>40</v>
      </c>
      <c r="AC338" s="6">
        <v>2</v>
      </c>
      <c r="AD338" s="3">
        <v>0</v>
      </c>
      <c r="AE338" s="3">
        <v>0</v>
      </c>
      <c r="AF338" s="3">
        <v>6</v>
      </c>
      <c r="AG338" s="3">
        <v>0</v>
      </c>
      <c r="AH338" s="8">
        <v>0</v>
      </c>
      <c r="AI338" s="7">
        <f t="shared" si="11"/>
        <v>8</v>
      </c>
      <c r="AJ338">
        <v>-0.94761186838150024</v>
      </c>
      <c r="AK338">
        <v>-1.3139458894729614</v>
      </c>
      <c r="AL338">
        <v>-1.003543496131897</v>
      </c>
    </row>
    <row r="339" spans="1:38" ht="15" customHeight="1" x14ac:dyDescent="0.2">
      <c r="A339" s="3" t="s">
        <v>402</v>
      </c>
      <c r="B339" s="3" t="s">
        <v>34</v>
      </c>
      <c r="C339" s="1">
        <v>40167</v>
      </c>
      <c r="D339" s="3">
        <v>13</v>
      </c>
      <c r="E339" s="3" t="s">
        <v>35</v>
      </c>
      <c r="F339" s="22">
        <v>23.502573013305664</v>
      </c>
      <c r="G339" s="19">
        <v>1.615</v>
      </c>
      <c r="H339" s="19">
        <f t="shared" si="10"/>
        <v>161.5</v>
      </c>
      <c r="I339" s="20">
        <v>61.3</v>
      </c>
      <c r="J339" s="3">
        <v>0</v>
      </c>
      <c r="K339" s="3">
        <v>0</v>
      </c>
      <c r="L339" s="3">
        <v>1</v>
      </c>
      <c r="M339" s="3">
        <v>0</v>
      </c>
      <c r="N339" s="3">
        <v>0</v>
      </c>
      <c r="O339" s="3" t="s">
        <v>37</v>
      </c>
      <c r="P339" s="3"/>
      <c r="Q339" s="3"/>
      <c r="R339" s="3"/>
      <c r="S339" s="3"/>
      <c r="T339" s="3"/>
      <c r="U339" s="3"/>
      <c r="V339" s="3" t="s">
        <v>37</v>
      </c>
      <c r="W339" s="3" t="s">
        <v>138</v>
      </c>
      <c r="X339" s="3" t="s">
        <v>138</v>
      </c>
      <c r="Y339" s="3">
        <v>184</v>
      </c>
      <c r="Z339" s="3">
        <v>42</v>
      </c>
      <c r="AA339" s="3">
        <v>98</v>
      </c>
      <c r="AB339" s="3" t="s">
        <v>45</v>
      </c>
      <c r="AC339" s="6">
        <v>2</v>
      </c>
      <c r="AD339" s="3">
        <v>0</v>
      </c>
      <c r="AE339" s="3">
        <v>0</v>
      </c>
      <c r="AF339" s="3">
        <v>4</v>
      </c>
      <c r="AG339" s="3">
        <v>0</v>
      </c>
      <c r="AH339" s="8">
        <v>0</v>
      </c>
      <c r="AI339" s="7">
        <f t="shared" si="11"/>
        <v>6</v>
      </c>
      <c r="AJ339">
        <v>-0.85387003421783447</v>
      </c>
      <c r="AK339">
        <v>-3.7371896207332611E-2</v>
      </c>
      <c r="AL339">
        <v>0.65053248405456543</v>
      </c>
    </row>
    <row r="340" spans="1:38" ht="15" customHeight="1" x14ac:dyDescent="0.2">
      <c r="A340" s="3" t="s">
        <v>403</v>
      </c>
      <c r="B340" s="3" t="s">
        <v>34</v>
      </c>
      <c r="C340" s="1">
        <v>42039</v>
      </c>
      <c r="D340" s="3">
        <v>8</v>
      </c>
      <c r="E340" s="3" t="s">
        <v>42</v>
      </c>
      <c r="F340" s="22">
        <v>22.268133163452148</v>
      </c>
      <c r="G340" s="19">
        <v>1.32</v>
      </c>
      <c r="H340" s="19">
        <f t="shared" si="10"/>
        <v>132</v>
      </c>
      <c r="I340" s="20">
        <v>38.799999999999997</v>
      </c>
      <c r="J340" s="3">
        <v>0</v>
      </c>
      <c r="K340" s="3">
        <v>0</v>
      </c>
      <c r="L340" s="3">
        <v>1</v>
      </c>
      <c r="M340" s="3">
        <v>0</v>
      </c>
      <c r="N340" s="3">
        <v>0</v>
      </c>
      <c r="O340" s="3" t="s">
        <v>37</v>
      </c>
      <c r="P340" s="3"/>
      <c r="Q340" s="3"/>
      <c r="R340" s="3"/>
      <c r="S340" s="3"/>
      <c r="T340" s="3"/>
      <c r="U340" s="3"/>
      <c r="V340" s="3" t="s">
        <v>37</v>
      </c>
      <c r="W340" s="3" t="s">
        <v>226</v>
      </c>
      <c r="X340" s="3" t="s">
        <v>138</v>
      </c>
      <c r="Y340" s="3">
        <v>170</v>
      </c>
      <c r="Z340" s="3">
        <v>51</v>
      </c>
      <c r="AA340" s="3">
        <v>71</v>
      </c>
      <c r="AB340" s="3" t="s">
        <v>45</v>
      </c>
      <c r="AC340" s="6">
        <v>2</v>
      </c>
      <c r="AD340" s="3">
        <v>0</v>
      </c>
      <c r="AE340" s="3">
        <v>0</v>
      </c>
      <c r="AF340" s="3">
        <v>2</v>
      </c>
      <c r="AG340" s="3">
        <v>0</v>
      </c>
      <c r="AH340" s="8">
        <v>0</v>
      </c>
      <c r="AI340" s="7">
        <f t="shared" si="11"/>
        <v>4</v>
      </c>
      <c r="AJ340">
        <v>2.021033763885498</v>
      </c>
      <c r="AK340">
        <v>2.0525138378143311</v>
      </c>
      <c r="AL340">
        <v>1.7368290424346924</v>
      </c>
    </row>
    <row r="341" spans="1:38" ht="15" customHeight="1" x14ac:dyDescent="0.2">
      <c r="A341" s="3" t="s">
        <v>404</v>
      </c>
      <c r="B341" s="3" t="s">
        <v>34</v>
      </c>
      <c r="C341" s="1">
        <v>42300</v>
      </c>
      <c r="D341" s="3">
        <v>8</v>
      </c>
      <c r="E341" s="3" t="s">
        <v>35</v>
      </c>
      <c r="F341" s="19" t="s">
        <v>417</v>
      </c>
      <c r="G341" s="19" t="s">
        <v>39</v>
      </c>
      <c r="H341" s="19" t="e">
        <f t="shared" si="10"/>
        <v>#VALUE!</v>
      </c>
      <c r="I341" s="20" t="s">
        <v>39</v>
      </c>
      <c r="J341" s="3">
        <v>0</v>
      </c>
      <c r="K341" s="3">
        <v>0</v>
      </c>
      <c r="L341" s="3">
        <v>1</v>
      </c>
      <c r="M341" s="3">
        <v>0</v>
      </c>
      <c r="N341" s="3">
        <v>0</v>
      </c>
      <c r="O341" s="3" t="s">
        <v>37</v>
      </c>
      <c r="P341" s="3"/>
      <c r="Q341" s="3"/>
      <c r="R341" s="3"/>
      <c r="S341" s="3"/>
      <c r="T341" s="3"/>
      <c r="U341" s="3"/>
      <c r="V341" s="3" t="s">
        <v>36</v>
      </c>
      <c r="W341" s="3" t="s">
        <v>262</v>
      </c>
      <c r="X341" s="3" t="s">
        <v>215</v>
      </c>
      <c r="Y341" s="3">
        <v>196</v>
      </c>
      <c r="Z341" s="3">
        <v>53</v>
      </c>
      <c r="AA341" s="3">
        <v>74</v>
      </c>
      <c r="AB341" s="3" t="s">
        <v>40</v>
      </c>
      <c r="AC341" s="6">
        <v>2</v>
      </c>
      <c r="AD341" s="3">
        <v>0</v>
      </c>
      <c r="AE341" s="3">
        <v>0</v>
      </c>
      <c r="AF341" s="3">
        <v>4</v>
      </c>
      <c r="AG341" s="3">
        <v>0</v>
      </c>
      <c r="AH341" s="8">
        <v>0</v>
      </c>
      <c r="AI341" s="7">
        <f t="shared" si="11"/>
        <v>6</v>
      </c>
      <c r="AJ341">
        <v>0.85800808668136597</v>
      </c>
      <c r="AK341">
        <v>1.760958194732666</v>
      </c>
      <c r="AL341">
        <v>1.8213988542556763</v>
      </c>
    </row>
    <row r="342" spans="1:38" ht="15" customHeight="1" x14ac:dyDescent="0.2">
      <c r="A342" s="3" t="s">
        <v>405</v>
      </c>
      <c r="B342" s="3" t="s">
        <v>34</v>
      </c>
      <c r="C342" s="1">
        <v>39199</v>
      </c>
      <c r="D342" s="3">
        <v>16</v>
      </c>
      <c r="E342" s="18" t="s">
        <v>42</v>
      </c>
      <c r="F342" s="22">
        <v>21.936347961425781</v>
      </c>
      <c r="G342" s="19">
        <v>1.64</v>
      </c>
      <c r="H342" s="19">
        <f t="shared" si="10"/>
        <v>164</v>
      </c>
      <c r="I342" s="20">
        <v>59</v>
      </c>
      <c r="J342" s="3">
        <v>2</v>
      </c>
      <c r="K342" s="3">
        <v>0</v>
      </c>
      <c r="L342" s="3">
        <v>1</v>
      </c>
      <c r="M342" s="3">
        <v>0</v>
      </c>
      <c r="N342" s="3">
        <v>0</v>
      </c>
      <c r="O342" s="3" t="s">
        <v>37</v>
      </c>
      <c r="P342" s="3"/>
      <c r="Q342" s="3"/>
      <c r="R342" s="3"/>
      <c r="S342" s="3"/>
      <c r="T342" s="3"/>
      <c r="U342" s="3"/>
      <c r="V342" s="3" t="s">
        <v>36</v>
      </c>
      <c r="W342" s="3" t="s">
        <v>174</v>
      </c>
      <c r="X342" s="3" t="s">
        <v>255</v>
      </c>
      <c r="Y342" s="3">
        <v>173</v>
      </c>
      <c r="Z342" s="3">
        <v>63</v>
      </c>
      <c r="AA342" s="3">
        <v>79</v>
      </c>
      <c r="AB342" s="3" t="s">
        <v>45</v>
      </c>
      <c r="AC342" s="6">
        <v>3</v>
      </c>
      <c r="AD342" s="3">
        <v>0</v>
      </c>
      <c r="AE342" s="3">
        <v>0</v>
      </c>
      <c r="AF342" s="3">
        <v>2</v>
      </c>
      <c r="AG342" s="3">
        <v>0</v>
      </c>
      <c r="AH342" s="8">
        <v>0</v>
      </c>
      <c r="AI342" s="7">
        <f t="shared" si="11"/>
        <v>5</v>
      </c>
      <c r="AJ342" t="s">
        <v>416</v>
      </c>
      <c r="AK342" t="s">
        <v>416</v>
      </c>
      <c r="AL342" t="s">
        <v>416</v>
      </c>
    </row>
    <row r="343" spans="1:38" x14ac:dyDescent="0.2">
      <c r="I343" s="20"/>
    </row>
    <row r="344" spans="1:38" x14ac:dyDescent="0.2">
      <c r="E344" s="17"/>
    </row>
  </sheetData>
  <autoFilter ref="A2:AI342" xr:uid="{00000000-0009-0000-0000-000000000000}">
    <sortState xmlns:xlrd2="http://schemas.microsoft.com/office/spreadsheetml/2017/richdata2" ref="A4:AI342">
      <sortCondition ref="A2:A342"/>
    </sortState>
  </autoFilter>
  <mergeCells count="17">
    <mergeCell ref="G1:G2"/>
    <mergeCell ref="I1:I2"/>
    <mergeCell ref="AB1:AI1"/>
    <mergeCell ref="AA1:AA2"/>
    <mergeCell ref="Y1:Y2"/>
    <mergeCell ref="V1:V2"/>
    <mergeCell ref="W1:W2"/>
    <mergeCell ref="X1:X2"/>
    <mergeCell ref="O1:U1"/>
    <mergeCell ref="Z1:Z2"/>
    <mergeCell ref="J1:N1"/>
    <mergeCell ref="F1:F2"/>
    <mergeCell ref="A1:A2"/>
    <mergeCell ref="D1:D2"/>
    <mergeCell ref="B1:B2"/>
    <mergeCell ref="C1:C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ALL_340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Beatriz de Carvalho Vieira Raposo Miranda</dc:creator>
  <cp:keywords/>
  <dc:description/>
  <cp:lastModifiedBy>Kafol, Jan</cp:lastModifiedBy>
  <cp:revision/>
  <dcterms:created xsi:type="dcterms:W3CDTF">2024-08-19T10:47:54Z</dcterms:created>
  <dcterms:modified xsi:type="dcterms:W3CDTF">2025-01-05T00:16:23Z</dcterms:modified>
  <cp:category/>
  <cp:contentStatus/>
</cp:coreProperties>
</file>