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gression tests\"/>
    </mc:Choice>
  </mc:AlternateContent>
  <bookViews>
    <workbookView xWindow="0" yWindow="0" windowWidth="21570" windowHeight="8895"/>
  </bookViews>
  <sheets>
    <sheet name="PSV proxy" sheetId="1" r:id="rId1"/>
    <sheet name="Forecast-&gt;Realiz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I7" i="2" s="1"/>
  <c r="G23" i="2"/>
  <c r="G22" i="2"/>
  <c r="G21" i="2"/>
  <c r="G20" i="2"/>
  <c r="G19" i="2"/>
  <c r="G18" i="2"/>
  <c r="I8" i="2"/>
  <c r="K8" i="2" s="1"/>
  <c r="C16" i="2"/>
  <c r="F6" i="2"/>
  <c r="J6" i="2"/>
  <c r="J5" i="2"/>
  <c r="I5" i="2"/>
  <c r="I11" i="2"/>
  <c r="K11" i="2" s="1"/>
  <c r="J11" i="2"/>
  <c r="I10" i="2"/>
  <c r="K10" i="2" s="1"/>
  <c r="J10" i="2"/>
  <c r="I9" i="2"/>
  <c r="K9" i="2" s="1"/>
  <c r="J9" i="2"/>
  <c r="J8" i="2"/>
  <c r="J7" i="2"/>
  <c r="K4" i="2"/>
  <c r="J4" i="2"/>
  <c r="I4" i="2"/>
  <c r="F11" i="2"/>
  <c r="F10" i="2"/>
  <c r="F9" i="2"/>
  <c r="F8" i="2"/>
  <c r="F5" i="2"/>
  <c r="F4" i="2"/>
  <c r="C7" i="2"/>
  <c r="C6" i="2"/>
  <c r="E11" i="2"/>
  <c r="E10" i="2"/>
  <c r="E9" i="2"/>
  <c r="E4" i="2"/>
  <c r="C11" i="2"/>
  <c r="D11" i="2" s="1"/>
  <c r="C10" i="2"/>
  <c r="D10" i="2" s="1"/>
  <c r="C9" i="2"/>
  <c r="D9" i="2" s="1"/>
  <c r="C8" i="2"/>
  <c r="D8" i="2" s="1"/>
  <c r="E8" i="2" s="1"/>
  <c r="C5" i="2"/>
  <c r="D5" i="2" s="1"/>
  <c r="E5" i="2" s="1"/>
  <c r="C4" i="2"/>
  <c r="D4" i="2" s="1"/>
  <c r="V6" i="1"/>
  <c r="V10" i="1"/>
  <c r="V9" i="1"/>
  <c r="V8" i="1"/>
  <c r="V7" i="1"/>
  <c r="V4" i="1"/>
  <c r="Z18" i="1"/>
  <c r="Z17" i="1"/>
  <c r="Z16" i="1"/>
  <c r="Z15" i="1"/>
  <c r="Z14" i="1"/>
  <c r="AA18" i="1"/>
  <c r="AA17" i="1"/>
  <c r="AA16" i="1"/>
  <c r="AA15" i="1"/>
  <c r="AA14" i="1"/>
  <c r="AA20" i="1" s="1"/>
  <c r="S10" i="1"/>
  <c r="T10" i="1" s="1"/>
  <c r="U10" i="1" s="1"/>
  <c r="W153" i="1"/>
  <c r="S9" i="1"/>
  <c r="T9" i="1" s="1"/>
  <c r="U9" i="1" s="1"/>
  <c r="S8" i="1"/>
  <c r="T8" i="1" s="1"/>
  <c r="U8" i="1" s="1"/>
  <c r="S7" i="1"/>
  <c r="T7" i="1" s="1"/>
  <c r="U7" i="1" s="1"/>
  <c r="S6" i="1"/>
  <c r="S5" i="1"/>
  <c r="V5" i="1"/>
  <c r="V3" i="1"/>
  <c r="S4" i="1"/>
  <c r="T4" i="1" s="1"/>
  <c r="U4" i="1" s="1"/>
  <c r="S3" i="1"/>
  <c r="T3" i="1" s="1"/>
  <c r="U3" i="1" s="1"/>
  <c r="M10" i="1"/>
  <c r="N18" i="1" s="1"/>
  <c r="J8" i="1"/>
  <c r="J10" i="1"/>
  <c r="S160" i="1"/>
  <c r="N14" i="1"/>
  <c r="N17" i="1"/>
  <c r="N16" i="1"/>
  <c r="N15" i="1"/>
  <c r="M17" i="1"/>
  <c r="M15" i="1"/>
  <c r="M14" i="1"/>
  <c r="P9" i="1"/>
  <c r="P7" i="1"/>
  <c r="M9" i="1"/>
  <c r="M7" i="1"/>
  <c r="M8" i="1"/>
  <c r="M6" i="1"/>
  <c r="P6" i="1" s="1"/>
  <c r="L9" i="1"/>
  <c r="L7" i="1"/>
  <c r="L6" i="1"/>
  <c r="C7" i="1"/>
  <c r="P5" i="1"/>
  <c r="P4" i="1"/>
  <c r="P3" i="1"/>
  <c r="K5" i="1"/>
  <c r="J6" i="1"/>
  <c r="J9" i="1"/>
  <c r="J7" i="1"/>
  <c r="J5" i="1"/>
  <c r="I6" i="2" l="1"/>
  <c r="K6" i="2" s="1"/>
  <c r="K5" i="2"/>
  <c r="K7" i="2"/>
  <c r="C17" i="2" s="1"/>
  <c r="D6" i="2"/>
  <c r="E6" i="2" s="1"/>
  <c r="Y8" i="1"/>
  <c r="Y7" i="1"/>
  <c r="T5" i="1"/>
  <c r="U5" i="1" s="1"/>
  <c r="U6" i="1" s="1"/>
  <c r="Y6" i="1" s="1"/>
  <c r="Y3" i="1"/>
  <c r="Y4" i="1"/>
  <c r="Y9" i="1"/>
  <c r="Y10" i="1"/>
  <c r="N20" i="1"/>
  <c r="N24" i="1" s="1"/>
  <c r="L4" i="1"/>
  <c r="L3" i="1"/>
  <c r="M5" i="1"/>
  <c r="M4" i="1"/>
  <c r="M3" i="1"/>
  <c r="K10" i="1"/>
  <c r="L10" i="1" s="1"/>
  <c r="K9" i="1"/>
  <c r="K8" i="1"/>
  <c r="L8" i="1" s="1"/>
  <c r="K7" i="1"/>
  <c r="K4" i="1"/>
  <c r="K3" i="1"/>
  <c r="J4" i="1"/>
  <c r="J3" i="1"/>
  <c r="G15" i="1"/>
  <c r="E15" i="1"/>
  <c r="W21" i="1"/>
  <c r="W20" i="1"/>
  <c r="W19" i="1"/>
  <c r="W18" i="1"/>
  <c r="W17" i="1"/>
  <c r="W16" i="1"/>
  <c r="S21" i="1"/>
  <c r="S20" i="1"/>
  <c r="S19" i="1"/>
  <c r="S18" i="1"/>
  <c r="S17" i="1"/>
  <c r="S16" i="1"/>
  <c r="E7" i="2" l="1"/>
  <c r="F8" i="1"/>
  <c r="Z20" i="1"/>
  <c r="Y5" i="1"/>
  <c r="F7" i="1" s="1"/>
  <c r="P8" i="1"/>
  <c r="M16" i="1"/>
  <c r="M18" i="1"/>
  <c r="M20" i="1" s="1"/>
  <c r="O14" i="1"/>
  <c r="P10" i="1"/>
  <c r="C8" i="1" s="1"/>
  <c r="L5" i="1"/>
  <c r="T4387" i="1"/>
  <c r="T4603" i="1"/>
  <c r="T4667" i="1"/>
  <c r="T4731" i="1"/>
  <c r="T4795" i="1"/>
  <c r="T4859" i="1"/>
  <c r="T4923" i="1"/>
  <c r="T4987" i="1"/>
  <c r="T5051" i="1"/>
  <c r="T5115" i="1"/>
  <c r="T5205" i="1"/>
  <c r="T5269" i="1"/>
  <c r="T5333" i="1"/>
  <c r="T5397" i="1"/>
  <c r="T5461" i="1"/>
  <c r="T5525" i="1"/>
  <c r="T5589" i="1"/>
  <c r="T5653" i="1"/>
  <c r="T5717" i="1"/>
  <c r="T5781" i="1"/>
  <c r="T5845" i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4116" i="1"/>
  <c r="T4116" i="1" s="1"/>
  <c r="S4117" i="1"/>
  <c r="T4117" i="1" s="1"/>
  <c r="S4118" i="1"/>
  <c r="T4118" i="1" s="1"/>
  <c r="S4119" i="1"/>
  <c r="T4119" i="1" s="1"/>
  <c r="S4120" i="1"/>
  <c r="T4120" i="1" s="1"/>
  <c r="S4121" i="1"/>
  <c r="T4121" i="1" s="1"/>
  <c r="S4122" i="1"/>
  <c r="T4122" i="1" s="1"/>
  <c r="S4123" i="1"/>
  <c r="T4123" i="1" s="1"/>
  <c r="S4124" i="1"/>
  <c r="T4124" i="1" s="1"/>
  <c r="S4125" i="1"/>
  <c r="T4125" i="1" s="1"/>
  <c r="S4126" i="1"/>
  <c r="T4126" i="1" s="1"/>
  <c r="S4127" i="1"/>
  <c r="T4127" i="1" s="1"/>
  <c r="S4128" i="1"/>
  <c r="T4128" i="1" s="1"/>
  <c r="S4129" i="1"/>
  <c r="T4129" i="1" s="1"/>
  <c r="S4130" i="1"/>
  <c r="T4130" i="1" s="1"/>
  <c r="S4131" i="1"/>
  <c r="T4131" i="1" s="1"/>
  <c r="S4132" i="1"/>
  <c r="T4132" i="1" s="1"/>
  <c r="S4133" i="1"/>
  <c r="T4133" i="1" s="1"/>
  <c r="S4134" i="1"/>
  <c r="T4134" i="1" s="1"/>
  <c r="S4135" i="1"/>
  <c r="T4135" i="1" s="1"/>
  <c r="S4136" i="1"/>
  <c r="T4136" i="1" s="1"/>
  <c r="S4137" i="1"/>
  <c r="T4137" i="1" s="1"/>
  <c r="S4138" i="1"/>
  <c r="T4138" i="1" s="1"/>
  <c r="S4139" i="1"/>
  <c r="T4139" i="1" s="1"/>
  <c r="S4140" i="1"/>
  <c r="T4140" i="1" s="1"/>
  <c r="S4141" i="1"/>
  <c r="T4141" i="1" s="1"/>
  <c r="S4142" i="1"/>
  <c r="T4142" i="1" s="1"/>
  <c r="S4143" i="1"/>
  <c r="T4143" i="1" s="1"/>
  <c r="S4144" i="1"/>
  <c r="T4144" i="1" s="1"/>
  <c r="S4145" i="1"/>
  <c r="T4145" i="1" s="1"/>
  <c r="S4146" i="1"/>
  <c r="T4146" i="1" s="1"/>
  <c r="S4147" i="1"/>
  <c r="T4147" i="1" s="1"/>
  <c r="S4148" i="1"/>
  <c r="T4148" i="1" s="1"/>
  <c r="S4149" i="1"/>
  <c r="T4149" i="1" s="1"/>
  <c r="S4150" i="1"/>
  <c r="T4150" i="1" s="1"/>
  <c r="S4151" i="1"/>
  <c r="T4151" i="1" s="1"/>
  <c r="S4152" i="1"/>
  <c r="T4152" i="1" s="1"/>
  <c r="S4153" i="1"/>
  <c r="T4153" i="1" s="1"/>
  <c r="S4154" i="1"/>
  <c r="T4154" i="1" s="1"/>
  <c r="S4155" i="1"/>
  <c r="T4155" i="1" s="1"/>
  <c r="S4156" i="1"/>
  <c r="T4156" i="1" s="1"/>
  <c r="S4157" i="1"/>
  <c r="T4157" i="1" s="1"/>
  <c r="S4158" i="1"/>
  <c r="T4158" i="1" s="1"/>
  <c r="S4159" i="1"/>
  <c r="T4159" i="1" s="1"/>
  <c r="S4160" i="1"/>
  <c r="T4160" i="1" s="1"/>
  <c r="S4161" i="1"/>
  <c r="T4161" i="1" s="1"/>
  <c r="S4162" i="1"/>
  <c r="T4162" i="1" s="1"/>
  <c r="S4163" i="1"/>
  <c r="T4163" i="1" s="1"/>
  <c r="S4164" i="1"/>
  <c r="T4164" i="1" s="1"/>
  <c r="S4165" i="1"/>
  <c r="T4165" i="1" s="1"/>
  <c r="S4166" i="1"/>
  <c r="T4166" i="1" s="1"/>
  <c r="S4167" i="1"/>
  <c r="T4167" i="1" s="1"/>
  <c r="S4168" i="1"/>
  <c r="T4168" i="1" s="1"/>
  <c r="S4169" i="1"/>
  <c r="T4169" i="1" s="1"/>
  <c r="S4170" i="1"/>
  <c r="T4170" i="1" s="1"/>
  <c r="S4171" i="1"/>
  <c r="T4171" i="1" s="1"/>
  <c r="S4172" i="1"/>
  <c r="T4172" i="1" s="1"/>
  <c r="S4173" i="1"/>
  <c r="T4173" i="1" s="1"/>
  <c r="S4174" i="1"/>
  <c r="T4174" i="1" s="1"/>
  <c r="S4175" i="1"/>
  <c r="T4175" i="1" s="1"/>
  <c r="S4176" i="1"/>
  <c r="T4176" i="1" s="1"/>
  <c r="S4177" i="1"/>
  <c r="T4177" i="1" s="1"/>
  <c r="S4178" i="1"/>
  <c r="T4178" i="1" s="1"/>
  <c r="S4179" i="1"/>
  <c r="T4179" i="1" s="1"/>
  <c r="S4180" i="1"/>
  <c r="T4180" i="1" s="1"/>
  <c r="S4181" i="1"/>
  <c r="T4181" i="1" s="1"/>
  <c r="S4182" i="1"/>
  <c r="T4182" i="1" s="1"/>
  <c r="S4183" i="1"/>
  <c r="T4183" i="1" s="1"/>
  <c r="S4184" i="1"/>
  <c r="T4184" i="1" s="1"/>
  <c r="S4185" i="1"/>
  <c r="T4185" i="1" s="1"/>
  <c r="S4186" i="1"/>
  <c r="T4186" i="1" s="1"/>
  <c r="S4187" i="1"/>
  <c r="T4187" i="1" s="1"/>
  <c r="S4188" i="1"/>
  <c r="T4188" i="1" s="1"/>
  <c r="S4189" i="1"/>
  <c r="T4189" i="1" s="1"/>
  <c r="S4190" i="1"/>
  <c r="T4190" i="1" s="1"/>
  <c r="S4191" i="1"/>
  <c r="T4191" i="1" s="1"/>
  <c r="S4192" i="1"/>
  <c r="T4192" i="1" s="1"/>
  <c r="S4193" i="1"/>
  <c r="T4193" i="1" s="1"/>
  <c r="S4194" i="1"/>
  <c r="T4194" i="1" s="1"/>
  <c r="S4195" i="1"/>
  <c r="T4195" i="1" s="1"/>
  <c r="S4196" i="1"/>
  <c r="T4196" i="1" s="1"/>
  <c r="S4197" i="1"/>
  <c r="T4197" i="1" s="1"/>
  <c r="S4198" i="1"/>
  <c r="T4198" i="1" s="1"/>
  <c r="S4199" i="1"/>
  <c r="T4199" i="1" s="1"/>
  <c r="S4200" i="1"/>
  <c r="T4200" i="1" s="1"/>
  <c r="S4201" i="1"/>
  <c r="T4201" i="1" s="1"/>
  <c r="S4202" i="1"/>
  <c r="T4202" i="1" s="1"/>
  <c r="S4203" i="1"/>
  <c r="T4203" i="1" s="1"/>
  <c r="S4204" i="1"/>
  <c r="T4204" i="1" s="1"/>
  <c r="S4205" i="1"/>
  <c r="T4205" i="1" s="1"/>
  <c r="S4206" i="1"/>
  <c r="T4206" i="1" s="1"/>
  <c r="S4207" i="1"/>
  <c r="T4207" i="1" s="1"/>
  <c r="S4208" i="1"/>
  <c r="T4208" i="1" s="1"/>
  <c r="S4209" i="1"/>
  <c r="T4209" i="1" s="1"/>
  <c r="S4210" i="1"/>
  <c r="T4210" i="1" s="1"/>
  <c r="S4211" i="1"/>
  <c r="T4211" i="1" s="1"/>
  <c r="S4212" i="1"/>
  <c r="T4212" i="1" s="1"/>
  <c r="S4213" i="1"/>
  <c r="T4213" i="1" s="1"/>
  <c r="S4214" i="1"/>
  <c r="T4214" i="1" s="1"/>
  <c r="S4215" i="1"/>
  <c r="T4215" i="1" s="1"/>
  <c r="S4216" i="1"/>
  <c r="T4216" i="1" s="1"/>
  <c r="S4217" i="1"/>
  <c r="T4217" i="1" s="1"/>
  <c r="S4218" i="1"/>
  <c r="T4218" i="1" s="1"/>
  <c r="S4219" i="1"/>
  <c r="T4219" i="1" s="1"/>
  <c r="S4220" i="1"/>
  <c r="T4220" i="1" s="1"/>
  <c r="S4221" i="1"/>
  <c r="T4221" i="1" s="1"/>
  <c r="S4222" i="1"/>
  <c r="T4222" i="1" s="1"/>
  <c r="S4223" i="1"/>
  <c r="T4223" i="1" s="1"/>
  <c r="S4224" i="1"/>
  <c r="T4224" i="1" s="1"/>
  <c r="S4225" i="1"/>
  <c r="T4225" i="1" s="1"/>
  <c r="S4226" i="1"/>
  <c r="T4226" i="1" s="1"/>
  <c r="S4227" i="1"/>
  <c r="T4227" i="1" s="1"/>
  <c r="S4228" i="1"/>
  <c r="T4228" i="1" s="1"/>
  <c r="S4229" i="1"/>
  <c r="T4229" i="1" s="1"/>
  <c r="S4230" i="1"/>
  <c r="T4230" i="1" s="1"/>
  <c r="S4231" i="1"/>
  <c r="T4231" i="1" s="1"/>
  <c r="S4232" i="1"/>
  <c r="T4232" i="1" s="1"/>
  <c r="S4233" i="1"/>
  <c r="T4233" i="1" s="1"/>
  <c r="S4234" i="1"/>
  <c r="T4234" i="1" s="1"/>
  <c r="S4235" i="1"/>
  <c r="T4235" i="1" s="1"/>
  <c r="S4236" i="1"/>
  <c r="T4236" i="1" s="1"/>
  <c r="S4237" i="1"/>
  <c r="T4237" i="1" s="1"/>
  <c r="S4238" i="1"/>
  <c r="T4238" i="1" s="1"/>
  <c r="S4239" i="1"/>
  <c r="T4239" i="1" s="1"/>
  <c r="S4240" i="1"/>
  <c r="T4240" i="1" s="1"/>
  <c r="S4241" i="1"/>
  <c r="T4241" i="1" s="1"/>
  <c r="S4242" i="1"/>
  <c r="T4242" i="1" s="1"/>
  <c r="S4243" i="1"/>
  <c r="T4243" i="1" s="1"/>
  <c r="S4244" i="1"/>
  <c r="T4244" i="1" s="1"/>
  <c r="S4245" i="1"/>
  <c r="T4245" i="1" s="1"/>
  <c r="S4246" i="1"/>
  <c r="T4246" i="1" s="1"/>
  <c r="S4247" i="1"/>
  <c r="T4247" i="1" s="1"/>
  <c r="S4248" i="1"/>
  <c r="T4248" i="1" s="1"/>
  <c r="S4249" i="1"/>
  <c r="T4249" i="1" s="1"/>
  <c r="S4250" i="1"/>
  <c r="T4250" i="1" s="1"/>
  <c r="S4251" i="1"/>
  <c r="T4251" i="1" s="1"/>
  <c r="S4252" i="1"/>
  <c r="T4252" i="1" s="1"/>
  <c r="S4253" i="1"/>
  <c r="T4253" i="1" s="1"/>
  <c r="S4254" i="1"/>
  <c r="T4254" i="1" s="1"/>
  <c r="S4255" i="1"/>
  <c r="T4255" i="1" s="1"/>
  <c r="S4256" i="1"/>
  <c r="T4256" i="1" s="1"/>
  <c r="S4257" i="1"/>
  <c r="T4257" i="1" s="1"/>
  <c r="S4258" i="1"/>
  <c r="T4258" i="1" s="1"/>
  <c r="S4259" i="1"/>
  <c r="T4259" i="1" s="1"/>
  <c r="S4260" i="1"/>
  <c r="T4260" i="1" s="1"/>
  <c r="S4261" i="1"/>
  <c r="T4261" i="1" s="1"/>
  <c r="S4262" i="1"/>
  <c r="T4262" i="1" s="1"/>
  <c r="S4263" i="1"/>
  <c r="T4263" i="1" s="1"/>
  <c r="S4264" i="1"/>
  <c r="T4264" i="1" s="1"/>
  <c r="S4265" i="1"/>
  <c r="T4265" i="1" s="1"/>
  <c r="S4266" i="1"/>
  <c r="T4266" i="1" s="1"/>
  <c r="S4267" i="1"/>
  <c r="T4267" i="1" s="1"/>
  <c r="S4268" i="1"/>
  <c r="T4268" i="1" s="1"/>
  <c r="S4269" i="1"/>
  <c r="T4269" i="1" s="1"/>
  <c r="S4270" i="1"/>
  <c r="T4270" i="1" s="1"/>
  <c r="S4271" i="1"/>
  <c r="T4271" i="1" s="1"/>
  <c r="S4272" i="1"/>
  <c r="T4272" i="1" s="1"/>
  <c r="S4273" i="1"/>
  <c r="T4273" i="1" s="1"/>
  <c r="S4274" i="1"/>
  <c r="T4274" i="1" s="1"/>
  <c r="S4275" i="1"/>
  <c r="T4275" i="1" s="1"/>
  <c r="S4276" i="1"/>
  <c r="T4276" i="1" s="1"/>
  <c r="S4277" i="1"/>
  <c r="T4277" i="1" s="1"/>
  <c r="S4278" i="1"/>
  <c r="T4278" i="1" s="1"/>
  <c r="S4279" i="1"/>
  <c r="T4279" i="1" s="1"/>
  <c r="S4280" i="1"/>
  <c r="T4280" i="1" s="1"/>
  <c r="S4281" i="1"/>
  <c r="T4281" i="1" s="1"/>
  <c r="S4282" i="1"/>
  <c r="T4282" i="1" s="1"/>
  <c r="S4283" i="1"/>
  <c r="T4283" i="1" s="1"/>
  <c r="S4284" i="1"/>
  <c r="T4284" i="1" s="1"/>
  <c r="S4285" i="1"/>
  <c r="T4285" i="1" s="1"/>
  <c r="S4286" i="1"/>
  <c r="T4286" i="1" s="1"/>
  <c r="S4287" i="1"/>
  <c r="T4287" i="1" s="1"/>
  <c r="S4288" i="1"/>
  <c r="T4288" i="1" s="1"/>
  <c r="S4289" i="1"/>
  <c r="T4289" i="1" s="1"/>
  <c r="S4290" i="1"/>
  <c r="T4290" i="1" s="1"/>
  <c r="S4291" i="1"/>
  <c r="T4291" i="1" s="1"/>
  <c r="S4292" i="1"/>
  <c r="T4292" i="1" s="1"/>
  <c r="S4293" i="1"/>
  <c r="T4293" i="1" s="1"/>
  <c r="S4294" i="1"/>
  <c r="T4294" i="1" s="1"/>
  <c r="S4295" i="1"/>
  <c r="T4295" i="1" s="1"/>
  <c r="S4296" i="1"/>
  <c r="T4296" i="1" s="1"/>
  <c r="S4297" i="1"/>
  <c r="T4297" i="1" s="1"/>
  <c r="S4298" i="1"/>
  <c r="T4298" i="1" s="1"/>
  <c r="S4299" i="1"/>
  <c r="T4299" i="1" s="1"/>
  <c r="S4300" i="1"/>
  <c r="T4300" i="1" s="1"/>
  <c r="S4301" i="1"/>
  <c r="T4301" i="1" s="1"/>
  <c r="S4302" i="1"/>
  <c r="T4302" i="1" s="1"/>
  <c r="S4303" i="1"/>
  <c r="T4303" i="1" s="1"/>
  <c r="S4304" i="1"/>
  <c r="T4304" i="1" s="1"/>
  <c r="S4305" i="1"/>
  <c r="T4305" i="1" s="1"/>
  <c r="S4306" i="1"/>
  <c r="T4306" i="1" s="1"/>
  <c r="S4307" i="1"/>
  <c r="T4307" i="1" s="1"/>
  <c r="S4308" i="1"/>
  <c r="T4308" i="1" s="1"/>
  <c r="S4309" i="1"/>
  <c r="T4309" i="1" s="1"/>
  <c r="S4310" i="1"/>
  <c r="T4310" i="1" s="1"/>
  <c r="S4311" i="1"/>
  <c r="T4311" i="1" s="1"/>
  <c r="S4312" i="1"/>
  <c r="T4312" i="1" s="1"/>
  <c r="S4313" i="1"/>
  <c r="T4313" i="1" s="1"/>
  <c r="S4314" i="1"/>
  <c r="T4314" i="1" s="1"/>
  <c r="S4315" i="1"/>
  <c r="T4315" i="1" s="1"/>
  <c r="S4316" i="1"/>
  <c r="T4316" i="1" s="1"/>
  <c r="S4317" i="1"/>
  <c r="T4317" i="1" s="1"/>
  <c r="S4318" i="1"/>
  <c r="T4318" i="1" s="1"/>
  <c r="S4319" i="1"/>
  <c r="T4319" i="1" s="1"/>
  <c r="S4320" i="1"/>
  <c r="T4320" i="1" s="1"/>
  <c r="S4321" i="1"/>
  <c r="T4321" i="1" s="1"/>
  <c r="S4322" i="1"/>
  <c r="T4322" i="1" s="1"/>
  <c r="S4323" i="1"/>
  <c r="T4323" i="1" s="1"/>
  <c r="S4324" i="1"/>
  <c r="T4324" i="1" s="1"/>
  <c r="S4325" i="1"/>
  <c r="T4325" i="1" s="1"/>
  <c r="S4326" i="1"/>
  <c r="T4326" i="1" s="1"/>
  <c r="S4327" i="1"/>
  <c r="T4327" i="1" s="1"/>
  <c r="S4328" i="1"/>
  <c r="T4328" i="1" s="1"/>
  <c r="S4329" i="1"/>
  <c r="T4329" i="1" s="1"/>
  <c r="S4330" i="1"/>
  <c r="T4330" i="1" s="1"/>
  <c r="S4331" i="1"/>
  <c r="T4331" i="1" s="1"/>
  <c r="S4332" i="1"/>
  <c r="T4332" i="1" s="1"/>
  <c r="S4333" i="1"/>
  <c r="T4333" i="1" s="1"/>
  <c r="S4334" i="1"/>
  <c r="T4334" i="1" s="1"/>
  <c r="S4335" i="1"/>
  <c r="T4335" i="1" s="1"/>
  <c r="S4336" i="1"/>
  <c r="T4336" i="1" s="1"/>
  <c r="S4337" i="1"/>
  <c r="T4337" i="1" s="1"/>
  <c r="S4338" i="1"/>
  <c r="T4338" i="1" s="1"/>
  <c r="S4339" i="1"/>
  <c r="T4339" i="1" s="1"/>
  <c r="S4340" i="1"/>
  <c r="T4340" i="1" s="1"/>
  <c r="S4341" i="1"/>
  <c r="T4341" i="1" s="1"/>
  <c r="S4342" i="1"/>
  <c r="T4342" i="1" s="1"/>
  <c r="S4343" i="1"/>
  <c r="T4343" i="1" s="1"/>
  <c r="S4344" i="1"/>
  <c r="T4344" i="1" s="1"/>
  <c r="S4345" i="1"/>
  <c r="T4345" i="1" s="1"/>
  <c r="S4346" i="1"/>
  <c r="T4346" i="1" s="1"/>
  <c r="S4347" i="1"/>
  <c r="T4347" i="1" s="1"/>
  <c r="S4348" i="1"/>
  <c r="T4348" i="1" s="1"/>
  <c r="S4349" i="1"/>
  <c r="T4349" i="1" s="1"/>
  <c r="S4350" i="1"/>
  <c r="T4350" i="1" s="1"/>
  <c r="S4351" i="1"/>
  <c r="T4351" i="1" s="1"/>
  <c r="S4352" i="1"/>
  <c r="T4352" i="1" s="1"/>
  <c r="S4353" i="1"/>
  <c r="T4353" i="1" s="1"/>
  <c r="S4354" i="1"/>
  <c r="T4354" i="1" s="1"/>
  <c r="S4355" i="1"/>
  <c r="T4355" i="1" s="1"/>
  <c r="S4356" i="1"/>
  <c r="T4356" i="1" s="1"/>
  <c r="S4357" i="1"/>
  <c r="T4357" i="1" s="1"/>
  <c r="S4358" i="1"/>
  <c r="T4358" i="1" s="1"/>
  <c r="S4359" i="1"/>
  <c r="T4359" i="1" s="1"/>
  <c r="S4360" i="1"/>
  <c r="T4360" i="1" s="1"/>
  <c r="S4361" i="1"/>
  <c r="T4361" i="1" s="1"/>
  <c r="S4362" i="1"/>
  <c r="T4362" i="1" s="1"/>
  <c r="S4363" i="1"/>
  <c r="T4363" i="1" s="1"/>
  <c r="S4364" i="1"/>
  <c r="T4364" i="1" s="1"/>
  <c r="S4365" i="1"/>
  <c r="T4365" i="1" s="1"/>
  <c r="S4366" i="1"/>
  <c r="T4366" i="1" s="1"/>
  <c r="S4367" i="1"/>
  <c r="T4367" i="1" s="1"/>
  <c r="S4368" i="1"/>
  <c r="T4368" i="1" s="1"/>
  <c r="S4369" i="1"/>
  <c r="T4369" i="1" s="1"/>
  <c r="S4370" i="1"/>
  <c r="T4370" i="1" s="1"/>
  <c r="S4371" i="1"/>
  <c r="T4371" i="1" s="1"/>
  <c r="S4372" i="1"/>
  <c r="T4372" i="1" s="1"/>
  <c r="S4373" i="1"/>
  <c r="T4373" i="1" s="1"/>
  <c r="S4374" i="1"/>
  <c r="T4374" i="1" s="1"/>
  <c r="S4375" i="1"/>
  <c r="T4375" i="1" s="1"/>
  <c r="S4376" i="1"/>
  <c r="T4376" i="1" s="1"/>
  <c r="S4377" i="1"/>
  <c r="T4377" i="1" s="1"/>
  <c r="S4378" i="1"/>
  <c r="T4378" i="1" s="1"/>
  <c r="S4379" i="1"/>
  <c r="T4379" i="1" s="1"/>
  <c r="S4380" i="1"/>
  <c r="T4380" i="1" s="1"/>
  <c r="S4381" i="1"/>
  <c r="T4381" i="1" s="1"/>
  <c r="S4382" i="1"/>
  <c r="T4382" i="1" s="1"/>
  <c r="S4383" i="1"/>
  <c r="T4383" i="1" s="1"/>
  <c r="S4384" i="1"/>
  <c r="T4384" i="1" s="1"/>
  <c r="S4385" i="1"/>
  <c r="T4385" i="1" s="1"/>
  <c r="S4386" i="1"/>
  <c r="T4386" i="1" s="1"/>
  <c r="S4387" i="1"/>
  <c r="S4388" i="1"/>
  <c r="T4388" i="1" s="1"/>
  <c r="S4389" i="1"/>
  <c r="T4389" i="1" s="1"/>
  <c r="S4390" i="1"/>
  <c r="T4390" i="1" s="1"/>
  <c r="S4391" i="1"/>
  <c r="T4391" i="1" s="1"/>
  <c r="S4392" i="1"/>
  <c r="T4392" i="1" s="1"/>
  <c r="S4393" i="1"/>
  <c r="T4393" i="1" s="1"/>
  <c r="S4394" i="1"/>
  <c r="T4394" i="1" s="1"/>
  <c r="S4395" i="1"/>
  <c r="T4395" i="1" s="1"/>
  <c r="S4396" i="1"/>
  <c r="T4396" i="1" s="1"/>
  <c r="S4397" i="1"/>
  <c r="T4397" i="1" s="1"/>
  <c r="S4398" i="1"/>
  <c r="T4398" i="1" s="1"/>
  <c r="S4399" i="1"/>
  <c r="T4399" i="1" s="1"/>
  <c r="S4400" i="1"/>
  <c r="T4400" i="1" s="1"/>
  <c r="S4401" i="1"/>
  <c r="T4401" i="1" s="1"/>
  <c r="S4402" i="1"/>
  <c r="T4402" i="1" s="1"/>
  <c r="S4403" i="1"/>
  <c r="T4403" i="1" s="1"/>
  <c r="S4404" i="1"/>
  <c r="T4404" i="1" s="1"/>
  <c r="S4405" i="1"/>
  <c r="T4405" i="1" s="1"/>
  <c r="S4406" i="1"/>
  <c r="T4406" i="1" s="1"/>
  <c r="S4407" i="1"/>
  <c r="T4407" i="1" s="1"/>
  <c r="S4408" i="1"/>
  <c r="T4408" i="1" s="1"/>
  <c r="S4409" i="1"/>
  <c r="T4409" i="1" s="1"/>
  <c r="S4410" i="1"/>
  <c r="T4410" i="1" s="1"/>
  <c r="S4411" i="1"/>
  <c r="T4411" i="1" s="1"/>
  <c r="S4412" i="1"/>
  <c r="T4412" i="1" s="1"/>
  <c r="S4413" i="1"/>
  <c r="T4413" i="1" s="1"/>
  <c r="S4414" i="1"/>
  <c r="T4414" i="1" s="1"/>
  <c r="S4415" i="1"/>
  <c r="T4415" i="1" s="1"/>
  <c r="S4416" i="1"/>
  <c r="T4416" i="1" s="1"/>
  <c r="S4417" i="1"/>
  <c r="T4417" i="1" s="1"/>
  <c r="S4418" i="1"/>
  <c r="T4418" i="1" s="1"/>
  <c r="S4419" i="1"/>
  <c r="T4419" i="1" s="1"/>
  <c r="S4420" i="1"/>
  <c r="T4420" i="1" s="1"/>
  <c r="S4421" i="1"/>
  <c r="T4421" i="1" s="1"/>
  <c r="S4422" i="1"/>
  <c r="T4422" i="1" s="1"/>
  <c r="S4423" i="1"/>
  <c r="T4423" i="1" s="1"/>
  <c r="S4424" i="1"/>
  <c r="T4424" i="1" s="1"/>
  <c r="S4425" i="1"/>
  <c r="T4425" i="1" s="1"/>
  <c r="S4426" i="1"/>
  <c r="T4426" i="1" s="1"/>
  <c r="S4427" i="1"/>
  <c r="T4427" i="1" s="1"/>
  <c r="S4428" i="1"/>
  <c r="T4428" i="1" s="1"/>
  <c r="S4429" i="1"/>
  <c r="T4429" i="1" s="1"/>
  <c r="S4430" i="1"/>
  <c r="T4430" i="1" s="1"/>
  <c r="S4431" i="1"/>
  <c r="T4431" i="1" s="1"/>
  <c r="S4432" i="1"/>
  <c r="T4432" i="1" s="1"/>
  <c r="S4433" i="1"/>
  <c r="T4433" i="1" s="1"/>
  <c r="S4434" i="1"/>
  <c r="T4434" i="1" s="1"/>
  <c r="S4435" i="1"/>
  <c r="T4435" i="1" s="1"/>
  <c r="S4436" i="1"/>
  <c r="T4436" i="1" s="1"/>
  <c r="S4437" i="1"/>
  <c r="T4437" i="1" s="1"/>
  <c r="S4438" i="1"/>
  <c r="T4438" i="1" s="1"/>
  <c r="S4439" i="1"/>
  <c r="T4439" i="1" s="1"/>
  <c r="S4440" i="1"/>
  <c r="T4440" i="1" s="1"/>
  <c r="S4441" i="1"/>
  <c r="T4441" i="1" s="1"/>
  <c r="S4442" i="1"/>
  <c r="T4442" i="1" s="1"/>
  <c r="S4443" i="1"/>
  <c r="T4443" i="1" s="1"/>
  <c r="S4444" i="1"/>
  <c r="T4444" i="1" s="1"/>
  <c r="S4445" i="1"/>
  <c r="T4445" i="1" s="1"/>
  <c r="S4446" i="1"/>
  <c r="T4446" i="1" s="1"/>
  <c r="S4447" i="1"/>
  <c r="T4447" i="1" s="1"/>
  <c r="S4448" i="1"/>
  <c r="T4448" i="1" s="1"/>
  <c r="S4449" i="1"/>
  <c r="T4449" i="1" s="1"/>
  <c r="S4450" i="1"/>
  <c r="T4450" i="1" s="1"/>
  <c r="S4451" i="1"/>
  <c r="T4451" i="1" s="1"/>
  <c r="S4452" i="1"/>
  <c r="T4452" i="1" s="1"/>
  <c r="S4453" i="1"/>
  <c r="T4453" i="1" s="1"/>
  <c r="S4454" i="1"/>
  <c r="T4454" i="1" s="1"/>
  <c r="S4455" i="1"/>
  <c r="T4455" i="1" s="1"/>
  <c r="S4456" i="1"/>
  <c r="T4456" i="1" s="1"/>
  <c r="S4457" i="1"/>
  <c r="T4457" i="1" s="1"/>
  <c r="S4458" i="1"/>
  <c r="T4458" i="1" s="1"/>
  <c r="S4459" i="1"/>
  <c r="T4459" i="1" s="1"/>
  <c r="S4460" i="1"/>
  <c r="T4460" i="1" s="1"/>
  <c r="S4461" i="1"/>
  <c r="T4461" i="1" s="1"/>
  <c r="S4462" i="1"/>
  <c r="T4462" i="1" s="1"/>
  <c r="S4463" i="1"/>
  <c r="T4463" i="1" s="1"/>
  <c r="S4464" i="1"/>
  <c r="T4464" i="1" s="1"/>
  <c r="S4465" i="1"/>
  <c r="T4465" i="1" s="1"/>
  <c r="S4466" i="1"/>
  <c r="T4466" i="1" s="1"/>
  <c r="S4467" i="1"/>
  <c r="T4467" i="1" s="1"/>
  <c r="S4468" i="1"/>
  <c r="T4468" i="1" s="1"/>
  <c r="S4469" i="1"/>
  <c r="T4469" i="1" s="1"/>
  <c r="S4470" i="1"/>
  <c r="T4470" i="1" s="1"/>
  <c r="S4471" i="1"/>
  <c r="T4471" i="1" s="1"/>
  <c r="S4472" i="1"/>
  <c r="T4472" i="1" s="1"/>
  <c r="S4473" i="1"/>
  <c r="T4473" i="1" s="1"/>
  <c r="S4474" i="1"/>
  <c r="T4474" i="1" s="1"/>
  <c r="S4475" i="1"/>
  <c r="T4475" i="1" s="1"/>
  <c r="S4476" i="1"/>
  <c r="T4476" i="1" s="1"/>
  <c r="S4477" i="1"/>
  <c r="T4477" i="1" s="1"/>
  <c r="S4478" i="1"/>
  <c r="T4478" i="1" s="1"/>
  <c r="S4479" i="1"/>
  <c r="T4479" i="1" s="1"/>
  <c r="S4480" i="1"/>
  <c r="T4480" i="1" s="1"/>
  <c r="S4481" i="1"/>
  <c r="T4481" i="1" s="1"/>
  <c r="S4482" i="1"/>
  <c r="T4482" i="1" s="1"/>
  <c r="S4483" i="1"/>
  <c r="T4483" i="1" s="1"/>
  <c r="S4484" i="1"/>
  <c r="T4484" i="1" s="1"/>
  <c r="S4485" i="1"/>
  <c r="T4485" i="1" s="1"/>
  <c r="S4486" i="1"/>
  <c r="T4486" i="1" s="1"/>
  <c r="S4487" i="1"/>
  <c r="T4487" i="1" s="1"/>
  <c r="S4488" i="1"/>
  <c r="T4488" i="1" s="1"/>
  <c r="S4489" i="1"/>
  <c r="T4489" i="1" s="1"/>
  <c r="S4490" i="1"/>
  <c r="T4490" i="1" s="1"/>
  <c r="S4491" i="1"/>
  <c r="T4491" i="1" s="1"/>
  <c r="S4492" i="1"/>
  <c r="T4492" i="1" s="1"/>
  <c r="S4493" i="1"/>
  <c r="T4493" i="1" s="1"/>
  <c r="S4494" i="1"/>
  <c r="T4494" i="1" s="1"/>
  <c r="S4495" i="1"/>
  <c r="T4495" i="1" s="1"/>
  <c r="S4496" i="1"/>
  <c r="T4496" i="1" s="1"/>
  <c r="S4497" i="1"/>
  <c r="T4497" i="1" s="1"/>
  <c r="S4498" i="1"/>
  <c r="T4498" i="1" s="1"/>
  <c r="S4499" i="1"/>
  <c r="T4499" i="1" s="1"/>
  <c r="S4500" i="1"/>
  <c r="T4500" i="1" s="1"/>
  <c r="S4501" i="1"/>
  <c r="T4501" i="1" s="1"/>
  <c r="S4502" i="1"/>
  <c r="T4502" i="1" s="1"/>
  <c r="S4503" i="1"/>
  <c r="T4503" i="1" s="1"/>
  <c r="S4504" i="1"/>
  <c r="T4504" i="1" s="1"/>
  <c r="S4505" i="1"/>
  <c r="T4505" i="1" s="1"/>
  <c r="S4506" i="1"/>
  <c r="T4506" i="1" s="1"/>
  <c r="S4507" i="1"/>
  <c r="T4507" i="1" s="1"/>
  <c r="S4508" i="1"/>
  <c r="T4508" i="1" s="1"/>
  <c r="S4509" i="1"/>
  <c r="T4509" i="1" s="1"/>
  <c r="S4510" i="1"/>
  <c r="T4510" i="1" s="1"/>
  <c r="S4511" i="1"/>
  <c r="T4511" i="1" s="1"/>
  <c r="S4512" i="1"/>
  <c r="T4512" i="1" s="1"/>
  <c r="S4513" i="1"/>
  <c r="T4513" i="1" s="1"/>
  <c r="S4514" i="1"/>
  <c r="T4514" i="1" s="1"/>
  <c r="S4515" i="1"/>
  <c r="T4515" i="1" s="1"/>
  <c r="S4516" i="1"/>
  <c r="T4516" i="1" s="1"/>
  <c r="S4517" i="1"/>
  <c r="T4517" i="1" s="1"/>
  <c r="S4518" i="1"/>
  <c r="T4518" i="1" s="1"/>
  <c r="S4519" i="1"/>
  <c r="T4519" i="1" s="1"/>
  <c r="S4520" i="1"/>
  <c r="T4520" i="1" s="1"/>
  <c r="S4521" i="1"/>
  <c r="T4521" i="1" s="1"/>
  <c r="S4522" i="1"/>
  <c r="T4522" i="1" s="1"/>
  <c r="S4523" i="1"/>
  <c r="T4523" i="1" s="1"/>
  <c r="S4524" i="1"/>
  <c r="T4524" i="1" s="1"/>
  <c r="S4525" i="1"/>
  <c r="T4525" i="1" s="1"/>
  <c r="S4526" i="1"/>
  <c r="T4526" i="1" s="1"/>
  <c r="S4527" i="1"/>
  <c r="T4527" i="1" s="1"/>
  <c r="S4528" i="1"/>
  <c r="T4528" i="1" s="1"/>
  <c r="S4529" i="1"/>
  <c r="T4529" i="1" s="1"/>
  <c r="S4530" i="1"/>
  <c r="T4530" i="1" s="1"/>
  <c r="S4531" i="1"/>
  <c r="T4531" i="1" s="1"/>
  <c r="S4532" i="1"/>
  <c r="T4532" i="1" s="1"/>
  <c r="S4533" i="1"/>
  <c r="T4533" i="1" s="1"/>
  <c r="S4534" i="1"/>
  <c r="T4534" i="1" s="1"/>
  <c r="S4535" i="1"/>
  <c r="T4535" i="1" s="1"/>
  <c r="S4536" i="1"/>
  <c r="T4536" i="1" s="1"/>
  <c r="S4537" i="1"/>
  <c r="T4537" i="1" s="1"/>
  <c r="S4538" i="1"/>
  <c r="T4538" i="1" s="1"/>
  <c r="S4539" i="1"/>
  <c r="T4539" i="1" s="1"/>
  <c r="S4540" i="1"/>
  <c r="T4540" i="1" s="1"/>
  <c r="S4541" i="1"/>
  <c r="T4541" i="1" s="1"/>
  <c r="S4542" i="1"/>
  <c r="T4542" i="1" s="1"/>
  <c r="S4543" i="1"/>
  <c r="T4543" i="1" s="1"/>
  <c r="S4544" i="1"/>
  <c r="T4544" i="1" s="1"/>
  <c r="S4545" i="1"/>
  <c r="T4545" i="1" s="1"/>
  <c r="S4546" i="1"/>
  <c r="T4546" i="1" s="1"/>
  <c r="S4547" i="1"/>
  <c r="T4547" i="1" s="1"/>
  <c r="S4548" i="1"/>
  <c r="T4548" i="1" s="1"/>
  <c r="S4549" i="1"/>
  <c r="T4549" i="1" s="1"/>
  <c r="S4550" i="1"/>
  <c r="T4550" i="1" s="1"/>
  <c r="S4551" i="1"/>
  <c r="T4551" i="1" s="1"/>
  <c r="S4552" i="1"/>
  <c r="T4552" i="1" s="1"/>
  <c r="S4553" i="1"/>
  <c r="T4553" i="1" s="1"/>
  <c r="S4554" i="1"/>
  <c r="T4554" i="1" s="1"/>
  <c r="S4555" i="1"/>
  <c r="T4555" i="1" s="1"/>
  <c r="S4556" i="1"/>
  <c r="T4556" i="1" s="1"/>
  <c r="S4557" i="1"/>
  <c r="T4557" i="1" s="1"/>
  <c r="S4558" i="1"/>
  <c r="T4558" i="1" s="1"/>
  <c r="S4559" i="1"/>
  <c r="T4559" i="1" s="1"/>
  <c r="S4560" i="1"/>
  <c r="T4560" i="1" s="1"/>
  <c r="S4561" i="1"/>
  <c r="T4561" i="1" s="1"/>
  <c r="S4562" i="1"/>
  <c r="T4562" i="1" s="1"/>
  <c r="S4563" i="1"/>
  <c r="T4563" i="1" s="1"/>
  <c r="S4564" i="1"/>
  <c r="T4564" i="1" s="1"/>
  <c r="S4565" i="1"/>
  <c r="T4565" i="1" s="1"/>
  <c r="S4566" i="1"/>
  <c r="T4566" i="1" s="1"/>
  <c r="S4567" i="1"/>
  <c r="T4567" i="1" s="1"/>
  <c r="S4568" i="1"/>
  <c r="T4568" i="1" s="1"/>
  <c r="S4569" i="1"/>
  <c r="T4569" i="1" s="1"/>
  <c r="S4570" i="1"/>
  <c r="T4570" i="1" s="1"/>
  <c r="S4571" i="1"/>
  <c r="T4571" i="1" s="1"/>
  <c r="S4572" i="1"/>
  <c r="T4572" i="1" s="1"/>
  <c r="S4573" i="1"/>
  <c r="T4573" i="1" s="1"/>
  <c r="S4574" i="1"/>
  <c r="T4574" i="1" s="1"/>
  <c r="S4575" i="1"/>
  <c r="T4575" i="1" s="1"/>
  <c r="S4576" i="1"/>
  <c r="T4576" i="1" s="1"/>
  <c r="S4577" i="1"/>
  <c r="T4577" i="1" s="1"/>
  <c r="S4578" i="1"/>
  <c r="T4578" i="1" s="1"/>
  <c r="S4579" i="1"/>
  <c r="T4579" i="1" s="1"/>
  <c r="S4580" i="1"/>
  <c r="T4580" i="1" s="1"/>
  <c r="S4581" i="1"/>
  <c r="T4581" i="1" s="1"/>
  <c r="S4582" i="1"/>
  <c r="T4582" i="1" s="1"/>
  <c r="S4583" i="1"/>
  <c r="T4583" i="1" s="1"/>
  <c r="S4584" i="1"/>
  <c r="T4584" i="1" s="1"/>
  <c r="S4585" i="1"/>
  <c r="T4585" i="1" s="1"/>
  <c r="S4586" i="1"/>
  <c r="T4586" i="1" s="1"/>
  <c r="S4587" i="1"/>
  <c r="T4587" i="1" s="1"/>
  <c r="S4588" i="1"/>
  <c r="T4588" i="1" s="1"/>
  <c r="S4589" i="1"/>
  <c r="T4589" i="1" s="1"/>
  <c r="S4590" i="1"/>
  <c r="T4590" i="1" s="1"/>
  <c r="S4591" i="1"/>
  <c r="T4591" i="1" s="1"/>
  <c r="S4592" i="1"/>
  <c r="T4592" i="1" s="1"/>
  <c r="S4593" i="1"/>
  <c r="T4593" i="1" s="1"/>
  <c r="S4594" i="1"/>
  <c r="T4594" i="1" s="1"/>
  <c r="S4595" i="1"/>
  <c r="T4595" i="1" s="1"/>
  <c r="S4596" i="1"/>
  <c r="T4596" i="1" s="1"/>
  <c r="S4597" i="1"/>
  <c r="T4597" i="1" s="1"/>
  <c r="S4598" i="1"/>
  <c r="T4598" i="1" s="1"/>
  <c r="S4599" i="1"/>
  <c r="T4599" i="1" s="1"/>
  <c r="S4600" i="1"/>
  <c r="T4600" i="1" s="1"/>
  <c r="S4601" i="1"/>
  <c r="T4601" i="1" s="1"/>
  <c r="S4602" i="1"/>
  <c r="T4602" i="1" s="1"/>
  <c r="S4603" i="1"/>
  <c r="S4604" i="1"/>
  <c r="T4604" i="1" s="1"/>
  <c r="S4605" i="1"/>
  <c r="T4605" i="1" s="1"/>
  <c r="S4606" i="1"/>
  <c r="T4606" i="1" s="1"/>
  <c r="S4607" i="1"/>
  <c r="T4607" i="1" s="1"/>
  <c r="S4608" i="1"/>
  <c r="T4608" i="1" s="1"/>
  <c r="S4609" i="1"/>
  <c r="T4609" i="1" s="1"/>
  <c r="S4610" i="1"/>
  <c r="T4610" i="1" s="1"/>
  <c r="S4611" i="1"/>
  <c r="T4611" i="1" s="1"/>
  <c r="S4612" i="1"/>
  <c r="T4612" i="1" s="1"/>
  <c r="S4613" i="1"/>
  <c r="T4613" i="1" s="1"/>
  <c r="S4614" i="1"/>
  <c r="T4614" i="1" s="1"/>
  <c r="S4615" i="1"/>
  <c r="T4615" i="1" s="1"/>
  <c r="S4616" i="1"/>
  <c r="T4616" i="1" s="1"/>
  <c r="S4617" i="1"/>
  <c r="T4617" i="1" s="1"/>
  <c r="S4618" i="1"/>
  <c r="T4618" i="1" s="1"/>
  <c r="S4619" i="1"/>
  <c r="T4619" i="1" s="1"/>
  <c r="S4620" i="1"/>
  <c r="T4620" i="1" s="1"/>
  <c r="S4621" i="1"/>
  <c r="T4621" i="1" s="1"/>
  <c r="S4622" i="1"/>
  <c r="T4622" i="1" s="1"/>
  <c r="S4623" i="1"/>
  <c r="T4623" i="1" s="1"/>
  <c r="S4624" i="1"/>
  <c r="T4624" i="1" s="1"/>
  <c r="S4625" i="1"/>
  <c r="T4625" i="1" s="1"/>
  <c r="S4626" i="1"/>
  <c r="T4626" i="1" s="1"/>
  <c r="S4627" i="1"/>
  <c r="T4627" i="1" s="1"/>
  <c r="S4628" i="1"/>
  <c r="T4628" i="1" s="1"/>
  <c r="S4629" i="1"/>
  <c r="T4629" i="1" s="1"/>
  <c r="S4630" i="1"/>
  <c r="T4630" i="1" s="1"/>
  <c r="S4631" i="1"/>
  <c r="T4631" i="1" s="1"/>
  <c r="S4632" i="1"/>
  <c r="T4632" i="1" s="1"/>
  <c r="S4633" i="1"/>
  <c r="T4633" i="1" s="1"/>
  <c r="S4634" i="1"/>
  <c r="T4634" i="1" s="1"/>
  <c r="S4635" i="1"/>
  <c r="T4635" i="1" s="1"/>
  <c r="S4636" i="1"/>
  <c r="T4636" i="1" s="1"/>
  <c r="S4637" i="1"/>
  <c r="T4637" i="1" s="1"/>
  <c r="S4638" i="1"/>
  <c r="T4638" i="1" s="1"/>
  <c r="S4639" i="1"/>
  <c r="T4639" i="1" s="1"/>
  <c r="S4640" i="1"/>
  <c r="T4640" i="1" s="1"/>
  <c r="S4641" i="1"/>
  <c r="T4641" i="1" s="1"/>
  <c r="S4642" i="1"/>
  <c r="T4642" i="1" s="1"/>
  <c r="S4643" i="1"/>
  <c r="T4643" i="1" s="1"/>
  <c r="S4644" i="1"/>
  <c r="T4644" i="1" s="1"/>
  <c r="S4645" i="1"/>
  <c r="T4645" i="1" s="1"/>
  <c r="S4646" i="1"/>
  <c r="T4646" i="1" s="1"/>
  <c r="S4647" i="1"/>
  <c r="T4647" i="1" s="1"/>
  <c r="S4648" i="1"/>
  <c r="T4648" i="1" s="1"/>
  <c r="S4649" i="1"/>
  <c r="T4649" i="1" s="1"/>
  <c r="S4650" i="1"/>
  <c r="T4650" i="1" s="1"/>
  <c r="S4651" i="1"/>
  <c r="T4651" i="1" s="1"/>
  <c r="S4652" i="1"/>
  <c r="T4652" i="1" s="1"/>
  <c r="S4653" i="1"/>
  <c r="T4653" i="1" s="1"/>
  <c r="S4654" i="1"/>
  <c r="T4654" i="1" s="1"/>
  <c r="S4655" i="1"/>
  <c r="T4655" i="1" s="1"/>
  <c r="S4656" i="1"/>
  <c r="T4656" i="1" s="1"/>
  <c r="S4657" i="1"/>
  <c r="T4657" i="1" s="1"/>
  <c r="S4658" i="1"/>
  <c r="T4658" i="1" s="1"/>
  <c r="S4659" i="1"/>
  <c r="T4659" i="1" s="1"/>
  <c r="S4660" i="1"/>
  <c r="T4660" i="1" s="1"/>
  <c r="S4661" i="1"/>
  <c r="T4661" i="1" s="1"/>
  <c r="S4662" i="1"/>
  <c r="T4662" i="1" s="1"/>
  <c r="S4663" i="1"/>
  <c r="T4663" i="1" s="1"/>
  <c r="S4664" i="1"/>
  <c r="T4664" i="1" s="1"/>
  <c r="S4665" i="1"/>
  <c r="T4665" i="1" s="1"/>
  <c r="S4666" i="1"/>
  <c r="T4666" i="1" s="1"/>
  <c r="S4667" i="1"/>
  <c r="S4668" i="1"/>
  <c r="T4668" i="1" s="1"/>
  <c r="S4669" i="1"/>
  <c r="T4669" i="1" s="1"/>
  <c r="S4670" i="1"/>
  <c r="T4670" i="1" s="1"/>
  <c r="S4671" i="1"/>
  <c r="T4671" i="1" s="1"/>
  <c r="S4672" i="1"/>
  <c r="T4672" i="1" s="1"/>
  <c r="S4673" i="1"/>
  <c r="T4673" i="1" s="1"/>
  <c r="S4674" i="1"/>
  <c r="T4674" i="1" s="1"/>
  <c r="S4675" i="1"/>
  <c r="T4675" i="1" s="1"/>
  <c r="S4676" i="1"/>
  <c r="T4676" i="1" s="1"/>
  <c r="S4677" i="1"/>
  <c r="T4677" i="1" s="1"/>
  <c r="S4678" i="1"/>
  <c r="T4678" i="1" s="1"/>
  <c r="S4679" i="1"/>
  <c r="T4679" i="1" s="1"/>
  <c r="S4680" i="1"/>
  <c r="T4680" i="1" s="1"/>
  <c r="S4681" i="1"/>
  <c r="T4681" i="1" s="1"/>
  <c r="S4682" i="1"/>
  <c r="T4682" i="1" s="1"/>
  <c r="S4683" i="1"/>
  <c r="T4683" i="1" s="1"/>
  <c r="S4684" i="1"/>
  <c r="T4684" i="1" s="1"/>
  <c r="S4685" i="1"/>
  <c r="T4685" i="1" s="1"/>
  <c r="S4686" i="1"/>
  <c r="T4686" i="1" s="1"/>
  <c r="S4687" i="1"/>
  <c r="T4687" i="1" s="1"/>
  <c r="S4688" i="1"/>
  <c r="T4688" i="1" s="1"/>
  <c r="S4689" i="1"/>
  <c r="T4689" i="1" s="1"/>
  <c r="S4690" i="1"/>
  <c r="T4690" i="1" s="1"/>
  <c r="S4691" i="1"/>
  <c r="T4691" i="1" s="1"/>
  <c r="S4692" i="1"/>
  <c r="T4692" i="1" s="1"/>
  <c r="S4693" i="1"/>
  <c r="T4693" i="1" s="1"/>
  <c r="S4694" i="1"/>
  <c r="T4694" i="1" s="1"/>
  <c r="S4695" i="1"/>
  <c r="T4695" i="1" s="1"/>
  <c r="S4696" i="1"/>
  <c r="T4696" i="1" s="1"/>
  <c r="S4697" i="1"/>
  <c r="T4697" i="1" s="1"/>
  <c r="S4698" i="1"/>
  <c r="T4698" i="1" s="1"/>
  <c r="S4699" i="1"/>
  <c r="T4699" i="1" s="1"/>
  <c r="S4700" i="1"/>
  <c r="T4700" i="1" s="1"/>
  <c r="S4701" i="1"/>
  <c r="T4701" i="1" s="1"/>
  <c r="S4702" i="1"/>
  <c r="T4702" i="1" s="1"/>
  <c r="S4703" i="1"/>
  <c r="T4703" i="1" s="1"/>
  <c r="S4704" i="1"/>
  <c r="T4704" i="1" s="1"/>
  <c r="S4705" i="1"/>
  <c r="T4705" i="1" s="1"/>
  <c r="S4706" i="1"/>
  <c r="T4706" i="1" s="1"/>
  <c r="S4707" i="1"/>
  <c r="T4707" i="1" s="1"/>
  <c r="S4708" i="1"/>
  <c r="T4708" i="1" s="1"/>
  <c r="S4709" i="1"/>
  <c r="T4709" i="1" s="1"/>
  <c r="S4710" i="1"/>
  <c r="T4710" i="1" s="1"/>
  <c r="S4711" i="1"/>
  <c r="T4711" i="1" s="1"/>
  <c r="S4712" i="1"/>
  <c r="T4712" i="1" s="1"/>
  <c r="S4713" i="1"/>
  <c r="T4713" i="1" s="1"/>
  <c r="S4714" i="1"/>
  <c r="T4714" i="1" s="1"/>
  <c r="S4715" i="1"/>
  <c r="T4715" i="1" s="1"/>
  <c r="S4716" i="1"/>
  <c r="T4716" i="1" s="1"/>
  <c r="S4717" i="1"/>
  <c r="T4717" i="1" s="1"/>
  <c r="S4718" i="1"/>
  <c r="T4718" i="1" s="1"/>
  <c r="S4719" i="1"/>
  <c r="T4719" i="1" s="1"/>
  <c r="S4720" i="1"/>
  <c r="T4720" i="1" s="1"/>
  <c r="S4721" i="1"/>
  <c r="T4721" i="1" s="1"/>
  <c r="S4722" i="1"/>
  <c r="T4722" i="1" s="1"/>
  <c r="S4723" i="1"/>
  <c r="T4723" i="1" s="1"/>
  <c r="S4724" i="1"/>
  <c r="T4724" i="1" s="1"/>
  <c r="S4725" i="1"/>
  <c r="T4725" i="1" s="1"/>
  <c r="S4726" i="1"/>
  <c r="T4726" i="1" s="1"/>
  <c r="S4727" i="1"/>
  <c r="T4727" i="1" s="1"/>
  <c r="S4728" i="1"/>
  <c r="T4728" i="1" s="1"/>
  <c r="S4729" i="1"/>
  <c r="T4729" i="1" s="1"/>
  <c r="S4730" i="1"/>
  <c r="T4730" i="1" s="1"/>
  <c r="S4731" i="1"/>
  <c r="S4732" i="1"/>
  <c r="T4732" i="1" s="1"/>
  <c r="S4733" i="1"/>
  <c r="T4733" i="1" s="1"/>
  <c r="S4734" i="1"/>
  <c r="T4734" i="1" s="1"/>
  <c r="S4735" i="1"/>
  <c r="T4735" i="1" s="1"/>
  <c r="S4736" i="1"/>
  <c r="T4736" i="1" s="1"/>
  <c r="S4737" i="1"/>
  <c r="T4737" i="1" s="1"/>
  <c r="S4738" i="1"/>
  <c r="T4738" i="1" s="1"/>
  <c r="S4739" i="1"/>
  <c r="T4739" i="1" s="1"/>
  <c r="S4740" i="1"/>
  <c r="T4740" i="1" s="1"/>
  <c r="S4741" i="1"/>
  <c r="T4741" i="1" s="1"/>
  <c r="S4742" i="1"/>
  <c r="T4742" i="1" s="1"/>
  <c r="S4743" i="1"/>
  <c r="T4743" i="1" s="1"/>
  <c r="S4744" i="1"/>
  <c r="T4744" i="1" s="1"/>
  <c r="S4745" i="1"/>
  <c r="T4745" i="1" s="1"/>
  <c r="S4746" i="1"/>
  <c r="T4746" i="1" s="1"/>
  <c r="S4747" i="1"/>
  <c r="T4747" i="1" s="1"/>
  <c r="S4748" i="1"/>
  <c r="T4748" i="1" s="1"/>
  <c r="S4749" i="1"/>
  <c r="T4749" i="1" s="1"/>
  <c r="S4750" i="1"/>
  <c r="T4750" i="1" s="1"/>
  <c r="S4751" i="1"/>
  <c r="T4751" i="1" s="1"/>
  <c r="S4752" i="1"/>
  <c r="T4752" i="1" s="1"/>
  <c r="S4753" i="1"/>
  <c r="T4753" i="1" s="1"/>
  <c r="S4754" i="1"/>
  <c r="T4754" i="1" s="1"/>
  <c r="S4755" i="1"/>
  <c r="T4755" i="1" s="1"/>
  <c r="S4756" i="1"/>
  <c r="T4756" i="1" s="1"/>
  <c r="S4757" i="1"/>
  <c r="T4757" i="1" s="1"/>
  <c r="S4758" i="1"/>
  <c r="T4758" i="1" s="1"/>
  <c r="S4759" i="1"/>
  <c r="T4759" i="1" s="1"/>
  <c r="S4760" i="1"/>
  <c r="T4760" i="1" s="1"/>
  <c r="S4761" i="1"/>
  <c r="T4761" i="1" s="1"/>
  <c r="S4762" i="1"/>
  <c r="T4762" i="1" s="1"/>
  <c r="S4763" i="1"/>
  <c r="T4763" i="1" s="1"/>
  <c r="S4764" i="1"/>
  <c r="T4764" i="1" s="1"/>
  <c r="S4765" i="1"/>
  <c r="T4765" i="1" s="1"/>
  <c r="S4766" i="1"/>
  <c r="T4766" i="1" s="1"/>
  <c r="S4767" i="1"/>
  <c r="T4767" i="1" s="1"/>
  <c r="S4768" i="1"/>
  <c r="T4768" i="1" s="1"/>
  <c r="S4769" i="1"/>
  <c r="T4769" i="1" s="1"/>
  <c r="S4770" i="1"/>
  <c r="T4770" i="1" s="1"/>
  <c r="S4771" i="1"/>
  <c r="T4771" i="1" s="1"/>
  <c r="S4772" i="1"/>
  <c r="T4772" i="1" s="1"/>
  <c r="S4773" i="1"/>
  <c r="T4773" i="1" s="1"/>
  <c r="S4774" i="1"/>
  <c r="T4774" i="1" s="1"/>
  <c r="S4775" i="1"/>
  <c r="T4775" i="1" s="1"/>
  <c r="S4776" i="1"/>
  <c r="T4776" i="1" s="1"/>
  <c r="S4777" i="1"/>
  <c r="T4777" i="1" s="1"/>
  <c r="S4778" i="1"/>
  <c r="T4778" i="1" s="1"/>
  <c r="S4779" i="1"/>
  <c r="T4779" i="1" s="1"/>
  <c r="S4780" i="1"/>
  <c r="T4780" i="1" s="1"/>
  <c r="S4781" i="1"/>
  <c r="T4781" i="1" s="1"/>
  <c r="S4782" i="1"/>
  <c r="T4782" i="1" s="1"/>
  <c r="S4783" i="1"/>
  <c r="T4783" i="1" s="1"/>
  <c r="S4784" i="1"/>
  <c r="T4784" i="1" s="1"/>
  <c r="S4785" i="1"/>
  <c r="T4785" i="1" s="1"/>
  <c r="S4786" i="1"/>
  <c r="T4786" i="1" s="1"/>
  <c r="S4787" i="1"/>
  <c r="T4787" i="1" s="1"/>
  <c r="S4788" i="1"/>
  <c r="T4788" i="1" s="1"/>
  <c r="S4789" i="1"/>
  <c r="T4789" i="1" s="1"/>
  <c r="S4790" i="1"/>
  <c r="T4790" i="1" s="1"/>
  <c r="S4791" i="1"/>
  <c r="T4791" i="1" s="1"/>
  <c r="S4792" i="1"/>
  <c r="T4792" i="1" s="1"/>
  <c r="S4793" i="1"/>
  <c r="T4793" i="1" s="1"/>
  <c r="S4794" i="1"/>
  <c r="T4794" i="1" s="1"/>
  <c r="S4795" i="1"/>
  <c r="S4796" i="1"/>
  <c r="T4796" i="1" s="1"/>
  <c r="S4797" i="1"/>
  <c r="T4797" i="1" s="1"/>
  <c r="S4798" i="1"/>
  <c r="T4798" i="1" s="1"/>
  <c r="S4799" i="1"/>
  <c r="T4799" i="1" s="1"/>
  <c r="S4800" i="1"/>
  <c r="T4800" i="1" s="1"/>
  <c r="S4801" i="1"/>
  <c r="T4801" i="1" s="1"/>
  <c r="S4802" i="1"/>
  <c r="T4802" i="1" s="1"/>
  <c r="S4803" i="1"/>
  <c r="T4803" i="1" s="1"/>
  <c r="S4804" i="1"/>
  <c r="T4804" i="1" s="1"/>
  <c r="S4805" i="1"/>
  <c r="T4805" i="1" s="1"/>
  <c r="S4806" i="1"/>
  <c r="T4806" i="1" s="1"/>
  <c r="S4807" i="1"/>
  <c r="T4807" i="1" s="1"/>
  <c r="S4808" i="1"/>
  <c r="T4808" i="1" s="1"/>
  <c r="S4809" i="1"/>
  <c r="T4809" i="1" s="1"/>
  <c r="S4810" i="1"/>
  <c r="T4810" i="1" s="1"/>
  <c r="S4811" i="1"/>
  <c r="T4811" i="1" s="1"/>
  <c r="S4812" i="1"/>
  <c r="T4812" i="1" s="1"/>
  <c r="S4813" i="1"/>
  <c r="T4813" i="1" s="1"/>
  <c r="S4814" i="1"/>
  <c r="T4814" i="1" s="1"/>
  <c r="S4815" i="1"/>
  <c r="T4815" i="1" s="1"/>
  <c r="S4816" i="1"/>
  <c r="T4816" i="1" s="1"/>
  <c r="S4817" i="1"/>
  <c r="T4817" i="1" s="1"/>
  <c r="S4818" i="1"/>
  <c r="T4818" i="1" s="1"/>
  <c r="S4819" i="1"/>
  <c r="T4819" i="1" s="1"/>
  <c r="S4820" i="1"/>
  <c r="T4820" i="1" s="1"/>
  <c r="S4821" i="1"/>
  <c r="T4821" i="1" s="1"/>
  <c r="S4822" i="1"/>
  <c r="T4822" i="1" s="1"/>
  <c r="S4823" i="1"/>
  <c r="T4823" i="1" s="1"/>
  <c r="S4824" i="1"/>
  <c r="T4824" i="1" s="1"/>
  <c r="S4825" i="1"/>
  <c r="T4825" i="1" s="1"/>
  <c r="S4826" i="1"/>
  <c r="T4826" i="1" s="1"/>
  <c r="S4827" i="1"/>
  <c r="T4827" i="1" s="1"/>
  <c r="S4828" i="1"/>
  <c r="T4828" i="1" s="1"/>
  <c r="S4829" i="1"/>
  <c r="T4829" i="1" s="1"/>
  <c r="S4830" i="1"/>
  <c r="T4830" i="1" s="1"/>
  <c r="S4831" i="1"/>
  <c r="T4831" i="1" s="1"/>
  <c r="S4832" i="1"/>
  <c r="T4832" i="1" s="1"/>
  <c r="S4833" i="1"/>
  <c r="T4833" i="1" s="1"/>
  <c r="S4834" i="1"/>
  <c r="T4834" i="1" s="1"/>
  <c r="S4835" i="1"/>
  <c r="T4835" i="1" s="1"/>
  <c r="S4836" i="1"/>
  <c r="T4836" i="1" s="1"/>
  <c r="S4837" i="1"/>
  <c r="T4837" i="1" s="1"/>
  <c r="S4838" i="1"/>
  <c r="T4838" i="1" s="1"/>
  <c r="S4839" i="1"/>
  <c r="T4839" i="1" s="1"/>
  <c r="S4840" i="1"/>
  <c r="T4840" i="1" s="1"/>
  <c r="S4841" i="1"/>
  <c r="T4841" i="1" s="1"/>
  <c r="S4842" i="1"/>
  <c r="T4842" i="1" s="1"/>
  <c r="S4843" i="1"/>
  <c r="T4843" i="1" s="1"/>
  <c r="S4844" i="1"/>
  <c r="T4844" i="1" s="1"/>
  <c r="S4845" i="1"/>
  <c r="T4845" i="1" s="1"/>
  <c r="S4846" i="1"/>
  <c r="T4846" i="1" s="1"/>
  <c r="S4847" i="1"/>
  <c r="T4847" i="1" s="1"/>
  <c r="S4848" i="1"/>
  <c r="T4848" i="1" s="1"/>
  <c r="S4849" i="1"/>
  <c r="T4849" i="1" s="1"/>
  <c r="S4850" i="1"/>
  <c r="T4850" i="1" s="1"/>
  <c r="S4851" i="1"/>
  <c r="T4851" i="1" s="1"/>
  <c r="S4852" i="1"/>
  <c r="T4852" i="1" s="1"/>
  <c r="S4853" i="1"/>
  <c r="T4853" i="1" s="1"/>
  <c r="S4854" i="1"/>
  <c r="T4854" i="1" s="1"/>
  <c r="S4855" i="1"/>
  <c r="T4855" i="1" s="1"/>
  <c r="S4856" i="1"/>
  <c r="T4856" i="1" s="1"/>
  <c r="S4857" i="1"/>
  <c r="T4857" i="1" s="1"/>
  <c r="S4858" i="1"/>
  <c r="T4858" i="1" s="1"/>
  <c r="S4859" i="1"/>
  <c r="S4860" i="1"/>
  <c r="T4860" i="1" s="1"/>
  <c r="S4861" i="1"/>
  <c r="T4861" i="1" s="1"/>
  <c r="S4862" i="1"/>
  <c r="T4862" i="1" s="1"/>
  <c r="S4863" i="1"/>
  <c r="T4863" i="1" s="1"/>
  <c r="S4864" i="1"/>
  <c r="T4864" i="1" s="1"/>
  <c r="S4865" i="1"/>
  <c r="T4865" i="1" s="1"/>
  <c r="S4866" i="1"/>
  <c r="T4866" i="1" s="1"/>
  <c r="S4867" i="1"/>
  <c r="T4867" i="1" s="1"/>
  <c r="S4868" i="1"/>
  <c r="T4868" i="1" s="1"/>
  <c r="S4869" i="1"/>
  <c r="T4869" i="1" s="1"/>
  <c r="S4870" i="1"/>
  <c r="T4870" i="1" s="1"/>
  <c r="S4871" i="1"/>
  <c r="T4871" i="1" s="1"/>
  <c r="S4872" i="1"/>
  <c r="T4872" i="1" s="1"/>
  <c r="S4873" i="1"/>
  <c r="T4873" i="1" s="1"/>
  <c r="S4874" i="1"/>
  <c r="T4874" i="1" s="1"/>
  <c r="S4875" i="1"/>
  <c r="T4875" i="1" s="1"/>
  <c r="S4876" i="1"/>
  <c r="T4876" i="1" s="1"/>
  <c r="S4877" i="1"/>
  <c r="T4877" i="1" s="1"/>
  <c r="S4878" i="1"/>
  <c r="T4878" i="1" s="1"/>
  <c r="S4879" i="1"/>
  <c r="T4879" i="1" s="1"/>
  <c r="S4880" i="1"/>
  <c r="T4880" i="1" s="1"/>
  <c r="S4881" i="1"/>
  <c r="T4881" i="1" s="1"/>
  <c r="S4882" i="1"/>
  <c r="T4882" i="1" s="1"/>
  <c r="S4883" i="1"/>
  <c r="T4883" i="1" s="1"/>
  <c r="S4884" i="1"/>
  <c r="T4884" i="1" s="1"/>
  <c r="S4885" i="1"/>
  <c r="T4885" i="1" s="1"/>
  <c r="S4886" i="1"/>
  <c r="T4886" i="1" s="1"/>
  <c r="S4887" i="1"/>
  <c r="T4887" i="1" s="1"/>
  <c r="S4888" i="1"/>
  <c r="T4888" i="1" s="1"/>
  <c r="S4889" i="1"/>
  <c r="T4889" i="1" s="1"/>
  <c r="S4890" i="1"/>
  <c r="T4890" i="1" s="1"/>
  <c r="S4891" i="1"/>
  <c r="T4891" i="1" s="1"/>
  <c r="S4892" i="1"/>
  <c r="T4892" i="1" s="1"/>
  <c r="S4893" i="1"/>
  <c r="T4893" i="1" s="1"/>
  <c r="S4894" i="1"/>
  <c r="T4894" i="1" s="1"/>
  <c r="S4895" i="1"/>
  <c r="T4895" i="1" s="1"/>
  <c r="S4896" i="1"/>
  <c r="T4896" i="1" s="1"/>
  <c r="S4897" i="1"/>
  <c r="T4897" i="1" s="1"/>
  <c r="S4898" i="1"/>
  <c r="T4898" i="1" s="1"/>
  <c r="S4899" i="1"/>
  <c r="T4899" i="1" s="1"/>
  <c r="S4900" i="1"/>
  <c r="T4900" i="1" s="1"/>
  <c r="S4901" i="1"/>
  <c r="T4901" i="1" s="1"/>
  <c r="S4902" i="1"/>
  <c r="T4902" i="1" s="1"/>
  <c r="S4903" i="1"/>
  <c r="T4903" i="1" s="1"/>
  <c r="S4904" i="1"/>
  <c r="T4904" i="1" s="1"/>
  <c r="S4905" i="1"/>
  <c r="T4905" i="1" s="1"/>
  <c r="S4906" i="1"/>
  <c r="T4906" i="1" s="1"/>
  <c r="S4907" i="1"/>
  <c r="T4907" i="1" s="1"/>
  <c r="S4908" i="1"/>
  <c r="T4908" i="1" s="1"/>
  <c r="S4909" i="1"/>
  <c r="T4909" i="1" s="1"/>
  <c r="S4910" i="1"/>
  <c r="T4910" i="1" s="1"/>
  <c r="S4911" i="1"/>
  <c r="T4911" i="1" s="1"/>
  <c r="S4912" i="1"/>
  <c r="T4912" i="1" s="1"/>
  <c r="S4913" i="1"/>
  <c r="T4913" i="1" s="1"/>
  <c r="S4914" i="1"/>
  <c r="T4914" i="1" s="1"/>
  <c r="S4915" i="1"/>
  <c r="T4915" i="1" s="1"/>
  <c r="S4916" i="1"/>
  <c r="T4916" i="1" s="1"/>
  <c r="S4917" i="1"/>
  <c r="T4917" i="1" s="1"/>
  <c r="S4918" i="1"/>
  <c r="T4918" i="1" s="1"/>
  <c r="S4919" i="1"/>
  <c r="T4919" i="1" s="1"/>
  <c r="S4920" i="1"/>
  <c r="T4920" i="1" s="1"/>
  <c r="S4921" i="1"/>
  <c r="T4921" i="1" s="1"/>
  <c r="S4922" i="1"/>
  <c r="T4922" i="1" s="1"/>
  <c r="S4923" i="1"/>
  <c r="S4924" i="1"/>
  <c r="T4924" i="1" s="1"/>
  <c r="S4925" i="1"/>
  <c r="T4925" i="1" s="1"/>
  <c r="S4926" i="1"/>
  <c r="T4926" i="1" s="1"/>
  <c r="S4927" i="1"/>
  <c r="T4927" i="1" s="1"/>
  <c r="S4928" i="1"/>
  <c r="T4928" i="1" s="1"/>
  <c r="S4929" i="1"/>
  <c r="T4929" i="1" s="1"/>
  <c r="S4930" i="1"/>
  <c r="T4930" i="1" s="1"/>
  <c r="S4931" i="1"/>
  <c r="T4931" i="1" s="1"/>
  <c r="S4932" i="1"/>
  <c r="T4932" i="1" s="1"/>
  <c r="S4933" i="1"/>
  <c r="T4933" i="1" s="1"/>
  <c r="S4934" i="1"/>
  <c r="T4934" i="1" s="1"/>
  <c r="S4935" i="1"/>
  <c r="T4935" i="1" s="1"/>
  <c r="S4936" i="1"/>
  <c r="T4936" i="1" s="1"/>
  <c r="S4937" i="1"/>
  <c r="T4937" i="1" s="1"/>
  <c r="S4938" i="1"/>
  <c r="T4938" i="1" s="1"/>
  <c r="S4939" i="1"/>
  <c r="T4939" i="1" s="1"/>
  <c r="S4940" i="1"/>
  <c r="T4940" i="1" s="1"/>
  <c r="S4941" i="1"/>
  <c r="T4941" i="1" s="1"/>
  <c r="S4942" i="1"/>
  <c r="T4942" i="1" s="1"/>
  <c r="S4943" i="1"/>
  <c r="T4943" i="1" s="1"/>
  <c r="S4944" i="1"/>
  <c r="T4944" i="1" s="1"/>
  <c r="S4945" i="1"/>
  <c r="T4945" i="1" s="1"/>
  <c r="S4946" i="1"/>
  <c r="T4946" i="1" s="1"/>
  <c r="S4947" i="1"/>
  <c r="T4947" i="1" s="1"/>
  <c r="S4948" i="1"/>
  <c r="T4948" i="1" s="1"/>
  <c r="S4949" i="1"/>
  <c r="T4949" i="1" s="1"/>
  <c r="S4950" i="1"/>
  <c r="T4950" i="1" s="1"/>
  <c r="S4951" i="1"/>
  <c r="T4951" i="1" s="1"/>
  <c r="S4952" i="1"/>
  <c r="T4952" i="1" s="1"/>
  <c r="S4953" i="1"/>
  <c r="T4953" i="1" s="1"/>
  <c r="S4954" i="1"/>
  <c r="T4954" i="1" s="1"/>
  <c r="S4955" i="1"/>
  <c r="T4955" i="1" s="1"/>
  <c r="S4956" i="1"/>
  <c r="T4956" i="1" s="1"/>
  <c r="S4957" i="1"/>
  <c r="T4957" i="1" s="1"/>
  <c r="S4958" i="1"/>
  <c r="T4958" i="1" s="1"/>
  <c r="S4959" i="1"/>
  <c r="T4959" i="1" s="1"/>
  <c r="S4960" i="1"/>
  <c r="T4960" i="1" s="1"/>
  <c r="S4961" i="1"/>
  <c r="T4961" i="1" s="1"/>
  <c r="S4962" i="1"/>
  <c r="T4962" i="1" s="1"/>
  <c r="S4963" i="1"/>
  <c r="T4963" i="1" s="1"/>
  <c r="S4964" i="1"/>
  <c r="T4964" i="1" s="1"/>
  <c r="S4965" i="1"/>
  <c r="T4965" i="1" s="1"/>
  <c r="S4966" i="1"/>
  <c r="T4966" i="1" s="1"/>
  <c r="S4967" i="1"/>
  <c r="T4967" i="1" s="1"/>
  <c r="S4968" i="1"/>
  <c r="T4968" i="1" s="1"/>
  <c r="S4969" i="1"/>
  <c r="T4969" i="1" s="1"/>
  <c r="S4970" i="1"/>
  <c r="T4970" i="1" s="1"/>
  <c r="S4971" i="1"/>
  <c r="T4971" i="1" s="1"/>
  <c r="S4972" i="1"/>
  <c r="T4972" i="1" s="1"/>
  <c r="S4973" i="1"/>
  <c r="T4973" i="1" s="1"/>
  <c r="S4974" i="1"/>
  <c r="T4974" i="1" s="1"/>
  <c r="S4975" i="1"/>
  <c r="T4975" i="1" s="1"/>
  <c r="S4976" i="1"/>
  <c r="T4976" i="1" s="1"/>
  <c r="S4977" i="1"/>
  <c r="T4977" i="1" s="1"/>
  <c r="S4978" i="1"/>
  <c r="T4978" i="1" s="1"/>
  <c r="S4979" i="1"/>
  <c r="T4979" i="1" s="1"/>
  <c r="S4980" i="1"/>
  <c r="T4980" i="1" s="1"/>
  <c r="S4981" i="1"/>
  <c r="T4981" i="1" s="1"/>
  <c r="S4982" i="1"/>
  <c r="T4982" i="1" s="1"/>
  <c r="S4983" i="1"/>
  <c r="T4983" i="1" s="1"/>
  <c r="S4984" i="1"/>
  <c r="T4984" i="1" s="1"/>
  <c r="S4985" i="1"/>
  <c r="T4985" i="1" s="1"/>
  <c r="S4986" i="1"/>
  <c r="T4986" i="1" s="1"/>
  <c r="S4987" i="1"/>
  <c r="S4988" i="1"/>
  <c r="T4988" i="1" s="1"/>
  <c r="S4989" i="1"/>
  <c r="T4989" i="1" s="1"/>
  <c r="S4990" i="1"/>
  <c r="T4990" i="1" s="1"/>
  <c r="S4991" i="1"/>
  <c r="T4991" i="1" s="1"/>
  <c r="S4992" i="1"/>
  <c r="T4992" i="1" s="1"/>
  <c r="S4993" i="1"/>
  <c r="T4993" i="1" s="1"/>
  <c r="S4994" i="1"/>
  <c r="T4994" i="1" s="1"/>
  <c r="S4995" i="1"/>
  <c r="T4995" i="1" s="1"/>
  <c r="S4996" i="1"/>
  <c r="T4996" i="1" s="1"/>
  <c r="S4997" i="1"/>
  <c r="T4997" i="1" s="1"/>
  <c r="S4998" i="1"/>
  <c r="T4998" i="1" s="1"/>
  <c r="S4999" i="1"/>
  <c r="T4999" i="1" s="1"/>
  <c r="S5000" i="1"/>
  <c r="T5000" i="1" s="1"/>
  <c r="S5001" i="1"/>
  <c r="T5001" i="1" s="1"/>
  <c r="S5002" i="1"/>
  <c r="T5002" i="1" s="1"/>
  <c r="S5003" i="1"/>
  <c r="T5003" i="1" s="1"/>
  <c r="S5004" i="1"/>
  <c r="T5004" i="1" s="1"/>
  <c r="S5005" i="1"/>
  <c r="T5005" i="1" s="1"/>
  <c r="S5006" i="1"/>
  <c r="T5006" i="1" s="1"/>
  <c r="S5007" i="1"/>
  <c r="T5007" i="1" s="1"/>
  <c r="S5008" i="1"/>
  <c r="T5008" i="1" s="1"/>
  <c r="S5009" i="1"/>
  <c r="T5009" i="1" s="1"/>
  <c r="S5010" i="1"/>
  <c r="T5010" i="1" s="1"/>
  <c r="S5011" i="1"/>
  <c r="T5011" i="1" s="1"/>
  <c r="S5012" i="1"/>
  <c r="T5012" i="1" s="1"/>
  <c r="S5013" i="1"/>
  <c r="T5013" i="1" s="1"/>
  <c r="S5014" i="1"/>
  <c r="T5014" i="1" s="1"/>
  <c r="S5015" i="1"/>
  <c r="T5015" i="1" s="1"/>
  <c r="S5016" i="1"/>
  <c r="T5016" i="1" s="1"/>
  <c r="S5017" i="1"/>
  <c r="T5017" i="1" s="1"/>
  <c r="S5018" i="1"/>
  <c r="T5018" i="1" s="1"/>
  <c r="S5019" i="1"/>
  <c r="T5019" i="1" s="1"/>
  <c r="S5020" i="1"/>
  <c r="T5020" i="1" s="1"/>
  <c r="S5021" i="1"/>
  <c r="T5021" i="1" s="1"/>
  <c r="S5022" i="1"/>
  <c r="T5022" i="1" s="1"/>
  <c r="S5023" i="1"/>
  <c r="T5023" i="1" s="1"/>
  <c r="S5024" i="1"/>
  <c r="T5024" i="1" s="1"/>
  <c r="S5025" i="1"/>
  <c r="T5025" i="1" s="1"/>
  <c r="S5026" i="1"/>
  <c r="T5026" i="1" s="1"/>
  <c r="S5027" i="1"/>
  <c r="T5027" i="1" s="1"/>
  <c r="S5028" i="1"/>
  <c r="T5028" i="1" s="1"/>
  <c r="S5029" i="1"/>
  <c r="T5029" i="1" s="1"/>
  <c r="S5030" i="1"/>
  <c r="T5030" i="1" s="1"/>
  <c r="S5031" i="1"/>
  <c r="T5031" i="1" s="1"/>
  <c r="S5032" i="1"/>
  <c r="T5032" i="1" s="1"/>
  <c r="S5033" i="1"/>
  <c r="T5033" i="1" s="1"/>
  <c r="S5034" i="1"/>
  <c r="T5034" i="1" s="1"/>
  <c r="S5035" i="1"/>
  <c r="T5035" i="1" s="1"/>
  <c r="S5036" i="1"/>
  <c r="T5036" i="1" s="1"/>
  <c r="S5037" i="1"/>
  <c r="T5037" i="1" s="1"/>
  <c r="S5038" i="1"/>
  <c r="T5038" i="1" s="1"/>
  <c r="S5039" i="1"/>
  <c r="T5039" i="1" s="1"/>
  <c r="S5040" i="1"/>
  <c r="T5040" i="1" s="1"/>
  <c r="S5041" i="1"/>
  <c r="T5041" i="1" s="1"/>
  <c r="S5042" i="1"/>
  <c r="T5042" i="1" s="1"/>
  <c r="S5043" i="1"/>
  <c r="T5043" i="1" s="1"/>
  <c r="S5044" i="1"/>
  <c r="T5044" i="1" s="1"/>
  <c r="S5045" i="1"/>
  <c r="T5045" i="1" s="1"/>
  <c r="S5046" i="1"/>
  <c r="T5046" i="1" s="1"/>
  <c r="S5047" i="1"/>
  <c r="T5047" i="1" s="1"/>
  <c r="S5048" i="1"/>
  <c r="T5048" i="1" s="1"/>
  <c r="S5049" i="1"/>
  <c r="T5049" i="1" s="1"/>
  <c r="S5050" i="1"/>
  <c r="T5050" i="1" s="1"/>
  <c r="S5051" i="1"/>
  <c r="S5052" i="1"/>
  <c r="T5052" i="1" s="1"/>
  <c r="S5053" i="1"/>
  <c r="T5053" i="1" s="1"/>
  <c r="S5054" i="1"/>
  <c r="T5054" i="1" s="1"/>
  <c r="S5055" i="1"/>
  <c r="T5055" i="1" s="1"/>
  <c r="S5056" i="1"/>
  <c r="T5056" i="1" s="1"/>
  <c r="S5057" i="1"/>
  <c r="T5057" i="1" s="1"/>
  <c r="S5058" i="1"/>
  <c r="T5058" i="1" s="1"/>
  <c r="S5059" i="1"/>
  <c r="T5059" i="1" s="1"/>
  <c r="S5060" i="1"/>
  <c r="T5060" i="1" s="1"/>
  <c r="S5061" i="1"/>
  <c r="T5061" i="1" s="1"/>
  <c r="S5062" i="1"/>
  <c r="T5062" i="1" s="1"/>
  <c r="S5063" i="1"/>
  <c r="T5063" i="1" s="1"/>
  <c r="S5064" i="1"/>
  <c r="T5064" i="1" s="1"/>
  <c r="S5065" i="1"/>
  <c r="T5065" i="1" s="1"/>
  <c r="S5066" i="1"/>
  <c r="T5066" i="1" s="1"/>
  <c r="S5067" i="1"/>
  <c r="T5067" i="1" s="1"/>
  <c r="S5068" i="1"/>
  <c r="T5068" i="1" s="1"/>
  <c r="S5069" i="1"/>
  <c r="T5069" i="1" s="1"/>
  <c r="S5070" i="1"/>
  <c r="T5070" i="1" s="1"/>
  <c r="S5071" i="1"/>
  <c r="T5071" i="1" s="1"/>
  <c r="S5072" i="1"/>
  <c r="T5072" i="1" s="1"/>
  <c r="S5073" i="1"/>
  <c r="T5073" i="1" s="1"/>
  <c r="S5074" i="1"/>
  <c r="T5074" i="1" s="1"/>
  <c r="S5075" i="1"/>
  <c r="T5075" i="1" s="1"/>
  <c r="S5076" i="1"/>
  <c r="T5076" i="1" s="1"/>
  <c r="S5077" i="1"/>
  <c r="T5077" i="1" s="1"/>
  <c r="S5078" i="1"/>
  <c r="T5078" i="1" s="1"/>
  <c r="S5079" i="1"/>
  <c r="T5079" i="1" s="1"/>
  <c r="S5080" i="1"/>
  <c r="T5080" i="1" s="1"/>
  <c r="S5081" i="1"/>
  <c r="T5081" i="1" s="1"/>
  <c r="S5082" i="1"/>
  <c r="T5082" i="1" s="1"/>
  <c r="S5083" i="1"/>
  <c r="T5083" i="1" s="1"/>
  <c r="S5084" i="1"/>
  <c r="T5084" i="1" s="1"/>
  <c r="S5085" i="1"/>
  <c r="T5085" i="1" s="1"/>
  <c r="S5086" i="1"/>
  <c r="T5086" i="1" s="1"/>
  <c r="S5087" i="1"/>
  <c r="T5087" i="1" s="1"/>
  <c r="S5088" i="1"/>
  <c r="T5088" i="1" s="1"/>
  <c r="S5089" i="1"/>
  <c r="T5089" i="1" s="1"/>
  <c r="S5090" i="1"/>
  <c r="T5090" i="1" s="1"/>
  <c r="S5091" i="1"/>
  <c r="T5091" i="1" s="1"/>
  <c r="S5092" i="1"/>
  <c r="T5092" i="1" s="1"/>
  <c r="S5093" i="1"/>
  <c r="T5093" i="1" s="1"/>
  <c r="S5094" i="1"/>
  <c r="T5094" i="1" s="1"/>
  <c r="S5095" i="1"/>
  <c r="T5095" i="1" s="1"/>
  <c r="S5096" i="1"/>
  <c r="T5096" i="1" s="1"/>
  <c r="S5097" i="1"/>
  <c r="T5097" i="1" s="1"/>
  <c r="S5098" i="1"/>
  <c r="T5098" i="1" s="1"/>
  <c r="S5099" i="1"/>
  <c r="T5099" i="1" s="1"/>
  <c r="S5100" i="1"/>
  <c r="T5100" i="1" s="1"/>
  <c r="S5101" i="1"/>
  <c r="T5101" i="1" s="1"/>
  <c r="S5102" i="1"/>
  <c r="T5102" i="1" s="1"/>
  <c r="S5103" i="1"/>
  <c r="T5103" i="1" s="1"/>
  <c r="S5104" i="1"/>
  <c r="T5104" i="1" s="1"/>
  <c r="S5105" i="1"/>
  <c r="T5105" i="1" s="1"/>
  <c r="S5106" i="1"/>
  <c r="T5106" i="1" s="1"/>
  <c r="S5107" i="1"/>
  <c r="T5107" i="1" s="1"/>
  <c r="S5108" i="1"/>
  <c r="T5108" i="1" s="1"/>
  <c r="S5109" i="1"/>
  <c r="T5109" i="1" s="1"/>
  <c r="S5110" i="1"/>
  <c r="T5110" i="1" s="1"/>
  <c r="S5111" i="1"/>
  <c r="T5111" i="1" s="1"/>
  <c r="S5112" i="1"/>
  <c r="T5112" i="1" s="1"/>
  <c r="S5113" i="1"/>
  <c r="T5113" i="1" s="1"/>
  <c r="S5114" i="1"/>
  <c r="T5114" i="1" s="1"/>
  <c r="S5115" i="1"/>
  <c r="S5116" i="1"/>
  <c r="T5116" i="1" s="1"/>
  <c r="S5117" i="1"/>
  <c r="T5117" i="1" s="1"/>
  <c r="S5118" i="1"/>
  <c r="T5118" i="1" s="1"/>
  <c r="S5119" i="1"/>
  <c r="T5119" i="1" s="1"/>
  <c r="S5120" i="1"/>
  <c r="T5120" i="1" s="1"/>
  <c r="S5121" i="1"/>
  <c r="T5121" i="1" s="1"/>
  <c r="S5122" i="1"/>
  <c r="T5122" i="1" s="1"/>
  <c r="S5123" i="1"/>
  <c r="T5123" i="1" s="1"/>
  <c r="S5124" i="1"/>
  <c r="T5124" i="1" s="1"/>
  <c r="S5125" i="1"/>
  <c r="T5125" i="1" s="1"/>
  <c r="S5126" i="1"/>
  <c r="T5126" i="1" s="1"/>
  <c r="S5127" i="1"/>
  <c r="T5127" i="1" s="1"/>
  <c r="S5128" i="1"/>
  <c r="T5128" i="1" s="1"/>
  <c r="S5129" i="1"/>
  <c r="T5129" i="1" s="1"/>
  <c r="S5130" i="1"/>
  <c r="T5130" i="1" s="1"/>
  <c r="S5131" i="1"/>
  <c r="T5131" i="1" s="1"/>
  <c r="S5132" i="1"/>
  <c r="T5132" i="1" s="1"/>
  <c r="S5133" i="1"/>
  <c r="T5133" i="1" s="1"/>
  <c r="S5134" i="1"/>
  <c r="T5134" i="1" s="1"/>
  <c r="S5135" i="1"/>
  <c r="T5135" i="1" s="1"/>
  <c r="S5136" i="1"/>
  <c r="T5136" i="1" s="1"/>
  <c r="S5137" i="1"/>
  <c r="T5137" i="1" s="1"/>
  <c r="S5138" i="1"/>
  <c r="T5138" i="1" s="1"/>
  <c r="S5139" i="1"/>
  <c r="T5139" i="1" s="1"/>
  <c r="S5140" i="1"/>
  <c r="T5140" i="1" s="1"/>
  <c r="S5141" i="1"/>
  <c r="T5141" i="1" s="1"/>
  <c r="S5142" i="1"/>
  <c r="T5142" i="1" s="1"/>
  <c r="S5143" i="1"/>
  <c r="T5143" i="1" s="1"/>
  <c r="S5144" i="1"/>
  <c r="T5144" i="1" s="1"/>
  <c r="S5145" i="1"/>
  <c r="T5145" i="1" s="1"/>
  <c r="S5146" i="1"/>
  <c r="T5146" i="1" s="1"/>
  <c r="S5147" i="1"/>
  <c r="T5147" i="1" s="1"/>
  <c r="S5148" i="1"/>
  <c r="T5148" i="1" s="1"/>
  <c r="S5149" i="1"/>
  <c r="T5149" i="1" s="1"/>
  <c r="S5150" i="1"/>
  <c r="T5150" i="1" s="1"/>
  <c r="S5151" i="1"/>
  <c r="T5151" i="1" s="1"/>
  <c r="S5152" i="1"/>
  <c r="T5152" i="1" s="1"/>
  <c r="S5153" i="1"/>
  <c r="T5153" i="1" s="1"/>
  <c r="S5154" i="1"/>
  <c r="T5154" i="1" s="1"/>
  <c r="S5155" i="1"/>
  <c r="T5155" i="1" s="1"/>
  <c r="S5156" i="1"/>
  <c r="T5156" i="1" s="1"/>
  <c r="S5157" i="1"/>
  <c r="T5157" i="1" s="1"/>
  <c r="S5158" i="1"/>
  <c r="T5158" i="1" s="1"/>
  <c r="S5159" i="1"/>
  <c r="T5159" i="1" s="1"/>
  <c r="S5160" i="1"/>
  <c r="T5160" i="1" s="1"/>
  <c r="S5161" i="1"/>
  <c r="T5161" i="1" s="1"/>
  <c r="S5162" i="1"/>
  <c r="T5162" i="1" s="1"/>
  <c r="S5163" i="1"/>
  <c r="T5163" i="1" s="1"/>
  <c r="S5164" i="1"/>
  <c r="T5164" i="1" s="1"/>
  <c r="S5165" i="1"/>
  <c r="T5165" i="1" s="1"/>
  <c r="S5166" i="1"/>
  <c r="T5166" i="1" s="1"/>
  <c r="S5167" i="1"/>
  <c r="T5167" i="1" s="1"/>
  <c r="S5168" i="1"/>
  <c r="T5168" i="1" s="1"/>
  <c r="S5169" i="1"/>
  <c r="T5169" i="1" s="1"/>
  <c r="S5170" i="1"/>
  <c r="T5170" i="1" s="1"/>
  <c r="S5171" i="1"/>
  <c r="T5171" i="1" s="1"/>
  <c r="S5172" i="1"/>
  <c r="T5172" i="1" s="1"/>
  <c r="S5173" i="1"/>
  <c r="T5173" i="1" s="1"/>
  <c r="S5174" i="1"/>
  <c r="T5174" i="1" s="1"/>
  <c r="S5175" i="1"/>
  <c r="T5175" i="1" s="1"/>
  <c r="S5176" i="1"/>
  <c r="T5176" i="1" s="1"/>
  <c r="S5177" i="1"/>
  <c r="T5177" i="1" s="1"/>
  <c r="S5178" i="1"/>
  <c r="T5178" i="1" s="1"/>
  <c r="S5179" i="1"/>
  <c r="T5179" i="1" s="1"/>
  <c r="S5180" i="1"/>
  <c r="T5180" i="1" s="1"/>
  <c r="S5181" i="1"/>
  <c r="T5181" i="1" s="1"/>
  <c r="S5182" i="1"/>
  <c r="T5182" i="1" s="1"/>
  <c r="S5183" i="1"/>
  <c r="T5183" i="1" s="1"/>
  <c r="S5184" i="1"/>
  <c r="T5184" i="1" s="1"/>
  <c r="S5185" i="1"/>
  <c r="T5185" i="1" s="1"/>
  <c r="S5186" i="1"/>
  <c r="T5186" i="1" s="1"/>
  <c r="S5187" i="1"/>
  <c r="T5187" i="1" s="1"/>
  <c r="S5188" i="1"/>
  <c r="T5188" i="1" s="1"/>
  <c r="S5189" i="1"/>
  <c r="T5189" i="1" s="1"/>
  <c r="S5190" i="1"/>
  <c r="T5190" i="1" s="1"/>
  <c r="S5191" i="1"/>
  <c r="T5191" i="1" s="1"/>
  <c r="S5192" i="1"/>
  <c r="T5192" i="1" s="1"/>
  <c r="S5193" i="1"/>
  <c r="T5193" i="1" s="1"/>
  <c r="S5194" i="1"/>
  <c r="T5194" i="1" s="1"/>
  <c r="S5195" i="1"/>
  <c r="T5195" i="1" s="1"/>
  <c r="S5196" i="1"/>
  <c r="T5196" i="1" s="1"/>
  <c r="S5197" i="1"/>
  <c r="T5197" i="1" s="1"/>
  <c r="S5198" i="1"/>
  <c r="T5198" i="1" s="1"/>
  <c r="S5199" i="1"/>
  <c r="T5199" i="1" s="1"/>
  <c r="S5200" i="1"/>
  <c r="T5200" i="1" s="1"/>
  <c r="S5201" i="1"/>
  <c r="T5201" i="1" s="1"/>
  <c r="S5202" i="1"/>
  <c r="T5202" i="1" s="1"/>
  <c r="S5203" i="1"/>
  <c r="T5203" i="1" s="1"/>
  <c r="S5204" i="1"/>
  <c r="T5204" i="1" s="1"/>
  <c r="S5205" i="1"/>
  <c r="S5206" i="1"/>
  <c r="T5206" i="1" s="1"/>
  <c r="S5207" i="1"/>
  <c r="T5207" i="1" s="1"/>
  <c r="S5208" i="1"/>
  <c r="T5208" i="1" s="1"/>
  <c r="S5209" i="1"/>
  <c r="T5209" i="1" s="1"/>
  <c r="S5210" i="1"/>
  <c r="T5210" i="1" s="1"/>
  <c r="S5211" i="1"/>
  <c r="T5211" i="1" s="1"/>
  <c r="S5212" i="1"/>
  <c r="T5212" i="1" s="1"/>
  <c r="S5213" i="1"/>
  <c r="T5213" i="1" s="1"/>
  <c r="S5214" i="1"/>
  <c r="T5214" i="1" s="1"/>
  <c r="S5215" i="1"/>
  <c r="T5215" i="1" s="1"/>
  <c r="S5216" i="1"/>
  <c r="T5216" i="1" s="1"/>
  <c r="S5217" i="1"/>
  <c r="T5217" i="1" s="1"/>
  <c r="S5218" i="1"/>
  <c r="T5218" i="1" s="1"/>
  <c r="S5219" i="1"/>
  <c r="T5219" i="1" s="1"/>
  <c r="S5220" i="1"/>
  <c r="T5220" i="1" s="1"/>
  <c r="S5221" i="1"/>
  <c r="T5221" i="1" s="1"/>
  <c r="S5222" i="1"/>
  <c r="T5222" i="1" s="1"/>
  <c r="S5223" i="1"/>
  <c r="T5223" i="1" s="1"/>
  <c r="S5224" i="1"/>
  <c r="T5224" i="1" s="1"/>
  <c r="S5225" i="1"/>
  <c r="T5225" i="1" s="1"/>
  <c r="S5226" i="1"/>
  <c r="T5226" i="1" s="1"/>
  <c r="S5227" i="1"/>
  <c r="T5227" i="1" s="1"/>
  <c r="S5228" i="1"/>
  <c r="T5228" i="1" s="1"/>
  <c r="S5229" i="1"/>
  <c r="T5229" i="1" s="1"/>
  <c r="S5230" i="1"/>
  <c r="T5230" i="1" s="1"/>
  <c r="S5231" i="1"/>
  <c r="T5231" i="1" s="1"/>
  <c r="S5232" i="1"/>
  <c r="T5232" i="1" s="1"/>
  <c r="S5233" i="1"/>
  <c r="T5233" i="1" s="1"/>
  <c r="S5234" i="1"/>
  <c r="T5234" i="1" s="1"/>
  <c r="S5235" i="1"/>
  <c r="T5235" i="1" s="1"/>
  <c r="S5236" i="1"/>
  <c r="T5236" i="1" s="1"/>
  <c r="S5237" i="1"/>
  <c r="T5237" i="1" s="1"/>
  <c r="S5238" i="1"/>
  <c r="T5238" i="1" s="1"/>
  <c r="S5239" i="1"/>
  <c r="T5239" i="1" s="1"/>
  <c r="S5240" i="1"/>
  <c r="T5240" i="1" s="1"/>
  <c r="S5241" i="1"/>
  <c r="T5241" i="1" s="1"/>
  <c r="S5242" i="1"/>
  <c r="T5242" i="1" s="1"/>
  <c r="S5243" i="1"/>
  <c r="T5243" i="1" s="1"/>
  <c r="S5244" i="1"/>
  <c r="T5244" i="1" s="1"/>
  <c r="S5245" i="1"/>
  <c r="T5245" i="1" s="1"/>
  <c r="S5246" i="1"/>
  <c r="T5246" i="1" s="1"/>
  <c r="S5247" i="1"/>
  <c r="T5247" i="1" s="1"/>
  <c r="S5248" i="1"/>
  <c r="T5248" i="1" s="1"/>
  <c r="S5249" i="1"/>
  <c r="T5249" i="1" s="1"/>
  <c r="S5250" i="1"/>
  <c r="T5250" i="1" s="1"/>
  <c r="S5251" i="1"/>
  <c r="T5251" i="1" s="1"/>
  <c r="S5252" i="1"/>
  <c r="T5252" i="1" s="1"/>
  <c r="S5253" i="1"/>
  <c r="T5253" i="1" s="1"/>
  <c r="S5254" i="1"/>
  <c r="T5254" i="1" s="1"/>
  <c r="S5255" i="1"/>
  <c r="T5255" i="1" s="1"/>
  <c r="S5256" i="1"/>
  <c r="T5256" i="1" s="1"/>
  <c r="S5257" i="1"/>
  <c r="T5257" i="1" s="1"/>
  <c r="S5258" i="1"/>
  <c r="T5258" i="1" s="1"/>
  <c r="S5259" i="1"/>
  <c r="T5259" i="1" s="1"/>
  <c r="S5260" i="1"/>
  <c r="T5260" i="1" s="1"/>
  <c r="S5261" i="1"/>
  <c r="T5261" i="1" s="1"/>
  <c r="S5262" i="1"/>
  <c r="T5262" i="1" s="1"/>
  <c r="S5263" i="1"/>
  <c r="T5263" i="1" s="1"/>
  <c r="S5264" i="1"/>
  <c r="T5264" i="1" s="1"/>
  <c r="S5265" i="1"/>
  <c r="T5265" i="1" s="1"/>
  <c r="S5266" i="1"/>
  <c r="T5266" i="1" s="1"/>
  <c r="S5267" i="1"/>
  <c r="T5267" i="1" s="1"/>
  <c r="S5268" i="1"/>
  <c r="T5268" i="1" s="1"/>
  <c r="S5269" i="1"/>
  <c r="S5270" i="1"/>
  <c r="T5270" i="1" s="1"/>
  <c r="S5271" i="1"/>
  <c r="T5271" i="1" s="1"/>
  <c r="S5272" i="1"/>
  <c r="T5272" i="1" s="1"/>
  <c r="S5273" i="1"/>
  <c r="T5273" i="1" s="1"/>
  <c r="S5274" i="1"/>
  <c r="T5274" i="1" s="1"/>
  <c r="S5275" i="1"/>
  <c r="T5275" i="1" s="1"/>
  <c r="S5276" i="1"/>
  <c r="T5276" i="1" s="1"/>
  <c r="S5277" i="1"/>
  <c r="T5277" i="1" s="1"/>
  <c r="S5278" i="1"/>
  <c r="T5278" i="1" s="1"/>
  <c r="S5279" i="1"/>
  <c r="T5279" i="1" s="1"/>
  <c r="S5280" i="1"/>
  <c r="T5280" i="1" s="1"/>
  <c r="S5281" i="1"/>
  <c r="T5281" i="1" s="1"/>
  <c r="S5282" i="1"/>
  <c r="T5282" i="1" s="1"/>
  <c r="S5283" i="1"/>
  <c r="T5283" i="1" s="1"/>
  <c r="S5284" i="1"/>
  <c r="T5284" i="1" s="1"/>
  <c r="S5285" i="1"/>
  <c r="T5285" i="1" s="1"/>
  <c r="S5286" i="1"/>
  <c r="T5286" i="1" s="1"/>
  <c r="S5287" i="1"/>
  <c r="T5287" i="1" s="1"/>
  <c r="S5288" i="1"/>
  <c r="T5288" i="1" s="1"/>
  <c r="S5289" i="1"/>
  <c r="T5289" i="1" s="1"/>
  <c r="S5290" i="1"/>
  <c r="T5290" i="1" s="1"/>
  <c r="S5291" i="1"/>
  <c r="T5291" i="1" s="1"/>
  <c r="S5292" i="1"/>
  <c r="T5292" i="1" s="1"/>
  <c r="S5293" i="1"/>
  <c r="T5293" i="1" s="1"/>
  <c r="S5294" i="1"/>
  <c r="T5294" i="1" s="1"/>
  <c r="S5295" i="1"/>
  <c r="T5295" i="1" s="1"/>
  <c r="S5296" i="1"/>
  <c r="T5296" i="1" s="1"/>
  <c r="S5297" i="1"/>
  <c r="T5297" i="1" s="1"/>
  <c r="S5298" i="1"/>
  <c r="T5298" i="1" s="1"/>
  <c r="S5299" i="1"/>
  <c r="T5299" i="1" s="1"/>
  <c r="S5300" i="1"/>
  <c r="T5300" i="1" s="1"/>
  <c r="S5301" i="1"/>
  <c r="T5301" i="1" s="1"/>
  <c r="S5302" i="1"/>
  <c r="T5302" i="1" s="1"/>
  <c r="S5303" i="1"/>
  <c r="T5303" i="1" s="1"/>
  <c r="S5304" i="1"/>
  <c r="T5304" i="1" s="1"/>
  <c r="S5305" i="1"/>
  <c r="T5305" i="1" s="1"/>
  <c r="S5306" i="1"/>
  <c r="T5306" i="1" s="1"/>
  <c r="S5307" i="1"/>
  <c r="T5307" i="1" s="1"/>
  <c r="S5308" i="1"/>
  <c r="T5308" i="1" s="1"/>
  <c r="S5309" i="1"/>
  <c r="T5309" i="1" s="1"/>
  <c r="S5310" i="1"/>
  <c r="T5310" i="1" s="1"/>
  <c r="S5311" i="1"/>
  <c r="T5311" i="1" s="1"/>
  <c r="S5312" i="1"/>
  <c r="T5312" i="1" s="1"/>
  <c r="S5313" i="1"/>
  <c r="T5313" i="1" s="1"/>
  <c r="S5314" i="1"/>
  <c r="T5314" i="1" s="1"/>
  <c r="S5315" i="1"/>
  <c r="T5315" i="1" s="1"/>
  <c r="S5316" i="1"/>
  <c r="T5316" i="1" s="1"/>
  <c r="S5317" i="1"/>
  <c r="T5317" i="1" s="1"/>
  <c r="S5318" i="1"/>
  <c r="T5318" i="1" s="1"/>
  <c r="S5319" i="1"/>
  <c r="T5319" i="1" s="1"/>
  <c r="S5320" i="1"/>
  <c r="T5320" i="1" s="1"/>
  <c r="S5321" i="1"/>
  <c r="T5321" i="1" s="1"/>
  <c r="S5322" i="1"/>
  <c r="T5322" i="1" s="1"/>
  <c r="S5323" i="1"/>
  <c r="T5323" i="1" s="1"/>
  <c r="S5324" i="1"/>
  <c r="T5324" i="1" s="1"/>
  <c r="S5325" i="1"/>
  <c r="T5325" i="1" s="1"/>
  <c r="S5326" i="1"/>
  <c r="T5326" i="1" s="1"/>
  <c r="S5327" i="1"/>
  <c r="T5327" i="1" s="1"/>
  <c r="S5328" i="1"/>
  <c r="T5328" i="1" s="1"/>
  <c r="S5329" i="1"/>
  <c r="T5329" i="1" s="1"/>
  <c r="S5330" i="1"/>
  <c r="T5330" i="1" s="1"/>
  <c r="S5331" i="1"/>
  <c r="T5331" i="1" s="1"/>
  <c r="S5332" i="1"/>
  <c r="T5332" i="1" s="1"/>
  <c r="S5333" i="1"/>
  <c r="S5334" i="1"/>
  <c r="T5334" i="1" s="1"/>
  <c r="S5335" i="1"/>
  <c r="T5335" i="1" s="1"/>
  <c r="S5336" i="1"/>
  <c r="T5336" i="1" s="1"/>
  <c r="S5337" i="1"/>
  <c r="T5337" i="1" s="1"/>
  <c r="S5338" i="1"/>
  <c r="T5338" i="1" s="1"/>
  <c r="S5339" i="1"/>
  <c r="T5339" i="1" s="1"/>
  <c r="S5340" i="1"/>
  <c r="T5340" i="1" s="1"/>
  <c r="S5341" i="1"/>
  <c r="T5341" i="1" s="1"/>
  <c r="S5342" i="1"/>
  <c r="T5342" i="1" s="1"/>
  <c r="S5343" i="1"/>
  <c r="T5343" i="1" s="1"/>
  <c r="S5344" i="1"/>
  <c r="T5344" i="1" s="1"/>
  <c r="S5345" i="1"/>
  <c r="T5345" i="1" s="1"/>
  <c r="S5346" i="1"/>
  <c r="T5346" i="1" s="1"/>
  <c r="S5347" i="1"/>
  <c r="T5347" i="1" s="1"/>
  <c r="S5348" i="1"/>
  <c r="T5348" i="1" s="1"/>
  <c r="S5349" i="1"/>
  <c r="T5349" i="1" s="1"/>
  <c r="S5350" i="1"/>
  <c r="T5350" i="1" s="1"/>
  <c r="S5351" i="1"/>
  <c r="T5351" i="1" s="1"/>
  <c r="S5352" i="1"/>
  <c r="T5352" i="1" s="1"/>
  <c r="S5353" i="1"/>
  <c r="T5353" i="1" s="1"/>
  <c r="S5354" i="1"/>
  <c r="T5354" i="1" s="1"/>
  <c r="S5355" i="1"/>
  <c r="T5355" i="1" s="1"/>
  <c r="S5356" i="1"/>
  <c r="T5356" i="1" s="1"/>
  <c r="S5357" i="1"/>
  <c r="T5357" i="1" s="1"/>
  <c r="S5358" i="1"/>
  <c r="T5358" i="1" s="1"/>
  <c r="S5359" i="1"/>
  <c r="T5359" i="1" s="1"/>
  <c r="S5360" i="1"/>
  <c r="T5360" i="1" s="1"/>
  <c r="S5361" i="1"/>
  <c r="T5361" i="1" s="1"/>
  <c r="S5362" i="1"/>
  <c r="T5362" i="1" s="1"/>
  <c r="S5363" i="1"/>
  <c r="T5363" i="1" s="1"/>
  <c r="S5364" i="1"/>
  <c r="T5364" i="1" s="1"/>
  <c r="S5365" i="1"/>
  <c r="T5365" i="1" s="1"/>
  <c r="S5366" i="1"/>
  <c r="T5366" i="1" s="1"/>
  <c r="S5367" i="1"/>
  <c r="T5367" i="1" s="1"/>
  <c r="S5368" i="1"/>
  <c r="T5368" i="1" s="1"/>
  <c r="S5369" i="1"/>
  <c r="T5369" i="1" s="1"/>
  <c r="S5370" i="1"/>
  <c r="T5370" i="1" s="1"/>
  <c r="S5371" i="1"/>
  <c r="T5371" i="1" s="1"/>
  <c r="S5372" i="1"/>
  <c r="T5372" i="1" s="1"/>
  <c r="S5373" i="1"/>
  <c r="T5373" i="1" s="1"/>
  <c r="S5374" i="1"/>
  <c r="T5374" i="1" s="1"/>
  <c r="S5375" i="1"/>
  <c r="T5375" i="1" s="1"/>
  <c r="S5376" i="1"/>
  <c r="T5376" i="1" s="1"/>
  <c r="S5377" i="1"/>
  <c r="T5377" i="1" s="1"/>
  <c r="S5378" i="1"/>
  <c r="T5378" i="1" s="1"/>
  <c r="S5379" i="1"/>
  <c r="T5379" i="1" s="1"/>
  <c r="S5380" i="1"/>
  <c r="T5380" i="1" s="1"/>
  <c r="S5381" i="1"/>
  <c r="T5381" i="1" s="1"/>
  <c r="S5382" i="1"/>
  <c r="T5382" i="1" s="1"/>
  <c r="S5383" i="1"/>
  <c r="T5383" i="1" s="1"/>
  <c r="S5384" i="1"/>
  <c r="T5384" i="1" s="1"/>
  <c r="S5385" i="1"/>
  <c r="T5385" i="1" s="1"/>
  <c r="S5386" i="1"/>
  <c r="T5386" i="1" s="1"/>
  <c r="S5387" i="1"/>
  <c r="T5387" i="1" s="1"/>
  <c r="S5388" i="1"/>
  <c r="T5388" i="1" s="1"/>
  <c r="S5389" i="1"/>
  <c r="T5389" i="1" s="1"/>
  <c r="S5390" i="1"/>
  <c r="T5390" i="1" s="1"/>
  <c r="S5391" i="1"/>
  <c r="T5391" i="1" s="1"/>
  <c r="S5392" i="1"/>
  <c r="T5392" i="1" s="1"/>
  <c r="S5393" i="1"/>
  <c r="T5393" i="1" s="1"/>
  <c r="S5394" i="1"/>
  <c r="T5394" i="1" s="1"/>
  <c r="S5395" i="1"/>
  <c r="T5395" i="1" s="1"/>
  <c r="S5396" i="1"/>
  <c r="T5396" i="1" s="1"/>
  <c r="S5397" i="1"/>
  <c r="S5398" i="1"/>
  <c r="T5398" i="1" s="1"/>
  <c r="S5399" i="1"/>
  <c r="T5399" i="1" s="1"/>
  <c r="S5400" i="1"/>
  <c r="T5400" i="1" s="1"/>
  <c r="S5401" i="1"/>
  <c r="T5401" i="1" s="1"/>
  <c r="S5402" i="1"/>
  <c r="T5402" i="1" s="1"/>
  <c r="S5403" i="1"/>
  <c r="T5403" i="1" s="1"/>
  <c r="S5404" i="1"/>
  <c r="T5404" i="1" s="1"/>
  <c r="S5405" i="1"/>
  <c r="T5405" i="1" s="1"/>
  <c r="S5406" i="1"/>
  <c r="T5406" i="1" s="1"/>
  <c r="S5407" i="1"/>
  <c r="T5407" i="1" s="1"/>
  <c r="S5408" i="1"/>
  <c r="T5408" i="1" s="1"/>
  <c r="S5409" i="1"/>
  <c r="T5409" i="1" s="1"/>
  <c r="S5410" i="1"/>
  <c r="T5410" i="1" s="1"/>
  <c r="S5411" i="1"/>
  <c r="T5411" i="1" s="1"/>
  <c r="S5412" i="1"/>
  <c r="T5412" i="1" s="1"/>
  <c r="S5413" i="1"/>
  <c r="T5413" i="1" s="1"/>
  <c r="S5414" i="1"/>
  <c r="T5414" i="1" s="1"/>
  <c r="S5415" i="1"/>
  <c r="T5415" i="1" s="1"/>
  <c r="S5416" i="1"/>
  <c r="T5416" i="1" s="1"/>
  <c r="S5417" i="1"/>
  <c r="T5417" i="1" s="1"/>
  <c r="S5418" i="1"/>
  <c r="T5418" i="1" s="1"/>
  <c r="S5419" i="1"/>
  <c r="T5419" i="1" s="1"/>
  <c r="S5420" i="1"/>
  <c r="T5420" i="1" s="1"/>
  <c r="S5421" i="1"/>
  <c r="T5421" i="1" s="1"/>
  <c r="S5422" i="1"/>
  <c r="T5422" i="1" s="1"/>
  <c r="S5423" i="1"/>
  <c r="T5423" i="1" s="1"/>
  <c r="S5424" i="1"/>
  <c r="T5424" i="1" s="1"/>
  <c r="S5425" i="1"/>
  <c r="T5425" i="1" s="1"/>
  <c r="S5426" i="1"/>
  <c r="T5426" i="1" s="1"/>
  <c r="S5427" i="1"/>
  <c r="T5427" i="1" s="1"/>
  <c r="S5428" i="1"/>
  <c r="T5428" i="1" s="1"/>
  <c r="S5429" i="1"/>
  <c r="T5429" i="1" s="1"/>
  <c r="S5430" i="1"/>
  <c r="T5430" i="1" s="1"/>
  <c r="S5431" i="1"/>
  <c r="T5431" i="1" s="1"/>
  <c r="S5432" i="1"/>
  <c r="T5432" i="1" s="1"/>
  <c r="S5433" i="1"/>
  <c r="T5433" i="1" s="1"/>
  <c r="S5434" i="1"/>
  <c r="T5434" i="1" s="1"/>
  <c r="S5435" i="1"/>
  <c r="T5435" i="1" s="1"/>
  <c r="S5436" i="1"/>
  <c r="T5436" i="1" s="1"/>
  <c r="S5437" i="1"/>
  <c r="T5437" i="1" s="1"/>
  <c r="S5438" i="1"/>
  <c r="T5438" i="1" s="1"/>
  <c r="S5439" i="1"/>
  <c r="T5439" i="1" s="1"/>
  <c r="S5440" i="1"/>
  <c r="T5440" i="1" s="1"/>
  <c r="S5441" i="1"/>
  <c r="T5441" i="1" s="1"/>
  <c r="S5442" i="1"/>
  <c r="T5442" i="1" s="1"/>
  <c r="S5443" i="1"/>
  <c r="T5443" i="1" s="1"/>
  <c r="S5444" i="1"/>
  <c r="T5444" i="1" s="1"/>
  <c r="S5445" i="1"/>
  <c r="T5445" i="1" s="1"/>
  <c r="S5446" i="1"/>
  <c r="T5446" i="1" s="1"/>
  <c r="S5447" i="1"/>
  <c r="T5447" i="1" s="1"/>
  <c r="S5448" i="1"/>
  <c r="T5448" i="1" s="1"/>
  <c r="S5449" i="1"/>
  <c r="T5449" i="1" s="1"/>
  <c r="S5450" i="1"/>
  <c r="T5450" i="1" s="1"/>
  <c r="S5451" i="1"/>
  <c r="T5451" i="1" s="1"/>
  <c r="S5452" i="1"/>
  <c r="T5452" i="1" s="1"/>
  <c r="S5453" i="1"/>
  <c r="T5453" i="1" s="1"/>
  <c r="S5454" i="1"/>
  <c r="T5454" i="1" s="1"/>
  <c r="S5455" i="1"/>
  <c r="T5455" i="1" s="1"/>
  <c r="S5456" i="1"/>
  <c r="T5456" i="1" s="1"/>
  <c r="S5457" i="1"/>
  <c r="T5457" i="1" s="1"/>
  <c r="S5458" i="1"/>
  <c r="T5458" i="1" s="1"/>
  <c r="S5459" i="1"/>
  <c r="T5459" i="1" s="1"/>
  <c r="S5460" i="1"/>
  <c r="T5460" i="1" s="1"/>
  <c r="S5461" i="1"/>
  <c r="S5462" i="1"/>
  <c r="T5462" i="1" s="1"/>
  <c r="S5463" i="1"/>
  <c r="T5463" i="1" s="1"/>
  <c r="S5464" i="1"/>
  <c r="T5464" i="1" s="1"/>
  <c r="S5465" i="1"/>
  <c r="T5465" i="1" s="1"/>
  <c r="S5466" i="1"/>
  <c r="T5466" i="1" s="1"/>
  <c r="S5467" i="1"/>
  <c r="T5467" i="1" s="1"/>
  <c r="S5468" i="1"/>
  <c r="T5468" i="1" s="1"/>
  <c r="S5469" i="1"/>
  <c r="T5469" i="1" s="1"/>
  <c r="S5470" i="1"/>
  <c r="T5470" i="1" s="1"/>
  <c r="S5471" i="1"/>
  <c r="T5471" i="1" s="1"/>
  <c r="S5472" i="1"/>
  <c r="T5472" i="1" s="1"/>
  <c r="S5473" i="1"/>
  <c r="T5473" i="1" s="1"/>
  <c r="S5474" i="1"/>
  <c r="T5474" i="1" s="1"/>
  <c r="S5475" i="1"/>
  <c r="T5475" i="1" s="1"/>
  <c r="S5476" i="1"/>
  <c r="T5476" i="1" s="1"/>
  <c r="S5477" i="1"/>
  <c r="T5477" i="1" s="1"/>
  <c r="S5478" i="1"/>
  <c r="T5478" i="1" s="1"/>
  <c r="S5479" i="1"/>
  <c r="T5479" i="1" s="1"/>
  <c r="S5480" i="1"/>
  <c r="T5480" i="1" s="1"/>
  <c r="S5481" i="1"/>
  <c r="T5481" i="1" s="1"/>
  <c r="S5482" i="1"/>
  <c r="T5482" i="1" s="1"/>
  <c r="S5483" i="1"/>
  <c r="T5483" i="1" s="1"/>
  <c r="S5484" i="1"/>
  <c r="T5484" i="1" s="1"/>
  <c r="S5485" i="1"/>
  <c r="T5485" i="1" s="1"/>
  <c r="S5486" i="1"/>
  <c r="T5486" i="1" s="1"/>
  <c r="S5487" i="1"/>
  <c r="T5487" i="1" s="1"/>
  <c r="S5488" i="1"/>
  <c r="T5488" i="1" s="1"/>
  <c r="S5489" i="1"/>
  <c r="T5489" i="1" s="1"/>
  <c r="S5490" i="1"/>
  <c r="T5490" i="1" s="1"/>
  <c r="S5491" i="1"/>
  <c r="T5491" i="1" s="1"/>
  <c r="S5492" i="1"/>
  <c r="T5492" i="1" s="1"/>
  <c r="S5493" i="1"/>
  <c r="T5493" i="1" s="1"/>
  <c r="S5494" i="1"/>
  <c r="T5494" i="1" s="1"/>
  <c r="S5495" i="1"/>
  <c r="T5495" i="1" s="1"/>
  <c r="S5496" i="1"/>
  <c r="T5496" i="1" s="1"/>
  <c r="S5497" i="1"/>
  <c r="T5497" i="1" s="1"/>
  <c r="S5498" i="1"/>
  <c r="T5498" i="1" s="1"/>
  <c r="S5499" i="1"/>
  <c r="T5499" i="1" s="1"/>
  <c r="S5500" i="1"/>
  <c r="T5500" i="1" s="1"/>
  <c r="S5501" i="1"/>
  <c r="T5501" i="1" s="1"/>
  <c r="S5502" i="1"/>
  <c r="T5502" i="1" s="1"/>
  <c r="S5503" i="1"/>
  <c r="T5503" i="1" s="1"/>
  <c r="S5504" i="1"/>
  <c r="T5504" i="1" s="1"/>
  <c r="S5505" i="1"/>
  <c r="T5505" i="1" s="1"/>
  <c r="S5506" i="1"/>
  <c r="T5506" i="1" s="1"/>
  <c r="S5507" i="1"/>
  <c r="T5507" i="1" s="1"/>
  <c r="S5508" i="1"/>
  <c r="T5508" i="1" s="1"/>
  <c r="S5509" i="1"/>
  <c r="T5509" i="1" s="1"/>
  <c r="S5510" i="1"/>
  <c r="T5510" i="1" s="1"/>
  <c r="S5511" i="1"/>
  <c r="T5511" i="1" s="1"/>
  <c r="S5512" i="1"/>
  <c r="T5512" i="1" s="1"/>
  <c r="S5513" i="1"/>
  <c r="T5513" i="1" s="1"/>
  <c r="S5514" i="1"/>
  <c r="T5514" i="1" s="1"/>
  <c r="S5515" i="1"/>
  <c r="T5515" i="1" s="1"/>
  <c r="S5516" i="1"/>
  <c r="T5516" i="1" s="1"/>
  <c r="S5517" i="1"/>
  <c r="T5517" i="1" s="1"/>
  <c r="S5518" i="1"/>
  <c r="T5518" i="1" s="1"/>
  <c r="S5519" i="1"/>
  <c r="T5519" i="1" s="1"/>
  <c r="S5520" i="1"/>
  <c r="T5520" i="1" s="1"/>
  <c r="S5521" i="1"/>
  <c r="T5521" i="1" s="1"/>
  <c r="S5522" i="1"/>
  <c r="T5522" i="1" s="1"/>
  <c r="S5523" i="1"/>
  <c r="T5523" i="1" s="1"/>
  <c r="S5524" i="1"/>
  <c r="T5524" i="1" s="1"/>
  <c r="S5525" i="1"/>
  <c r="S5526" i="1"/>
  <c r="T5526" i="1" s="1"/>
  <c r="S5527" i="1"/>
  <c r="T5527" i="1" s="1"/>
  <c r="S5528" i="1"/>
  <c r="T5528" i="1" s="1"/>
  <c r="S5529" i="1"/>
  <c r="T5529" i="1" s="1"/>
  <c r="S5530" i="1"/>
  <c r="T5530" i="1" s="1"/>
  <c r="S5531" i="1"/>
  <c r="T5531" i="1" s="1"/>
  <c r="S5532" i="1"/>
  <c r="T5532" i="1" s="1"/>
  <c r="S5533" i="1"/>
  <c r="T5533" i="1" s="1"/>
  <c r="S5534" i="1"/>
  <c r="T5534" i="1" s="1"/>
  <c r="S5535" i="1"/>
  <c r="T5535" i="1" s="1"/>
  <c r="S5536" i="1"/>
  <c r="T5536" i="1" s="1"/>
  <c r="S5537" i="1"/>
  <c r="T5537" i="1" s="1"/>
  <c r="S5538" i="1"/>
  <c r="T5538" i="1" s="1"/>
  <c r="S5539" i="1"/>
  <c r="T5539" i="1" s="1"/>
  <c r="S5540" i="1"/>
  <c r="T5540" i="1" s="1"/>
  <c r="S5541" i="1"/>
  <c r="T5541" i="1" s="1"/>
  <c r="S5542" i="1"/>
  <c r="T5542" i="1" s="1"/>
  <c r="S5543" i="1"/>
  <c r="T5543" i="1" s="1"/>
  <c r="S5544" i="1"/>
  <c r="T5544" i="1" s="1"/>
  <c r="S5545" i="1"/>
  <c r="T5545" i="1" s="1"/>
  <c r="S5546" i="1"/>
  <c r="T5546" i="1" s="1"/>
  <c r="S5547" i="1"/>
  <c r="T5547" i="1" s="1"/>
  <c r="S5548" i="1"/>
  <c r="T5548" i="1" s="1"/>
  <c r="S5549" i="1"/>
  <c r="T5549" i="1" s="1"/>
  <c r="S5550" i="1"/>
  <c r="T5550" i="1" s="1"/>
  <c r="S5551" i="1"/>
  <c r="T5551" i="1" s="1"/>
  <c r="S5552" i="1"/>
  <c r="T5552" i="1" s="1"/>
  <c r="S5553" i="1"/>
  <c r="T5553" i="1" s="1"/>
  <c r="S5554" i="1"/>
  <c r="T5554" i="1" s="1"/>
  <c r="S5555" i="1"/>
  <c r="T5555" i="1" s="1"/>
  <c r="S5556" i="1"/>
  <c r="T5556" i="1" s="1"/>
  <c r="S5557" i="1"/>
  <c r="T5557" i="1" s="1"/>
  <c r="S5558" i="1"/>
  <c r="T5558" i="1" s="1"/>
  <c r="S5559" i="1"/>
  <c r="T5559" i="1" s="1"/>
  <c r="S5560" i="1"/>
  <c r="T5560" i="1" s="1"/>
  <c r="S5561" i="1"/>
  <c r="T5561" i="1" s="1"/>
  <c r="S5562" i="1"/>
  <c r="T5562" i="1" s="1"/>
  <c r="S5563" i="1"/>
  <c r="T5563" i="1" s="1"/>
  <c r="S5564" i="1"/>
  <c r="T5564" i="1" s="1"/>
  <c r="S5565" i="1"/>
  <c r="T5565" i="1" s="1"/>
  <c r="S5566" i="1"/>
  <c r="T5566" i="1" s="1"/>
  <c r="S5567" i="1"/>
  <c r="T5567" i="1" s="1"/>
  <c r="S5568" i="1"/>
  <c r="T5568" i="1" s="1"/>
  <c r="S5569" i="1"/>
  <c r="T5569" i="1" s="1"/>
  <c r="S5570" i="1"/>
  <c r="T5570" i="1" s="1"/>
  <c r="S5571" i="1"/>
  <c r="T5571" i="1" s="1"/>
  <c r="S5572" i="1"/>
  <c r="T5572" i="1" s="1"/>
  <c r="S5573" i="1"/>
  <c r="T5573" i="1" s="1"/>
  <c r="S5574" i="1"/>
  <c r="T5574" i="1" s="1"/>
  <c r="S5575" i="1"/>
  <c r="T5575" i="1" s="1"/>
  <c r="S5576" i="1"/>
  <c r="T5576" i="1" s="1"/>
  <c r="S5577" i="1"/>
  <c r="T5577" i="1" s="1"/>
  <c r="S5578" i="1"/>
  <c r="T5578" i="1" s="1"/>
  <c r="S5579" i="1"/>
  <c r="T5579" i="1" s="1"/>
  <c r="S5580" i="1"/>
  <c r="T5580" i="1" s="1"/>
  <c r="S5581" i="1"/>
  <c r="T5581" i="1" s="1"/>
  <c r="S5582" i="1"/>
  <c r="T5582" i="1" s="1"/>
  <c r="S5583" i="1"/>
  <c r="T5583" i="1" s="1"/>
  <c r="S5584" i="1"/>
  <c r="T5584" i="1" s="1"/>
  <c r="S5585" i="1"/>
  <c r="T5585" i="1" s="1"/>
  <c r="S5586" i="1"/>
  <c r="T5586" i="1" s="1"/>
  <c r="S5587" i="1"/>
  <c r="T5587" i="1" s="1"/>
  <c r="S5588" i="1"/>
  <c r="T5588" i="1" s="1"/>
  <c r="S5589" i="1"/>
  <c r="S5590" i="1"/>
  <c r="T5590" i="1" s="1"/>
  <c r="S5591" i="1"/>
  <c r="T5591" i="1" s="1"/>
  <c r="S5592" i="1"/>
  <c r="T5592" i="1" s="1"/>
  <c r="S5593" i="1"/>
  <c r="T5593" i="1" s="1"/>
  <c r="S5594" i="1"/>
  <c r="T5594" i="1" s="1"/>
  <c r="S5595" i="1"/>
  <c r="T5595" i="1" s="1"/>
  <c r="S5596" i="1"/>
  <c r="T5596" i="1" s="1"/>
  <c r="S5597" i="1"/>
  <c r="T5597" i="1" s="1"/>
  <c r="S5598" i="1"/>
  <c r="T5598" i="1" s="1"/>
  <c r="S5599" i="1"/>
  <c r="T5599" i="1" s="1"/>
  <c r="S5600" i="1"/>
  <c r="T5600" i="1" s="1"/>
  <c r="S5601" i="1"/>
  <c r="T5601" i="1" s="1"/>
  <c r="S5602" i="1"/>
  <c r="T5602" i="1" s="1"/>
  <c r="S5603" i="1"/>
  <c r="T5603" i="1" s="1"/>
  <c r="S5604" i="1"/>
  <c r="T5604" i="1" s="1"/>
  <c r="S5605" i="1"/>
  <c r="T5605" i="1" s="1"/>
  <c r="S5606" i="1"/>
  <c r="T5606" i="1" s="1"/>
  <c r="S5607" i="1"/>
  <c r="T5607" i="1" s="1"/>
  <c r="S5608" i="1"/>
  <c r="T5608" i="1" s="1"/>
  <c r="S5609" i="1"/>
  <c r="T5609" i="1" s="1"/>
  <c r="S5610" i="1"/>
  <c r="T5610" i="1" s="1"/>
  <c r="S5611" i="1"/>
  <c r="T5611" i="1" s="1"/>
  <c r="S5612" i="1"/>
  <c r="T5612" i="1" s="1"/>
  <c r="S5613" i="1"/>
  <c r="T5613" i="1" s="1"/>
  <c r="S5614" i="1"/>
  <c r="T5614" i="1" s="1"/>
  <c r="S5615" i="1"/>
  <c r="T5615" i="1" s="1"/>
  <c r="S5616" i="1"/>
  <c r="T5616" i="1" s="1"/>
  <c r="S5617" i="1"/>
  <c r="T5617" i="1" s="1"/>
  <c r="S5618" i="1"/>
  <c r="T5618" i="1" s="1"/>
  <c r="S5619" i="1"/>
  <c r="T5619" i="1" s="1"/>
  <c r="S5620" i="1"/>
  <c r="T5620" i="1" s="1"/>
  <c r="S5621" i="1"/>
  <c r="T5621" i="1" s="1"/>
  <c r="S5622" i="1"/>
  <c r="T5622" i="1" s="1"/>
  <c r="S5623" i="1"/>
  <c r="T5623" i="1" s="1"/>
  <c r="S5624" i="1"/>
  <c r="T5624" i="1" s="1"/>
  <c r="S5625" i="1"/>
  <c r="T5625" i="1" s="1"/>
  <c r="S5626" i="1"/>
  <c r="T5626" i="1" s="1"/>
  <c r="S5627" i="1"/>
  <c r="T5627" i="1" s="1"/>
  <c r="S5628" i="1"/>
  <c r="T5628" i="1" s="1"/>
  <c r="S5629" i="1"/>
  <c r="T5629" i="1" s="1"/>
  <c r="S5630" i="1"/>
  <c r="T5630" i="1" s="1"/>
  <c r="S5631" i="1"/>
  <c r="T5631" i="1" s="1"/>
  <c r="S5632" i="1"/>
  <c r="T5632" i="1" s="1"/>
  <c r="S5633" i="1"/>
  <c r="T5633" i="1" s="1"/>
  <c r="S5634" i="1"/>
  <c r="T5634" i="1" s="1"/>
  <c r="S5635" i="1"/>
  <c r="T5635" i="1" s="1"/>
  <c r="S5636" i="1"/>
  <c r="T5636" i="1" s="1"/>
  <c r="S5637" i="1"/>
  <c r="T5637" i="1" s="1"/>
  <c r="S5638" i="1"/>
  <c r="T5638" i="1" s="1"/>
  <c r="S5639" i="1"/>
  <c r="T5639" i="1" s="1"/>
  <c r="S5640" i="1"/>
  <c r="T5640" i="1" s="1"/>
  <c r="S5641" i="1"/>
  <c r="T5641" i="1" s="1"/>
  <c r="S5642" i="1"/>
  <c r="T5642" i="1" s="1"/>
  <c r="S5643" i="1"/>
  <c r="T5643" i="1" s="1"/>
  <c r="S5644" i="1"/>
  <c r="T5644" i="1" s="1"/>
  <c r="S5645" i="1"/>
  <c r="T5645" i="1" s="1"/>
  <c r="S5646" i="1"/>
  <c r="T5646" i="1" s="1"/>
  <c r="S5647" i="1"/>
  <c r="T5647" i="1" s="1"/>
  <c r="S5648" i="1"/>
  <c r="T5648" i="1" s="1"/>
  <c r="S5649" i="1"/>
  <c r="T5649" i="1" s="1"/>
  <c r="S5650" i="1"/>
  <c r="T5650" i="1" s="1"/>
  <c r="S5651" i="1"/>
  <c r="T5651" i="1" s="1"/>
  <c r="S5652" i="1"/>
  <c r="T5652" i="1" s="1"/>
  <c r="S5653" i="1"/>
  <c r="S5654" i="1"/>
  <c r="T5654" i="1" s="1"/>
  <c r="S5655" i="1"/>
  <c r="T5655" i="1" s="1"/>
  <c r="S5656" i="1"/>
  <c r="T5656" i="1" s="1"/>
  <c r="S5657" i="1"/>
  <c r="T5657" i="1" s="1"/>
  <c r="S5658" i="1"/>
  <c r="T5658" i="1" s="1"/>
  <c r="S5659" i="1"/>
  <c r="T5659" i="1" s="1"/>
  <c r="S5660" i="1"/>
  <c r="T5660" i="1" s="1"/>
  <c r="S5661" i="1"/>
  <c r="T5661" i="1" s="1"/>
  <c r="S5662" i="1"/>
  <c r="T5662" i="1" s="1"/>
  <c r="S5663" i="1"/>
  <c r="T5663" i="1" s="1"/>
  <c r="S5664" i="1"/>
  <c r="T5664" i="1" s="1"/>
  <c r="S5665" i="1"/>
  <c r="T5665" i="1" s="1"/>
  <c r="S5666" i="1"/>
  <c r="T5666" i="1" s="1"/>
  <c r="S5667" i="1"/>
  <c r="T5667" i="1" s="1"/>
  <c r="S5668" i="1"/>
  <c r="T5668" i="1" s="1"/>
  <c r="S5669" i="1"/>
  <c r="T5669" i="1" s="1"/>
  <c r="S5670" i="1"/>
  <c r="T5670" i="1" s="1"/>
  <c r="S5671" i="1"/>
  <c r="T5671" i="1" s="1"/>
  <c r="S5672" i="1"/>
  <c r="T5672" i="1" s="1"/>
  <c r="S5673" i="1"/>
  <c r="T5673" i="1" s="1"/>
  <c r="S5674" i="1"/>
  <c r="T5674" i="1" s="1"/>
  <c r="S5675" i="1"/>
  <c r="T5675" i="1" s="1"/>
  <c r="S5676" i="1"/>
  <c r="T5676" i="1" s="1"/>
  <c r="S5677" i="1"/>
  <c r="T5677" i="1" s="1"/>
  <c r="S5678" i="1"/>
  <c r="T5678" i="1" s="1"/>
  <c r="S5679" i="1"/>
  <c r="T5679" i="1" s="1"/>
  <c r="S5680" i="1"/>
  <c r="T5680" i="1" s="1"/>
  <c r="S5681" i="1"/>
  <c r="T5681" i="1" s="1"/>
  <c r="S5682" i="1"/>
  <c r="T5682" i="1" s="1"/>
  <c r="S5683" i="1"/>
  <c r="T5683" i="1" s="1"/>
  <c r="S5684" i="1"/>
  <c r="T5684" i="1" s="1"/>
  <c r="S5685" i="1"/>
  <c r="T5685" i="1" s="1"/>
  <c r="S5686" i="1"/>
  <c r="T5686" i="1" s="1"/>
  <c r="S5687" i="1"/>
  <c r="T5687" i="1" s="1"/>
  <c r="S5688" i="1"/>
  <c r="T5688" i="1" s="1"/>
  <c r="S5689" i="1"/>
  <c r="T5689" i="1" s="1"/>
  <c r="S5690" i="1"/>
  <c r="T5690" i="1" s="1"/>
  <c r="S5691" i="1"/>
  <c r="T5691" i="1" s="1"/>
  <c r="S5692" i="1"/>
  <c r="T5692" i="1" s="1"/>
  <c r="S5693" i="1"/>
  <c r="T5693" i="1" s="1"/>
  <c r="S5694" i="1"/>
  <c r="T5694" i="1" s="1"/>
  <c r="S5695" i="1"/>
  <c r="T5695" i="1" s="1"/>
  <c r="S5696" i="1"/>
  <c r="T5696" i="1" s="1"/>
  <c r="S5697" i="1"/>
  <c r="T5697" i="1" s="1"/>
  <c r="S5698" i="1"/>
  <c r="T5698" i="1" s="1"/>
  <c r="S5699" i="1"/>
  <c r="T5699" i="1" s="1"/>
  <c r="S5700" i="1"/>
  <c r="T5700" i="1" s="1"/>
  <c r="S5701" i="1"/>
  <c r="T5701" i="1" s="1"/>
  <c r="S5702" i="1"/>
  <c r="T5702" i="1" s="1"/>
  <c r="S5703" i="1"/>
  <c r="T5703" i="1" s="1"/>
  <c r="S5704" i="1"/>
  <c r="T5704" i="1" s="1"/>
  <c r="S5705" i="1"/>
  <c r="T5705" i="1" s="1"/>
  <c r="S5706" i="1"/>
  <c r="T5706" i="1" s="1"/>
  <c r="S5707" i="1"/>
  <c r="T5707" i="1" s="1"/>
  <c r="S5708" i="1"/>
  <c r="T5708" i="1" s="1"/>
  <c r="S5709" i="1"/>
  <c r="T5709" i="1" s="1"/>
  <c r="S5710" i="1"/>
  <c r="T5710" i="1" s="1"/>
  <c r="S5711" i="1"/>
  <c r="T5711" i="1" s="1"/>
  <c r="S5712" i="1"/>
  <c r="T5712" i="1" s="1"/>
  <c r="S5713" i="1"/>
  <c r="T5713" i="1" s="1"/>
  <c r="S5714" i="1"/>
  <c r="T5714" i="1" s="1"/>
  <c r="S5715" i="1"/>
  <c r="T5715" i="1" s="1"/>
  <c r="S5716" i="1"/>
  <c r="T5716" i="1" s="1"/>
  <c r="S5717" i="1"/>
  <c r="S5718" i="1"/>
  <c r="T5718" i="1" s="1"/>
  <c r="S5719" i="1"/>
  <c r="T5719" i="1" s="1"/>
  <c r="S5720" i="1"/>
  <c r="T5720" i="1" s="1"/>
  <c r="S5721" i="1"/>
  <c r="T5721" i="1" s="1"/>
  <c r="S5722" i="1"/>
  <c r="T5722" i="1" s="1"/>
  <c r="S5723" i="1"/>
  <c r="T5723" i="1" s="1"/>
  <c r="S5724" i="1"/>
  <c r="T5724" i="1" s="1"/>
  <c r="S5725" i="1"/>
  <c r="T5725" i="1" s="1"/>
  <c r="S5726" i="1"/>
  <c r="T5726" i="1" s="1"/>
  <c r="S5727" i="1"/>
  <c r="T5727" i="1" s="1"/>
  <c r="S5728" i="1"/>
  <c r="T5728" i="1" s="1"/>
  <c r="S5729" i="1"/>
  <c r="T5729" i="1" s="1"/>
  <c r="S5730" i="1"/>
  <c r="T5730" i="1" s="1"/>
  <c r="S5731" i="1"/>
  <c r="T5731" i="1" s="1"/>
  <c r="S5732" i="1"/>
  <c r="T5732" i="1" s="1"/>
  <c r="S5733" i="1"/>
  <c r="T5733" i="1" s="1"/>
  <c r="S5734" i="1"/>
  <c r="T5734" i="1" s="1"/>
  <c r="S5735" i="1"/>
  <c r="T5735" i="1" s="1"/>
  <c r="S5736" i="1"/>
  <c r="T5736" i="1" s="1"/>
  <c r="S5737" i="1"/>
  <c r="T5737" i="1" s="1"/>
  <c r="S5738" i="1"/>
  <c r="T5738" i="1" s="1"/>
  <c r="S5739" i="1"/>
  <c r="T5739" i="1" s="1"/>
  <c r="S5740" i="1"/>
  <c r="T5740" i="1" s="1"/>
  <c r="S5741" i="1"/>
  <c r="T5741" i="1" s="1"/>
  <c r="S5742" i="1"/>
  <c r="T5742" i="1" s="1"/>
  <c r="S5743" i="1"/>
  <c r="T5743" i="1" s="1"/>
  <c r="S5744" i="1"/>
  <c r="T5744" i="1" s="1"/>
  <c r="S5745" i="1"/>
  <c r="T5745" i="1" s="1"/>
  <c r="S5746" i="1"/>
  <c r="T5746" i="1" s="1"/>
  <c r="S5747" i="1"/>
  <c r="T5747" i="1" s="1"/>
  <c r="S5748" i="1"/>
  <c r="T5748" i="1" s="1"/>
  <c r="S5749" i="1"/>
  <c r="T5749" i="1" s="1"/>
  <c r="S5750" i="1"/>
  <c r="T5750" i="1" s="1"/>
  <c r="S5751" i="1"/>
  <c r="T5751" i="1" s="1"/>
  <c r="S5752" i="1"/>
  <c r="T5752" i="1" s="1"/>
  <c r="S5753" i="1"/>
  <c r="T5753" i="1" s="1"/>
  <c r="S5754" i="1"/>
  <c r="T5754" i="1" s="1"/>
  <c r="S5755" i="1"/>
  <c r="T5755" i="1" s="1"/>
  <c r="S5756" i="1"/>
  <c r="T5756" i="1" s="1"/>
  <c r="S5757" i="1"/>
  <c r="T5757" i="1" s="1"/>
  <c r="S5758" i="1"/>
  <c r="T5758" i="1" s="1"/>
  <c r="S5759" i="1"/>
  <c r="T5759" i="1" s="1"/>
  <c r="S5760" i="1"/>
  <c r="T5760" i="1" s="1"/>
  <c r="S5761" i="1"/>
  <c r="T5761" i="1" s="1"/>
  <c r="S5762" i="1"/>
  <c r="T5762" i="1" s="1"/>
  <c r="S5763" i="1"/>
  <c r="T5763" i="1" s="1"/>
  <c r="S5764" i="1"/>
  <c r="T5764" i="1" s="1"/>
  <c r="S5765" i="1"/>
  <c r="T5765" i="1" s="1"/>
  <c r="S5766" i="1"/>
  <c r="T5766" i="1" s="1"/>
  <c r="S5767" i="1"/>
  <c r="T5767" i="1" s="1"/>
  <c r="S5768" i="1"/>
  <c r="T5768" i="1" s="1"/>
  <c r="S5769" i="1"/>
  <c r="T5769" i="1" s="1"/>
  <c r="S5770" i="1"/>
  <c r="T5770" i="1" s="1"/>
  <c r="S5771" i="1"/>
  <c r="T5771" i="1" s="1"/>
  <c r="S5772" i="1"/>
  <c r="T5772" i="1" s="1"/>
  <c r="S5773" i="1"/>
  <c r="T5773" i="1" s="1"/>
  <c r="S5774" i="1"/>
  <c r="T5774" i="1" s="1"/>
  <c r="S5775" i="1"/>
  <c r="T5775" i="1" s="1"/>
  <c r="S5776" i="1"/>
  <c r="T5776" i="1" s="1"/>
  <c r="S5777" i="1"/>
  <c r="T5777" i="1" s="1"/>
  <c r="S5778" i="1"/>
  <c r="T5778" i="1" s="1"/>
  <c r="S5779" i="1"/>
  <c r="T5779" i="1" s="1"/>
  <c r="S5780" i="1"/>
  <c r="T5780" i="1" s="1"/>
  <c r="S5781" i="1"/>
  <c r="S5782" i="1"/>
  <c r="T5782" i="1" s="1"/>
  <c r="S5783" i="1"/>
  <c r="T5783" i="1" s="1"/>
  <c r="S5784" i="1"/>
  <c r="T5784" i="1" s="1"/>
  <c r="S5785" i="1"/>
  <c r="T5785" i="1" s="1"/>
  <c r="S5786" i="1"/>
  <c r="T5786" i="1" s="1"/>
  <c r="S5787" i="1"/>
  <c r="T5787" i="1" s="1"/>
  <c r="S5788" i="1"/>
  <c r="T5788" i="1" s="1"/>
  <c r="S5789" i="1"/>
  <c r="T5789" i="1" s="1"/>
  <c r="S5790" i="1"/>
  <c r="T5790" i="1" s="1"/>
  <c r="S5791" i="1"/>
  <c r="T5791" i="1" s="1"/>
  <c r="S5792" i="1"/>
  <c r="T5792" i="1" s="1"/>
  <c r="S5793" i="1"/>
  <c r="T5793" i="1" s="1"/>
  <c r="S5794" i="1"/>
  <c r="T5794" i="1" s="1"/>
  <c r="S5795" i="1"/>
  <c r="T5795" i="1" s="1"/>
  <c r="S5796" i="1"/>
  <c r="T5796" i="1" s="1"/>
  <c r="S5797" i="1"/>
  <c r="T5797" i="1" s="1"/>
  <c r="S5798" i="1"/>
  <c r="T5798" i="1" s="1"/>
  <c r="S5799" i="1"/>
  <c r="T5799" i="1" s="1"/>
  <c r="S5800" i="1"/>
  <c r="T5800" i="1" s="1"/>
  <c r="S5801" i="1"/>
  <c r="T5801" i="1" s="1"/>
  <c r="S5802" i="1"/>
  <c r="T5802" i="1" s="1"/>
  <c r="S5803" i="1"/>
  <c r="T5803" i="1" s="1"/>
  <c r="S5804" i="1"/>
  <c r="T5804" i="1" s="1"/>
  <c r="S5805" i="1"/>
  <c r="T5805" i="1" s="1"/>
  <c r="S5806" i="1"/>
  <c r="T5806" i="1" s="1"/>
  <c r="S5807" i="1"/>
  <c r="T5807" i="1" s="1"/>
  <c r="S5808" i="1"/>
  <c r="T5808" i="1" s="1"/>
  <c r="S5809" i="1"/>
  <c r="T5809" i="1" s="1"/>
  <c r="S5810" i="1"/>
  <c r="T5810" i="1" s="1"/>
  <c r="S5811" i="1"/>
  <c r="T5811" i="1" s="1"/>
  <c r="S5812" i="1"/>
  <c r="T5812" i="1" s="1"/>
  <c r="S5813" i="1"/>
  <c r="T5813" i="1" s="1"/>
  <c r="S5814" i="1"/>
  <c r="T5814" i="1" s="1"/>
  <c r="S5815" i="1"/>
  <c r="T5815" i="1" s="1"/>
  <c r="S5816" i="1"/>
  <c r="T5816" i="1" s="1"/>
  <c r="S5817" i="1"/>
  <c r="T5817" i="1" s="1"/>
  <c r="S5818" i="1"/>
  <c r="T5818" i="1" s="1"/>
  <c r="S5819" i="1"/>
  <c r="T5819" i="1" s="1"/>
  <c r="S5820" i="1"/>
  <c r="T5820" i="1" s="1"/>
  <c r="S5821" i="1"/>
  <c r="T5821" i="1" s="1"/>
  <c r="S5822" i="1"/>
  <c r="T5822" i="1" s="1"/>
  <c r="S5823" i="1"/>
  <c r="T5823" i="1" s="1"/>
  <c r="S5824" i="1"/>
  <c r="T5824" i="1" s="1"/>
  <c r="S5825" i="1"/>
  <c r="T5825" i="1" s="1"/>
  <c r="S5826" i="1"/>
  <c r="T5826" i="1" s="1"/>
  <c r="S5827" i="1"/>
  <c r="T5827" i="1" s="1"/>
  <c r="S5828" i="1"/>
  <c r="T5828" i="1" s="1"/>
  <c r="S5829" i="1"/>
  <c r="T5829" i="1" s="1"/>
  <c r="S5830" i="1"/>
  <c r="T5830" i="1" s="1"/>
  <c r="S5831" i="1"/>
  <c r="T5831" i="1" s="1"/>
  <c r="S5832" i="1"/>
  <c r="T5832" i="1" s="1"/>
  <c r="S5833" i="1"/>
  <c r="T5833" i="1" s="1"/>
  <c r="S5834" i="1"/>
  <c r="T5834" i="1" s="1"/>
  <c r="S5835" i="1"/>
  <c r="T5835" i="1" s="1"/>
  <c r="S5836" i="1"/>
  <c r="T5836" i="1" s="1"/>
  <c r="S5837" i="1"/>
  <c r="T5837" i="1" s="1"/>
  <c r="S5838" i="1"/>
  <c r="T5838" i="1" s="1"/>
  <c r="S5839" i="1"/>
  <c r="T5839" i="1" s="1"/>
  <c r="S5840" i="1"/>
  <c r="T5840" i="1" s="1"/>
  <c r="S5841" i="1"/>
  <c r="T5841" i="1" s="1"/>
  <c r="S5842" i="1"/>
  <c r="T5842" i="1" s="1"/>
  <c r="S5843" i="1"/>
  <c r="T5843" i="1" s="1"/>
  <c r="S5844" i="1"/>
  <c r="T5844" i="1" s="1"/>
  <c r="S5845" i="1"/>
  <c r="S5846" i="1"/>
  <c r="T5846" i="1" s="1"/>
  <c r="S5847" i="1"/>
  <c r="T5847" i="1" s="1"/>
  <c r="S5848" i="1"/>
  <c r="T5848" i="1" s="1"/>
  <c r="S5849" i="1"/>
  <c r="T5849" i="1" s="1"/>
  <c r="S5850" i="1"/>
  <c r="T5850" i="1" s="1"/>
  <c r="S5851" i="1"/>
  <c r="T5851" i="1" s="1"/>
  <c r="S5852" i="1"/>
  <c r="T5852" i="1" s="1"/>
  <c r="S5853" i="1"/>
  <c r="T5853" i="1" s="1"/>
  <c r="S5854" i="1"/>
  <c r="T5854" i="1" s="1"/>
  <c r="S5855" i="1"/>
  <c r="T5855" i="1" s="1"/>
  <c r="S5856" i="1"/>
  <c r="T5856" i="1" s="1"/>
  <c r="S5857" i="1"/>
  <c r="T5857" i="1" s="1"/>
  <c r="S5858" i="1"/>
  <c r="T5858" i="1" s="1"/>
  <c r="S5859" i="1"/>
  <c r="T5859" i="1" s="1"/>
  <c r="S5860" i="1"/>
  <c r="T5860" i="1" s="1"/>
  <c r="S5861" i="1"/>
  <c r="T5861" i="1" s="1"/>
  <c r="S5862" i="1"/>
  <c r="T5862" i="1" s="1"/>
  <c r="S5863" i="1"/>
  <c r="T5863" i="1" s="1"/>
  <c r="S5864" i="1"/>
  <c r="T5864" i="1" s="1"/>
  <c r="S5865" i="1"/>
  <c r="T5865" i="1" s="1"/>
  <c r="S5866" i="1"/>
  <c r="T5866" i="1" s="1"/>
  <c r="S5867" i="1"/>
  <c r="T5867" i="1" s="1"/>
  <c r="S5868" i="1"/>
  <c r="T5868" i="1" s="1"/>
  <c r="S5869" i="1"/>
  <c r="T5869" i="1" s="1"/>
  <c r="S5870" i="1"/>
  <c r="T5870" i="1" s="1"/>
  <c r="S5871" i="1"/>
  <c r="T5871" i="1" s="1"/>
  <c r="S5872" i="1"/>
  <c r="T5872" i="1" s="1"/>
  <c r="S3281" i="1"/>
  <c r="T3281" i="1" s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R3437" i="1" s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</calcChain>
</file>

<file path=xl/sharedStrings.xml><?xml version="1.0" encoding="utf-8"?>
<sst xmlns="http://schemas.openxmlformats.org/spreadsheetml/2006/main" count="67" uniqueCount="38">
  <si>
    <t>Unrealized Comp date</t>
  </si>
  <si>
    <t>Float 01-Sep-11 -31-Mar-12</t>
  </si>
  <si>
    <t>TTF Settlement</t>
  </si>
  <si>
    <t>PSV proxy</t>
  </si>
  <si>
    <t>Gas TTF Curve 07.11.2011</t>
  </si>
  <si>
    <t>Gas TTF Curve 14.11.2011</t>
  </si>
  <si>
    <t>Realized</t>
  </si>
  <si>
    <t>Unrealized</t>
  </si>
  <si>
    <t>Compare date</t>
  </si>
  <si>
    <t>Report date</t>
  </si>
  <si>
    <t>Average settlement 07.11.2011</t>
  </si>
  <si>
    <t>Average settlement 14.11.2011</t>
  </si>
  <si>
    <t>PSV settlement</t>
  </si>
  <si>
    <t>Value</t>
  </si>
  <si>
    <t>Nov-11 -&gt; 07</t>
  </si>
  <si>
    <t>Nov-11 07 -&gt;</t>
  </si>
  <si>
    <t>TTF price</t>
  </si>
  <si>
    <t>PL</t>
  </si>
  <si>
    <t>Amount MWh</t>
  </si>
  <si>
    <t>Sm3-&gt;MWh conversion factor</t>
  </si>
  <si>
    <t>Margin(pr MWh)</t>
  </si>
  <si>
    <t>Multiplier(using sm3 price)</t>
  </si>
  <si>
    <t>Proxy price</t>
  </si>
  <si>
    <t>Index price(sm3)</t>
  </si>
  <si>
    <t>Contract price(MWh)</t>
  </si>
  <si>
    <t>Days for index</t>
  </si>
  <si>
    <t>Days for contract</t>
  </si>
  <si>
    <t>Book</t>
  </si>
  <si>
    <t>Market</t>
  </si>
  <si>
    <t>Nov</t>
  </si>
  <si>
    <t>dec</t>
  </si>
  <si>
    <t>Jan</t>
  </si>
  <si>
    <t>Feb</t>
  </si>
  <si>
    <t>Mar</t>
  </si>
  <si>
    <t>Nov-11 -&gt; 14</t>
  </si>
  <si>
    <t>Nov-11 14 -&gt;</t>
  </si>
  <si>
    <t>Forecast - Realized</t>
  </si>
  <si>
    <t>Curve 07.11 from 14.11.2011 00.00 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</si>
</sst>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7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2" fillId="2" borderId="0" xfId="1"/>
    <xf numFmtId="0" fontId="3" fillId="3" borderId="0" xfId="2"/>
    <xf numFmtId="17" fontId="2" fillId="2" borderId="0" xfId="1" applyNumberFormat="1"/>
    <xf numFmtId="0" fontId="2" fillId="2" borderId="0" xfId="1" applyNumberFormat="1"/>
    <xf numFmtId="174" fontId="0" fillId="0" borderId="0" xfId="0" applyNumberFormat="1"/>
    <xf numFmtId="0" fontId="0" fillId="0" borderId="0" xfId="0" applyNumberFormat="1"/>
    <xf numFmtId="174" fontId="2" fillId="2" borderId="0" xfId="1" applyNumberFormat="1"/>
    <xf numFmtId="164" fontId="2" fillId="2" borderId="0" xfId="1" applyNumberFormat="1"/>
    <xf numFmtId="17" fontId="3" fillId="3" borderId="0" xfId="2" applyNumberFormat="1"/>
    <xf numFmtId="164" fontId="3" fillId="3" borderId="0" xfId="2" applyNumberFormat="1"/>
    <xf numFmtId="0" fontId="3" fillId="3" borderId="0" xfId="2" applyNumberFormat="1"/>
  </cellXfs>
  <cellStyles count="3">
    <cellStyle name="God" xfId="1" builtinId="26"/>
    <cellStyle name="Normal" xfId="0" builtinId="0"/>
    <cellStyle name="Nøy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72"/>
  <sheetViews>
    <sheetView tabSelected="1" workbookViewId="0"/>
  </sheetViews>
  <sheetFormatPr baseColWidth="10" defaultRowHeight="15" x14ac:dyDescent="0.25"/>
  <cols>
    <col min="1" max="1" width="19.28515625" customWidth="1"/>
    <col min="2" max="2" width="23.85546875" bestFit="1" customWidth="1"/>
    <col min="3" max="3" width="29.7109375" customWidth="1"/>
    <col min="4" max="4" width="25.28515625" customWidth="1"/>
    <col min="5" max="5" width="28.5703125" bestFit="1" customWidth="1"/>
    <col min="6" max="6" width="21.42578125" bestFit="1" customWidth="1"/>
    <col min="8" max="8" width="25.85546875" customWidth="1"/>
    <col min="9" max="9" width="23" bestFit="1" customWidth="1"/>
    <col min="10" max="10" width="23.42578125" bestFit="1" customWidth="1"/>
    <col min="11" max="11" width="23" bestFit="1" customWidth="1"/>
    <col min="12" max="12" width="23.42578125" bestFit="1" customWidth="1"/>
    <col min="13" max="13" width="13.140625" customWidth="1"/>
    <col min="14" max="14" width="19.7109375" bestFit="1" customWidth="1"/>
    <col min="15" max="15" width="32.140625" customWidth="1"/>
    <col min="16" max="16" width="16.140625" customWidth="1"/>
    <col min="17" max="17" width="32.5703125" customWidth="1"/>
    <col min="18" max="18" width="16.5703125" bestFit="1" customWidth="1"/>
    <col min="19" max="19" width="25.28515625" bestFit="1" customWidth="1"/>
    <col min="20" max="20" width="16.5703125" bestFit="1" customWidth="1"/>
    <col min="21" max="21" width="15.5703125" customWidth="1"/>
    <col min="22" max="22" width="12" bestFit="1" customWidth="1"/>
  </cols>
  <sheetData>
    <row r="1" spans="1:27" x14ac:dyDescent="0.25">
      <c r="A1" s="1" t="s">
        <v>3</v>
      </c>
      <c r="B1" t="s">
        <v>0</v>
      </c>
      <c r="D1" t="s">
        <v>21</v>
      </c>
      <c r="E1" t="s">
        <v>20</v>
      </c>
      <c r="G1" t="s">
        <v>18</v>
      </c>
      <c r="H1" t="s">
        <v>19</v>
      </c>
      <c r="I1">
        <v>1.0580000000000001E-2</v>
      </c>
    </row>
    <row r="2" spans="1:27" x14ac:dyDescent="0.25">
      <c r="B2" t="s">
        <v>1</v>
      </c>
      <c r="D2">
        <v>1.2</v>
      </c>
      <c r="E2">
        <v>1.25</v>
      </c>
      <c r="G2">
        <v>100</v>
      </c>
      <c r="I2" s="7"/>
      <c r="J2" s="7" t="s">
        <v>22</v>
      </c>
      <c r="K2" s="7" t="s">
        <v>23</v>
      </c>
      <c r="L2" s="7" t="s">
        <v>24</v>
      </c>
      <c r="M2" s="7" t="s">
        <v>16</v>
      </c>
      <c r="N2" s="7" t="s">
        <v>25</v>
      </c>
      <c r="O2" s="7" t="s">
        <v>26</v>
      </c>
      <c r="P2" s="7" t="s">
        <v>17</v>
      </c>
      <c r="R2" s="8"/>
      <c r="S2" s="8" t="s">
        <v>22</v>
      </c>
      <c r="T2" s="8" t="s">
        <v>23</v>
      </c>
      <c r="U2" s="8" t="s">
        <v>24</v>
      </c>
      <c r="V2" s="8" t="s">
        <v>16</v>
      </c>
      <c r="W2" s="8" t="s">
        <v>25</v>
      </c>
      <c r="X2" s="8" t="s">
        <v>26</v>
      </c>
      <c r="Y2" s="8" t="s">
        <v>17</v>
      </c>
    </row>
    <row r="3" spans="1:27" x14ac:dyDescent="0.25">
      <c r="I3" s="9">
        <v>40787</v>
      </c>
      <c r="J3" s="7">
        <f>AVERAGE(K16:K45)</f>
        <v>38.869666666666674</v>
      </c>
      <c r="K3" s="7">
        <f>J3</f>
        <v>38.869666666666674</v>
      </c>
      <c r="L3" s="7">
        <f>(K3/$I$1/100)*$D$2+$E$2</f>
        <v>45.336578449905495</v>
      </c>
      <c r="M3" s="7">
        <f>AVERAGE(C16:C45)</f>
        <v>23.212069999999994</v>
      </c>
      <c r="N3" s="7">
        <v>30</v>
      </c>
      <c r="O3" s="7">
        <v>30</v>
      </c>
      <c r="P3" s="7">
        <f>(M3-L3)*$G$2*O3</f>
        <v>-66373.52534971651</v>
      </c>
      <c r="R3" s="15">
        <v>40787</v>
      </c>
      <c r="S3" s="8">
        <f>J3</f>
        <v>38.869666666666674</v>
      </c>
      <c r="T3" s="8">
        <f>S3</f>
        <v>38.869666666666674</v>
      </c>
      <c r="U3" s="8">
        <f>(T3/$I$1/100)*$D$2+$E$2</f>
        <v>45.336578449905495</v>
      </c>
      <c r="V3" s="8">
        <f>AVERAGE(C16:C45)</f>
        <v>23.212069999999994</v>
      </c>
      <c r="W3" s="8">
        <v>30</v>
      </c>
      <c r="X3" s="8">
        <v>30</v>
      </c>
      <c r="Y3" s="8">
        <f>(V3-U3)*$G$2*X3</f>
        <v>-66373.52534971651</v>
      </c>
    </row>
    <row r="4" spans="1:27" x14ac:dyDescent="0.25">
      <c r="I4" s="9">
        <v>40817</v>
      </c>
      <c r="J4" s="7">
        <f>AVERAGE(K46:K76)</f>
        <v>30.94709677419355</v>
      </c>
      <c r="K4" s="7">
        <f>J4</f>
        <v>30.94709677419355</v>
      </c>
      <c r="L4" s="7">
        <f>(K4/$I$1/100)*$D$2+$E$2</f>
        <v>36.350676870540887</v>
      </c>
      <c r="M4" s="7">
        <f>AVERAGE(C46:C76)</f>
        <v>22.484474193548376</v>
      </c>
      <c r="N4" s="7">
        <v>31</v>
      </c>
      <c r="O4" s="7">
        <v>31</v>
      </c>
      <c r="P4" s="7">
        <f>(M4-L4)*$G$2*O4</f>
        <v>-42985.228298676782</v>
      </c>
      <c r="R4" s="15">
        <v>40817</v>
      </c>
      <c r="S4" s="8">
        <f>J4</f>
        <v>30.94709677419355</v>
      </c>
      <c r="T4" s="8">
        <f>S4</f>
        <v>30.94709677419355</v>
      </c>
      <c r="U4" s="8">
        <f>(T4/$I$1/100)*$D$2+$E$2</f>
        <v>36.350676870540887</v>
      </c>
      <c r="V4" s="8">
        <f>AVERAGE(C46:C76)</f>
        <v>22.484474193548376</v>
      </c>
      <c r="W4" s="8">
        <v>31</v>
      </c>
      <c r="X4" s="8">
        <v>31</v>
      </c>
      <c r="Y4" s="8">
        <f>(V4-U4)*$G$2*X4</f>
        <v>-42985.228298676782</v>
      </c>
    </row>
    <row r="5" spans="1:27" x14ac:dyDescent="0.25">
      <c r="B5" s="7" t="s">
        <v>8</v>
      </c>
      <c r="C5" s="7"/>
      <c r="E5" s="8" t="s">
        <v>9</v>
      </c>
      <c r="F5" s="8"/>
      <c r="G5" s="8"/>
      <c r="I5" s="9" t="s">
        <v>14</v>
      </c>
      <c r="J5" s="7">
        <f>AVERAGE(K77:K82)</f>
        <v>25.903333333333325</v>
      </c>
      <c r="K5" s="14">
        <f>(J5*N5+J6*N6)/(N5+N6)</f>
        <v>27.12539298696089</v>
      </c>
      <c r="L5" s="7">
        <f>(K5/$I$1/100)*$D$2+$E$2</f>
        <v>32.0160411950407</v>
      </c>
      <c r="M5" s="7">
        <f>SUMPRODUCT(C77:C82,E77:E82)/SUM(E77:E82)</f>
        <v>22.753982608695651</v>
      </c>
      <c r="N5" s="7">
        <v>6</v>
      </c>
      <c r="O5" s="7">
        <v>5.75</v>
      </c>
      <c r="P5" s="7">
        <f>(M5-L5)*$G$2*O5</f>
        <v>-5325.6836871484029</v>
      </c>
      <c r="R5" s="15" t="s">
        <v>34</v>
      </c>
      <c r="S5" s="8">
        <f>AVERAGE(K77:K89)</f>
        <v>33.222307692307687</v>
      </c>
      <c r="T5" s="16">
        <f>(S5*W5+S6*W6)/(W5+W6)</f>
        <v>29.799277512551928</v>
      </c>
      <c r="U5" s="8">
        <f>(T5/$I$1/100)*$D$2+$E$2</f>
        <v>35.048802471703503</v>
      </c>
      <c r="V5" s="8">
        <f>SUMPRODUCT(C77:C89,D77:D89)/SUM(D77:D89)</f>
        <v>23.306803921568623</v>
      </c>
      <c r="W5" s="8">
        <v>13</v>
      </c>
      <c r="X5" s="8">
        <v>12.75</v>
      </c>
      <c r="Y5" s="8">
        <f>(V5-U5)*$G$2*X5</f>
        <v>-14971.048151421974</v>
      </c>
    </row>
    <row r="6" spans="1:27" x14ac:dyDescent="0.25">
      <c r="B6" s="7"/>
      <c r="C6" s="7"/>
      <c r="E6" s="8"/>
      <c r="F6" s="8"/>
      <c r="G6" s="8"/>
      <c r="I6" s="7" t="s">
        <v>15</v>
      </c>
      <c r="J6" s="14">
        <f>AVERAGE(R22:R45)+3.2</f>
        <v>27.430907900367782</v>
      </c>
      <c r="K6" s="7"/>
      <c r="L6" s="7">
        <f>L5</f>
        <v>32.0160411950407</v>
      </c>
      <c r="M6" s="7">
        <f>SUMPRODUCT(R16:R45,S16:S45)/SUM(S16:S45)</f>
        <v>24.219960461039648</v>
      </c>
      <c r="N6" s="7">
        <v>24</v>
      </c>
      <c r="O6" s="7">
        <v>24.25</v>
      </c>
      <c r="P6" s="7">
        <f>(M6-L6)*$G$2*O6</f>
        <v>-18905.495779952551</v>
      </c>
      <c r="R6" s="8" t="s">
        <v>35</v>
      </c>
      <c r="S6" s="16">
        <f>AVERAGE(V22:V38)+3.2</f>
        <v>27.181666198621052</v>
      </c>
      <c r="T6" s="8"/>
      <c r="U6" s="8">
        <f>U5</f>
        <v>35.048802471703503</v>
      </c>
      <c r="V6" s="8">
        <f>SUMPRODUCT(V16:V38,W16:W38)/SUM(W16:W38)</f>
        <v>23.978455268335225</v>
      </c>
      <c r="W6" s="8">
        <v>17</v>
      </c>
      <c r="X6" s="8">
        <v>17.25</v>
      </c>
      <c r="Y6" s="8">
        <f>(V6-U6)*$G$2*X6</f>
        <v>-19096.348925810282</v>
      </c>
    </row>
    <row r="7" spans="1:27" x14ac:dyDescent="0.25">
      <c r="B7" s="7" t="s">
        <v>6</v>
      </c>
      <c r="C7" s="7">
        <f>SUM(P3:P5)</f>
        <v>-114684.43733554169</v>
      </c>
      <c r="E7" s="8" t="s">
        <v>6</v>
      </c>
      <c r="F7" s="8">
        <f>SUM(Y3:Y5)</f>
        <v>-124329.80179981526</v>
      </c>
      <c r="G7" s="8"/>
      <c r="I7" s="9">
        <v>40878</v>
      </c>
      <c r="J7" s="7">
        <f>AVERAGE(R46:R76)+3.2</f>
        <v>29.30000000000015</v>
      </c>
      <c r="K7" s="7">
        <f>J7</f>
        <v>29.30000000000015</v>
      </c>
      <c r="L7" s="7">
        <f>(K7/$I$1/100)*$D$2+$E$2</f>
        <v>34.482514177693922</v>
      </c>
      <c r="M7" s="7">
        <f>AVERAGE(R46:R76)</f>
        <v>26.100000000000151</v>
      </c>
      <c r="N7" s="7">
        <v>31</v>
      </c>
      <c r="O7" s="7">
        <v>31</v>
      </c>
      <c r="P7" s="7">
        <f>(M7-L7)*$G$2*O7</f>
        <v>-25985.79395085069</v>
      </c>
      <c r="R7" s="15">
        <v>40878</v>
      </c>
      <c r="S7" s="8">
        <f>AVERAGE(V39:V69)+3.2</f>
        <v>27.850000000000023</v>
      </c>
      <c r="T7" s="8">
        <f>S7</f>
        <v>27.850000000000023</v>
      </c>
      <c r="U7" s="8">
        <f>(T7/$I$1/100)*$D$2+$E$2</f>
        <v>32.837901701323275</v>
      </c>
      <c r="V7" s="8">
        <f>AVERAGE(V39:V69)</f>
        <v>24.650000000000023</v>
      </c>
      <c r="W7" s="8">
        <v>31</v>
      </c>
      <c r="X7" s="8">
        <v>31</v>
      </c>
      <c r="Y7" s="8">
        <f>(V7-U7)*$G$2*X7</f>
        <v>-25382.495274102082</v>
      </c>
    </row>
    <row r="8" spans="1:27" x14ac:dyDescent="0.25">
      <c r="B8" s="7" t="s">
        <v>7</v>
      </c>
      <c r="C8" s="7">
        <f>SUM(P6:P10)</f>
        <v>-121792.59217667842</v>
      </c>
      <c r="E8" s="8" t="s">
        <v>7</v>
      </c>
      <c r="F8" s="8">
        <f>SUM(Y6:Y10)</f>
        <v>-119795.02958066275</v>
      </c>
      <c r="G8" s="8"/>
      <c r="I8" s="9">
        <v>40909</v>
      </c>
      <c r="J8" s="14">
        <f>AVERAGE(R77:R107)+3.2</f>
        <v>30.0099999999996</v>
      </c>
      <c r="K8" s="7">
        <f>J8</f>
        <v>30.0099999999996</v>
      </c>
      <c r="L8" s="7">
        <f>(K8/$I$1/100)*$D$2+$E$2</f>
        <v>35.287807183364386</v>
      </c>
      <c r="M8" s="7">
        <f>AVERAGE(R77:R107)</f>
        <v>26.809999999999601</v>
      </c>
      <c r="N8" s="7">
        <v>31</v>
      </c>
      <c r="O8" s="7">
        <v>31</v>
      </c>
      <c r="P8" s="7">
        <f>(M8-L8)*$G$2*O8</f>
        <v>-26281.202268430832</v>
      </c>
      <c r="R8" s="15">
        <v>40909</v>
      </c>
      <c r="S8" s="16">
        <f>AVERAGE(V70:V100)+3.2</f>
        <v>28.65000000000013</v>
      </c>
      <c r="T8" s="8">
        <f>S8</f>
        <v>28.65000000000013</v>
      </c>
      <c r="U8" s="8">
        <f>(T8/$I$1/100)*$D$2+$E$2</f>
        <v>33.745274102079541</v>
      </c>
      <c r="V8" s="8">
        <f>AVERAGE(V70:V100)</f>
        <v>25.450000000000131</v>
      </c>
      <c r="W8" s="8">
        <v>31</v>
      </c>
      <c r="X8" s="8">
        <v>31</v>
      </c>
      <c r="Y8" s="8">
        <f>(V8-U8)*$G$2*X8</f>
        <v>-25715.349716446173</v>
      </c>
    </row>
    <row r="9" spans="1:27" x14ac:dyDescent="0.25">
      <c r="I9" s="9">
        <v>40940</v>
      </c>
      <c r="J9" s="7">
        <f>AVERAGE(R108:R136)+3.2</f>
        <v>29.920000000000133</v>
      </c>
      <c r="K9" s="7">
        <f>J9</f>
        <v>29.920000000000133</v>
      </c>
      <c r="L9" s="7">
        <f>(K9/$I$1/100)*$D$2+$E$2</f>
        <v>35.18572778827992</v>
      </c>
      <c r="M9" s="7">
        <f>AVERAGE(R108:R136)</f>
        <v>26.720000000000134</v>
      </c>
      <c r="N9" s="7">
        <v>29</v>
      </c>
      <c r="O9" s="7">
        <v>29</v>
      </c>
      <c r="P9" s="7">
        <f>(M9-L9)*$G$2*O9</f>
        <v>-24550.610586011378</v>
      </c>
      <c r="R9" s="15">
        <v>40940</v>
      </c>
      <c r="S9" s="8">
        <f>AVERAGE(V101:V129)+3.2</f>
        <v>28.670000000000254</v>
      </c>
      <c r="T9" s="8">
        <f>S9</f>
        <v>28.670000000000254</v>
      </c>
      <c r="U9" s="8">
        <f>(T9/$I$1/100)*$D$2+$E$2</f>
        <v>33.767958412098579</v>
      </c>
      <c r="V9" s="8">
        <f>AVERAGE(V101:V129)</f>
        <v>25.470000000000255</v>
      </c>
      <c r="W9" s="8">
        <v>29</v>
      </c>
      <c r="X9" s="8">
        <v>29</v>
      </c>
      <c r="Y9" s="8">
        <f>(V9-U9)*$G$2*X9</f>
        <v>-24064.07939508514</v>
      </c>
    </row>
    <row r="10" spans="1:27" x14ac:dyDescent="0.25">
      <c r="I10" s="9">
        <v>40969</v>
      </c>
      <c r="J10" s="7">
        <f>SUMPRODUCT(R137:R167,S137:S167)/SUM(S137:S167)+3.2</f>
        <v>29.500000000000639</v>
      </c>
      <c r="K10" s="7">
        <f>J10</f>
        <v>29.500000000000639</v>
      </c>
      <c r="L10" s="7">
        <f>(K10/$I$1/100)*$D$2+$E$2</f>
        <v>34.70935727788352</v>
      </c>
      <c r="M10" s="7">
        <f>AVERAGE(R137:R167)</f>
        <v>26.299844506453528</v>
      </c>
      <c r="N10" s="7">
        <v>31</v>
      </c>
      <c r="O10" s="10">
        <v>31</v>
      </c>
      <c r="P10" s="7">
        <f>(M10-L10)*$G$2*O10</f>
        <v>-26069.489591432975</v>
      </c>
      <c r="R10" s="15">
        <v>40969</v>
      </c>
      <c r="S10" s="8">
        <f>SUMPRODUCT(V130:V160,W130:W160)/SUM(W130:W160)+3.2</f>
        <v>28.220000000000564</v>
      </c>
      <c r="T10" s="8">
        <f>S10</f>
        <v>28.220000000000564</v>
      </c>
      <c r="U10" s="8">
        <f>(T10/$I$1/100)*$D$2+$E$2</f>
        <v>33.257561436673605</v>
      </c>
      <c r="V10" s="8">
        <f>AVERAGE(V130:V160)</f>
        <v>25.019898124022287</v>
      </c>
      <c r="W10" s="8">
        <v>31</v>
      </c>
      <c r="X10" s="17">
        <v>31</v>
      </c>
      <c r="Y10" s="8">
        <f>(V10-U10)*$G$2*X10</f>
        <v>-25536.756269219084</v>
      </c>
    </row>
    <row r="13" spans="1:27" x14ac:dyDescent="0.25">
      <c r="M13" t="s">
        <v>27</v>
      </c>
      <c r="N13" t="s">
        <v>28</v>
      </c>
      <c r="Z13" t="s">
        <v>27</v>
      </c>
      <c r="AA13" t="s">
        <v>28</v>
      </c>
    </row>
    <row r="14" spans="1:27" x14ac:dyDescent="0.25">
      <c r="B14" s="1" t="s">
        <v>2</v>
      </c>
      <c r="C14" s="1"/>
      <c r="E14" t="s">
        <v>10</v>
      </c>
      <c r="G14" t="s">
        <v>11</v>
      </c>
      <c r="J14" t="s">
        <v>12</v>
      </c>
      <c r="L14" t="s">
        <v>29</v>
      </c>
      <c r="M14">
        <f>L6*O6*G2</f>
        <v>77638.899897973693</v>
      </c>
      <c r="N14">
        <f>M6*O6*G$2</f>
        <v>58733.404118021142</v>
      </c>
      <c r="O14">
        <f>(L6*O6+L7*O7+L8*O8+L9*O9+L10*23)/(O6+O7+O8+O9+23)</f>
        <v>34.415698259847986</v>
      </c>
      <c r="Q14" t="s">
        <v>4</v>
      </c>
      <c r="U14" t="s">
        <v>5</v>
      </c>
      <c r="Y14" t="s">
        <v>29</v>
      </c>
      <c r="Z14">
        <f>U6*X6*$G$2</f>
        <v>60459.184263688541</v>
      </c>
      <c r="AA14" t="e">
        <f>Z6*AB6*T$2</f>
        <v>#VALUE!</v>
      </c>
    </row>
    <row r="15" spans="1:27" x14ac:dyDescent="0.25">
      <c r="B15" s="2"/>
      <c r="C15" s="2"/>
      <c r="D15" s="2"/>
      <c r="E15">
        <f>SUMPRODUCT(C16:C82,E16:E82)/SUM(E16:E82)</f>
        <v>22.834699625468161</v>
      </c>
      <c r="G15">
        <f>SUMPRODUCT(C16:C89,D16:D89)/SUM(D16:D89)</f>
        <v>22.922610847457619</v>
      </c>
      <c r="J15" s="2"/>
      <c r="K15" s="2"/>
      <c r="L15" t="s">
        <v>30</v>
      </c>
      <c r="M15">
        <f>L7*O7*$G$2</f>
        <v>106895.79395085116</v>
      </c>
      <c r="N15">
        <f>M7*O7*G$2</f>
        <v>80910.000000000466</v>
      </c>
      <c r="Q15" s="2"/>
      <c r="Y15" t="s">
        <v>30</v>
      </c>
      <c r="Z15">
        <f>U7*X7*$G$2</f>
        <v>101797.49527410216</v>
      </c>
      <c r="AA15" t="e">
        <f>Z7*AB7*T$2</f>
        <v>#VALUE!</v>
      </c>
    </row>
    <row r="16" spans="1:27" x14ac:dyDescent="0.25">
      <c r="B16" s="5">
        <v>40787</v>
      </c>
      <c r="C16" s="4">
        <v>24.663</v>
      </c>
      <c r="D16">
        <v>1</v>
      </c>
      <c r="E16">
        <v>1</v>
      </c>
      <c r="J16" s="5">
        <v>40787</v>
      </c>
      <c r="K16" s="4">
        <v>10.25</v>
      </c>
      <c r="L16" t="s">
        <v>31</v>
      </c>
      <c r="M16">
        <f>L8*O8*$G$2</f>
        <v>109392.20226842961</v>
      </c>
      <c r="N16">
        <f>M8*O8*G$2</f>
        <v>83110.999999998763</v>
      </c>
      <c r="Q16" s="3">
        <v>40853.75</v>
      </c>
      <c r="R16" s="4">
        <v>23.1596738090632</v>
      </c>
      <c r="S16">
        <f t="shared" ref="S16:S21" si="0">1/24</f>
        <v>4.1666666666666664E-2</v>
      </c>
      <c r="U16" s="3">
        <v>40860.75</v>
      </c>
      <c r="V16" s="4">
        <v>23.757464060862201</v>
      </c>
      <c r="W16">
        <f t="shared" ref="W16:W21" si="1">1/24</f>
        <v>4.1666666666666664E-2</v>
      </c>
      <c r="Y16" t="s">
        <v>31</v>
      </c>
      <c r="Z16">
        <f>U8*X8*$G$2</f>
        <v>104610.34971644658</v>
      </c>
      <c r="AA16" t="e">
        <f>Z8*AB8*T$2</f>
        <v>#VALUE!</v>
      </c>
    </row>
    <row r="17" spans="2:27" x14ac:dyDescent="0.25">
      <c r="B17" s="5">
        <v>40788</v>
      </c>
      <c r="C17" s="4">
        <v>24.0822</v>
      </c>
      <c r="D17">
        <v>1</v>
      </c>
      <c r="E17">
        <v>1</v>
      </c>
      <c r="J17" s="5">
        <v>40788</v>
      </c>
      <c r="K17" s="4">
        <v>2.58</v>
      </c>
      <c r="L17" t="s">
        <v>32</v>
      </c>
      <c r="M17">
        <f>L9*O9*$G$2</f>
        <v>102038.61058601177</v>
      </c>
      <c r="N17">
        <f>M9*O9*G$2</f>
        <v>77488.000000000393</v>
      </c>
      <c r="Q17" s="3">
        <v>40853.791666666664</v>
      </c>
      <c r="R17" s="4">
        <v>23.163406799653298</v>
      </c>
      <c r="S17">
        <f t="shared" si="0"/>
        <v>4.1666666666666664E-2</v>
      </c>
      <c r="U17" s="3">
        <v>40860.791666666664</v>
      </c>
      <c r="V17" s="4">
        <v>23.758523240076901</v>
      </c>
      <c r="W17">
        <f t="shared" si="1"/>
        <v>4.1666666666666664E-2</v>
      </c>
      <c r="Y17" t="s">
        <v>32</v>
      </c>
      <c r="Z17">
        <f>U9*X9*$G$2</f>
        <v>97927.079395085879</v>
      </c>
      <c r="AA17" t="e">
        <f>Z9*AB9*T$2</f>
        <v>#VALUE!</v>
      </c>
    </row>
    <row r="18" spans="2:27" x14ac:dyDescent="0.25">
      <c r="B18" s="5">
        <v>40789</v>
      </c>
      <c r="C18" s="4">
        <v>24.0822</v>
      </c>
      <c r="D18">
        <v>1</v>
      </c>
      <c r="E18">
        <v>1</v>
      </c>
      <c r="J18" s="5">
        <v>40789</v>
      </c>
      <c r="K18" s="4">
        <v>55.43</v>
      </c>
      <c r="L18" t="s">
        <v>33</v>
      </c>
      <c r="M18">
        <f>L10*O10*$G$2</f>
        <v>107599.00756143891</v>
      </c>
      <c r="N18">
        <f>M10*O10*G$2</f>
        <v>81529.517970005938</v>
      </c>
      <c r="Q18" s="3">
        <v>40853.833333333336</v>
      </c>
      <c r="R18" s="4">
        <v>23.1671397902435</v>
      </c>
      <c r="S18">
        <f t="shared" si="0"/>
        <v>4.1666666666666664E-2</v>
      </c>
      <c r="U18" s="3">
        <v>40860.833333333336</v>
      </c>
      <c r="V18" s="4">
        <v>23.759582419291601</v>
      </c>
      <c r="W18">
        <f t="shared" si="1"/>
        <v>4.1666666666666664E-2</v>
      </c>
      <c r="Y18" t="s">
        <v>33</v>
      </c>
      <c r="Z18">
        <f>U10*X10*$G$2</f>
        <v>103098.44045368818</v>
      </c>
      <c r="AA18" t="e">
        <f>Z10*AB10*T$2</f>
        <v>#VALUE!</v>
      </c>
    </row>
    <row r="19" spans="2:27" x14ac:dyDescent="0.25">
      <c r="B19" s="5">
        <v>40790</v>
      </c>
      <c r="C19" s="4">
        <v>24.0822</v>
      </c>
      <c r="D19">
        <v>1</v>
      </c>
      <c r="E19">
        <v>1</v>
      </c>
      <c r="J19" s="5">
        <v>40790</v>
      </c>
      <c r="K19" s="4">
        <v>38.54</v>
      </c>
      <c r="Q19" s="3">
        <v>40853.875</v>
      </c>
      <c r="R19" s="4">
        <v>23.170872780833701</v>
      </c>
      <c r="S19">
        <f t="shared" si="0"/>
        <v>4.1666666666666664E-2</v>
      </c>
      <c r="U19" s="3">
        <v>40860.875</v>
      </c>
      <c r="V19" s="4">
        <v>23.7606415985063</v>
      </c>
      <c r="W19">
        <f t="shared" si="1"/>
        <v>4.1666666666666664E-2</v>
      </c>
    </row>
    <row r="20" spans="2:27" x14ac:dyDescent="0.25">
      <c r="B20" s="5">
        <v>40791</v>
      </c>
      <c r="C20" s="4">
        <v>24.392099999999999</v>
      </c>
      <c r="D20">
        <v>1</v>
      </c>
      <c r="E20">
        <v>1</v>
      </c>
      <c r="J20" s="5">
        <v>40791</v>
      </c>
      <c r="K20" s="4">
        <v>41.86</v>
      </c>
      <c r="M20">
        <f>SUM(M14:M18)</f>
        <v>503564.51426470513</v>
      </c>
      <c r="N20" s="11">
        <f>SUM(N14:N18)</f>
        <v>381771.92208802671</v>
      </c>
      <c r="Q20" s="3">
        <v>40853.916666666664</v>
      </c>
      <c r="R20" s="4">
        <v>23.174605771423899</v>
      </c>
      <c r="S20">
        <f t="shared" si="0"/>
        <v>4.1666666666666664E-2</v>
      </c>
      <c r="U20" s="3">
        <v>40860.916666666664</v>
      </c>
      <c r="V20" s="4">
        <v>23.761700777721</v>
      </c>
      <c r="W20">
        <f t="shared" si="1"/>
        <v>4.1666666666666664E-2</v>
      </c>
      <c r="Z20">
        <f>SUM(Z14:Z18)</f>
        <v>467892.54910301138</v>
      </c>
      <c r="AA20" s="11" t="e">
        <f>SUM(AA14:AA18)</f>
        <v>#VALUE!</v>
      </c>
    </row>
    <row r="21" spans="2:27" x14ac:dyDescent="0.25">
      <c r="B21" s="5">
        <v>40792</v>
      </c>
      <c r="C21" s="4">
        <v>23.7624</v>
      </c>
      <c r="D21">
        <v>1</v>
      </c>
      <c r="E21">
        <v>1</v>
      </c>
      <c r="J21" s="5">
        <v>40792</v>
      </c>
      <c r="K21" s="4">
        <v>23.29</v>
      </c>
      <c r="Q21" s="3">
        <v>40853.958333333336</v>
      </c>
      <c r="R21" s="4">
        <v>23.1783387620141</v>
      </c>
      <c r="S21">
        <f t="shared" si="0"/>
        <v>4.1666666666666664E-2</v>
      </c>
      <c r="U21" s="3">
        <v>40860.958333333336</v>
      </c>
      <c r="V21" s="4">
        <v>23.7627599569357</v>
      </c>
      <c r="W21">
        <f t="shared" si="1"/>
        <v>4.1666666666666664E-2</v>
      </c>
    </row>
    <row r="22" spans="2:27" x14ac:dyDescent="0.25">
      <c r="B22" s="5">
        <v>40793</v>
      </c>
      <c r="C22" s="4">
        <v>24.632999999999999</v>
      </c>
      <c r="D22">
        <v>1</v>
      </c>
      <c r="E22">
        <v>1</v>
      </c>
      <c r="J22" s="5">
        <v>40793</v>
      </c>
      <c r="K22" s="4">
        <v>54.15</v>
      </c>
      <c r="Q22" s="5">
        <v>40854</v>
      </c>
      <c r="R22" s="4">
        <v>23.225000000000001</v>
      </c>
      <c r="S22">
        <v>1</v>
      </c>
      <c r="U22" s="5">
        <v>40861</v>
      </c>
      <c r="V22" s="4">
        <v>23.776</v>
      </c>
      <c r="W22">
        <v>1</v>
      </c>
    </row>
    <row r="23" spans="2:27" x14ac:dyDescent="0.25">
      <c r="B23" s="5">
        <v>40794</v>
      </c>
      <c r="C23" s="4">
        <v>25.433</v>
      </c>
      <c r="D23">
        <v>1</v>
      </c>
      <c r="E23">
        <v>1</v>
      </c>
      <c r="J23" s="5">
        <v>40794</v>
      </c>
      <c r="K23" s="4">
        <v>26.35</v>
      </c>
      <c r="Q23" s="5">
        <v>40855</v>
      </c>
      <c r="R23" s="4">
        <v>23.3145788916651</v>
      </c>
      <c r="S23">
        <v>1</v>
      </c>
      <c r="U23" s="5">
        <v>40862</v>
      </c>
      <c r="V23" s="4">
        <v>23.801423870931</v>
      </c>
      <c r="W23">
        <v>1</v>
      </c>
    </row>
    <row r="24" spans="2:27" x14ac:dyDescent="0.25">
      <c r="B24" s="5">
        <v>40795</v>
      </c>
      <c r="C24" s="4">
        <v>25.710999999999999</v>
      </c>
      <c r="D24">
        <v>1</v>
      </c>
      <c r="E24">
        <v>1</v>
      </c>
      <c r="J24" s="5">
        <v>40795</v>
      </c>
      <c r="K24" s="4">
        <v>47.34</v>
      </c>
      <c r="N24" s="11">
        <f>N20-M20</f>
        <v>-121792.59217667842</v>
      </c>
      <c r="Q24" s="5">
        <v>40856</v>
      </c>
      <c r="R24" s="4">
        <v>23.404140577622499</v>
      </c>
      <c r="S24">
        <v>1</v>
      </c>
      <c r="U24" s="5">
        <v>40863</v>
      </c>
      <c r="V24" s="4">
        <v>23.826853615068199</v>
      </c>
      <c r="W24">
        <v>1</v>
      </c>
    </row>
    <row r="25" spans="2:27" x14ac:dyDescent="0.25">
      <c r="B25" s="5">
        <v>40796</v>
      </c>
      <c r="C25" s="4">
        <v>25.710999999999999</v>
      </c>
      <c r="D25">
        <v>1</v>
      </c>
      <c r="E25">
        <v>1</v>
      </c>
      <c r="J25" s="5">
        <v>40796</v>
      </c>
      <c r="K25" s="4">
        <v>69.680000000000007</v>
      </c>
      <c r="Q25" s="5">
        <v>40857</v>
      </c>
      <c r="R25" s="4">
        <v>23.4936697255532</v>
      </c>
      <c r="S25">
        <v>1</v>
      </c>
      <c r="U25" s="5">
        <v>40864</v>
      </c>
      <c r="V25" s="4">
        <v>23.852295254197902</v>
      </c>
      <c r="W25">
        <v>1</v>
      </c>
    </row>
    <row r="26" spans="2:27" x14ac:dyDescent="0.25">
      <c r="B26" s="5">
        <v>40797</v>
      </c>
      <c r="C26" s="4">
        <v>25.710999999999999</v>
      </c>
      <c r="D26">
        <v>1</v>
      </c>
      <c r="E26">
        <v>1</v>
      </c>
      <c r="J26" s="5">
        <v>40797</v>
      </c>
      <c r="K26" s="4">
        <v>32.29</v>
      </c>
      <c r="Q26" s="5">
        <v>40858</v>
      </c>
      <c r="R26" s="4">
        <v>23.583139263819401</v>
      </c>
      <c r="S26">
        <v>1</v>
      </c>
      <c r="U26" s="5">
        <v>40865</v>
      </c>
      <c r="V26" s="4">
        <v>23.8777586849539</v>
      </c>
      <c r="W26">
        <v>1</v>
      </c>
    </row>
    <row r="27" spans="2:27" x14ac:dyDescent="0.25">
      <c r="B27" s="5">
        <v>40798</v>
      </c>
      <c r="C27" s="4">
        <v>23.9</v>
      </c>
      <c r="D27">
        <v>1</v>
      </c>
      <c r="E27">
        <v>1</v>
      </c>
      <c r="J27" s="5">
        <v>40798</v>
      </c>
      <c r="K27" s="4">
        <v>62.86</v>
      </c>
      <c r="Q27" s="5">
        <v>40859</v>
      </c>
      <c r="R27" s="4">
        <v>23.672513791048001</v>
      </c>
      <c r="S27">
        <v>1</v>
      </c>
      <c r="U27" s="5">
        <v>40866</v>
      </c>
      <c r="V27" s="4">
        <v>23.903256849088301</v>
      </c>
      <c r="W27">
        <v>1</v>
      </c>
    </row>
    <row r="28" spans="2:27" x14ac:dyDescent="0.25">
      <c r="B28" s="5">
        <v>40799</v>
      </c>
      <c r="C28" s="4">
        <v>25.303899999999999</v>
      </c>
      <c r="D28">
        <v>1</v>
      </c>
      <c r="E28">
        <v>1</v>
      </c>
      <c r="J28" s="5">
        <v>40799</v>
      </c>
      <c r="K28" s="4">
        <v>39.299999999999997</v>
      </c>
      <c r="Q28" s="5">
        <v>40860</v>
      </c>
      <c r="R28" s="4">
        <v>23.761749576131301</v>
      </c>
      <c r="S28">
        <v>1</v>
      </c>
      <c r="U28" s="5">
        <v>40867</v>
      </c>
      <c r="V28" s="4">
        <v>23.928805733470899</v>
      </c>
      <c r="W28">
        <v>1</v>
      </c>
    </row>
    <row r="29" spans="2:27" x14ac:dyDescent="0.25">
      <c r="B29" s="5">
        <v>40800</v>
      </c>
      <c r="C29" s="4">
        <v>25.4285</v>
      </c>
      <c r="D29">
        <v>1</v>
      </c>
      <c r="E29">
        <v>1</v>
      </c>
      <c r="J29" s="5">
        <v>40800</v>
      </c>
      <c r="K29" s="4">
        <v>20.47</v>
      </c>
      <c r="Q29" s="5">
        <v>40861</v>
      </c>
      <c r="R29" s="4">
        <v>23.850794558226902</v>
      </c>
      <c r="S29">
        <v>1</v>
      </c>
      <c r="U29" s="5">
        <v>40868</v>
      </c>
      <c r="V29" s="4">
        <v>23.9544243700899</v>
      </c>
      <c r="W29">
        <v>1</v>
      </c>
    </row>
    <row r="30" spans="2:27" x14ac:dyDescent="0.25">
      <c r="B30" s="5">
        <v>40801</v>
      </c>
      <c r="C30" s="4">
        <v>24.978400000000001</v>
      </c>
      <c r="D30">
        <v>1</v>
      </c>
      <c r="E30">
        <v>1</v>
      </c>
      <c r="J30" s="5">
        <v>40801</v>
      </c>
      <c r="K30" s="4">
        <v>50.84</v>
      </c>
      <c r="Q30" s="5">
        <v>40862</v>
      </c>
      <c r="R30" s="4">
        <v>23.9395883467574</v>
      </c>
      <c r="S30">
        <v>1</v>
      </c>
      <c r="U30" s="5">
        <v>40869</v>
      </c>
      <c r="V30" s="4">
        <v>23.980134836051398</v>
      </c>
      <c r="W30">
        <v>1</v>
      </c>
    </row>
    <row r="31" spans="2:27" x14ac:dyDescent="0.25">
      <c r="B31" s="5">
        <v>40802</v>
      </c>
      <c r="C31" s="4">
        <v>24.799900000000001</v>
      </c>
      <c r="D31">
        <v>1</v>
      </c>
      <c r="E31">
        <v>1</v>
      </c>
      <c r="J31" s="5">
        <v>40802</v>
      </c>
      <c r="K31" s="4">
        <v>42.36</v>
      </c>
      <c r="Q31" s="5">
        <v>40863</v>
      </c>
      <c r="R31" s="4">
        <v>24.028062221410799</v>
      </c>
      <c r="S31">
        <v>1</v>
      </c>
      <c r="U31" s="5">
        <v>40870</v>
      </c>
      <c r="V31" s="4">
        <v>24.005962253579799</v>
      </c>
      <c r="W31">
        <v>1</v>
      </c>
    </row>
    <row r="32" spans="2:27" x14ac:dyDescent="0.25">
      <c r="B32" s="5">
        <v>40803</v>
      </c>
      <c r="C32" s="4">
        <v>15</v>
      </c>
      <c r="D32">
        <v>1</v>
      </c>
      <c r="E32">
        <v>1</v>
      </c>
      <c r="J32" s="5">
        <v>40803</v>
      </c>
      <c r="K32" s="4">
        <v>62.4</v>
      </c>
      <c r="Q32" s="5">
        <v>40864</v>
      </c>
      <c r="R32" s="4">
        <v>24.116139132140098</v>
      </c>
      <c r="S32">
        <v>1</v>
      </c>
      <c r="U32" s="5">
        <v>40871</v>
      </c>
      <c r="V32" s="4">
        <v>24.031934790017399</v>
      </c>
      <c r="W32">
        <v>1</v>
      </c>
    </row>
    <row r="33" spans="2:23" x14ac:dyDescent="0.25">
      <c r="B33" s="5">
        <v>40804</v>
      </c>
      <c r="C33" s="4">
        <v>15</v>
      </c>
      <c r="D33">
        <v>1</v>
      </c>
      <c r="E33">
        <v>1</v>
      </c>
      <c r="J33" s="5">
        <v>40804</v>
      </c>
      <c r="K33" s="4">
        <v>9.4700000000000006</v>
      </c>
      <c r="Q33" s="5">
        <v>40865</v>
      </c>
      <c r="R33" s="4">
        <v>24.2037336991636</v>
      </c>
      <c r="S33">
        <v>1</v>
      </c>
      <c r="U33" s="5">
        <v>40872</v>
      </c>
      <c r="V33" s="4">
        <v>24.0580836578246</v>
      </c>
      <c r="W33">
        <v>1</v>
      </c>
    </row>
    <row r="34" spans="2:23" x14ac:dyDescent="0.25">
      <c r="B34" s="5">
        <v>40805</v>
      </c>
      <c r="C34" s="4">
        <v>24.3139</v>
      </c>
      <c r="D34">
        <v>1</v>
      </c>
      <c r="E34">
        <v>1</v>
      </c>
      <c r="J34" s="5">
        <v>40805</v>
      </c>
      <c r="K34" s="4">
        <v>56.64</v>
      </c>
      <c r="Q34" s="5">
        <v>40866</v>
      </c>
      <c r="R34" s="4">
        <v>24.290752212965</v>
      </c>
      <c r="S34">
        <v>1</v>
      </c>
      <c r="U34" s="5">
        <v>40873</v>
      </c>
      <c r="V34" s="4">
        <v>24.0844431145802</v>
      </c>
      <c r="W34">
        <v>1</v>
      </c>
    </row>
    <row r="35" spans="2:23" x14ac:dyDescent="0.25">
      <c r="B35" s="5">
        <v>40806</v>
      </c>
      <c r="C35" s="4">
        <v>25.069600000000001</v>
      </c>
      <c r="D35">
        <v>1</v>
      </c>
      <c r="E35">
        <v>1</v>
      </c>
      <c r="J35" s="5">
        <v>40806</v>
      </c>
      <c r="K35" s="4">
        <v>52.71</v>
      </c>
      <c r="Q35" s="5">
        <v>40867</v>
      </c>
      <c r="R35" s="4">
        <v>24.377092634292701</v>
      </c>
      <c r="S35">
        <v>1</v>
      </c>
      <c r="U35" s="5">
        <v>40874</v>
      </c>
      <c r="V35" s="4">
        <v>24.1110504629806</v>
      </c>
      <c r="W35">
        <v>1</v>
      </c>
    </row>
    <row r="36" spans="2:23" x14ac:dyDescent="0.25">
      <c r="B36" s="5">
        <v>40807</v>
      </c>
      <c r="C36" s="4">
        <v>24.132999999999999</v>
      </c>
      <c r="D36">
        <v>1</v>
      </c>
      <c r="E36">
        <v>1</v>
      </c>
      <c r="J36" s="5">
        <v>40807</v>
      </c>
      <c r="K36" s="4">
        <v>51.27</v>
      </c>
      <c r="Q36" s="5">
        <v>40868</v>
      </c>
      <c r="R36" s="4">
        <v>24.462644594160999</v>
      </c>
      <c r="S36">
        <v>1</v>
      </c>
      <c r="U36" s="5">
        <v>40875</v>
      </c>
      <c r="V36" s="4">
        <v>24.137946050840799</v>
      </c>
      <c r="W36">
        <v>1</v>
      </c>
    </row>
    <row r="37" spans="2:23" x14ac:dyDescent="0.25">
      <c r="B37" s="5">
        <v>40808</v>
      </c>
      <c r="C37" s="4">
        <v>23.1479</v>
      </c>
      <c r="D37">
        <v>1</v>
      </c>
      <c r="E37">
        <v>1</v>
      </c>
      <c r="J37" s="5">
        <v>40808</v>
      </c>
      <c r="K37" s="4">
        <v>53.74</v>
      </c>
      <c r="Q37" s="5">
        <v>40869</v>
      </c>
      <c r="R37" s="4">
        <v>24.547289393848502</v>
      </c>
      <c r="S37">
        <v>1</v>
      </c>
      <c r="U37" s="5">
        <v>40876</v>
      </c>
      <c r="V37" s="4">
        <v>24.165173271093401</v>
      </c>
      <c r="W37">
        <v>1</v>
      </c>
    </row>
    <row r="38" spans="2:23" x14ac:dyDescent="0.25">
      <c r="B38" s="5">
        <v>40809</v>
      </c>
      <c r="C38" s="4">
        <v>22.055099999999999</v>
      </c>
      <c r="D38">
        <v>1</v>
      </c>
      <c r="E38">
        <v>1</v>
      </c>
      <c r="J38" s="5">
        <v>40809</v>
      </c>
      <c r="K38" s="4">
        <v>19.46</v>
      </c>
      <c r="Q38" s="5">
        <v>40870</v>
      </c>
      <c r="R38" s="4">
        <v>24.6309000048999</v>
      </c>
      <c r="S38">
        <v>1</v>
      </c>
      <c r="U38" s="5">
        <v>40877</v>
      </c>
      <c r="V38" s="4">
        <v>24.192778561789499</v>
      </c>
      <c r="W38">
        <v>1</v>
      </c>
    </row>
    <row r="39" spans="2:23" x14ac:dyDescent="0.25">
      <c r="B39" s="5">
        <v>40810</v>
      </c>
      <c r="C39" s="4">
        <v>21.7</v>
      </c>
      <c r="D39">
        <v>1</v>
      </c>
      <c r="E39">
        <v>1</v>
      </c>
      <c r="J39" s="5">
        <v>40810</v>
      </c>
      <c r="K39" s="4">
        <v>43.77</v>
      </c>
      <c r="Q39" s="5">
        <v>40871</v>
      </c>
      <c r="R39" s="4">
        <v>24.713341069124599</v>
      </c>
      <c r="S39">
        <v>1</v>
      </c>
      <c r="U39" s="5">
        <v>40878</v>
      </c>
      <c r="V39" s="4">
        <v>24.220737944482401</v>
      </c>
    </row>
    <row r="40" spans="2:23" x14ac:dyDescent="0.25">
      <c r="B40" s="5">
        <v>40811</v>
      </c>
      <c r="C40" s="4">
        <v>22.3</v>
      </c>
      <c r="D40">
        <v>1</v>
      </c>
      <c r="E40">
        <v>1</v>
      </c>
      <c r="J40" s="5">
        <v>40811</v>
      </c>
      <c r="K40" s="4">
        <v>6.77</v>
      </c>
      <c r="Q40" s="5">
        <v>40872</v>
      </c>
      <c r="R40" s="4">
        <v>24.794468898597099</v>
      </c>
      <c r="S40">
        <v>1</v>
      </c>
      <c r="U40" s="5">
        <v>40879</v>
      </c>
      <c r="V40" s="4">
        <v>24.248792976040701</v>
      </c>
    </row>
    <row r="41" spans="2:23" x14ac:dyDescent="0.25">
      <c r="B41" s="5">
        <v>40812</v>
      </c>
      <c r="C41" s="4">
        <v>21.358799999999999</v>
      </c>
      <c r="D41">
        <v>1</v>
      </c>
      <c r="E41">
        <v>1</v>
      </c>
      <c r="J41" s="5">
        <v>40812</v>
      </c>
      <c r="K41" s="4">
        <v>5.39</v>
      </c>
      <c r="Q41" s="5">
        <v>40873</v>
      </c>
      <c r="R41" s="4">
        <v>24.874131475657801</v>
      </c>
      <c r="S41">
        <v>1</v>
      </c>
      <c r="U41" s="5">
        <v>40880</v>
      </c>
      <c r="V41" s="4">
        <v>24.276877379466001</v>
      </c>
    </row>
    <row r="42" spans="2:23" x14ac:dyDescent="0.25">
      <c r="B42" s="5">
        <v>40813</v>
      </c>
      <c r="C42" s="4">
        <v>20.1496</v>
      </c>
      <c r="D42">
        <v>1</v>
      </c>
      <c r="E42">
        <v>1</v>
      </c>
      <c r="J42" s="5">
        <v>40813</v>
      </c>
      <c r="K42" s="4">
        <v>63.45</v>
      </c>
      <c r="Q42" s="5">
        <v>40874</v>
      </c>
      <c r="R42" s="4">
        <v>24.952168452911302</v>
      </c>
      <c r="S42">
        <v>1</v>
      </c>
      <c r="U42" s="5">
        <v>40881</v>
      </c>
      <c r="V42" s="4">
        <v>24.304994369018502</v>
      </c>
    </row>
    <row r="43" spans="2:23" x14ac:dyDescent="0.25">
      <c r="B43" s="5">
        <v>40814</v>
      </c>
      <c r="C43" s="4">
        <v>21.309200000000001</v>
      </c>
      <c r="D43">
        <v>1</v>
      </c>
      <c r="E43">
        <v>1</v>
      </c>
      <c r="J43" s="5">
        <v>40814</v>
      </c>
      <c r="K43" s="4">
        <v>45.89</v>
      </c>
      <c r="Q43" s="5">
        <v>40875</v>
      </c>
      <c r="R43" s="4">
        <v>25.028411153227999</v>
      </c>
      <c r="S43">
        <v>1</v>
      </c>
      <c r="U43" s="5">
        <v>40882</v>
      </c>
      <c r="V43" s="4">
        <v>24.3331473259314</v>
      </c>
    </row>
    <row r="44" spans="2:23" x14ac:dyDescent="0.25">
      <c r="B44" s="5">
        <v>40815</v>
      </c>
      <c r="C44" s="4">
        <v>22.2135</v>
      </c>
      <c r="D44">
        <v>1</v>
      </c>
      <c r="E44">
        <v>1</v>
      </c>
      <c r="J44" s="5">
        <v>40815</v>
      </c>
      <c r="K44" s="4">
        <v>48.86</v>
      </c>
      <c r="Q44" s="5">
        <v>40876</v>
      </c>
      <c r="R44" s="4">
        <v>25.1026825697436</v>
      </c>
      <c r="S44">
        <v>1</v>
      </c>
      <c r="U44" s="5">
        <v>40883</v>
      </c>
      <c r="V44" s="4">
        <v>24.361339798415401</v>
      </c>
    </row>
    <row r="45" spans="2:23" x14ac:dyDescent="0.25">
      <c r="B45" s="5">
        <v>40816</v>
      </c>
      <c r="C45" s="4">
        <v>21.9377</v>
      </c>
      <c r="D45">
        <v>1</v>
      </c>
      <c r="E45">
        <v>1</v>
      </c>
      <c r="J45" s="5">
        <v>40816</v>
      </c>
      <c r="K45" s="4">
        <v>28.68</v>
      </c>
      <c r="Q45" s="5">
        <v>40877</v>
      </c>
      <c r="R45" s="4">
        <v>25.1747973658589</v>
      </c>
      <c r="S45">
        <v>1</v>
      </c>
      <c r="U45" s="5">
        <v>40884</v>
      </c>
      <c r="V45" s="4">
        <v>24.389575501653798</v>
      </c>
    </row>
    <row r="46" spans="2:23" x14ac:dyDescent="0.25">
      <c r="B46" s="5">
        <v>40817</v>
      </c>
      <c r="C46" s="4">
        <v>21.9377</v>
      </c>
      <c r="D46">
        <v>1</v>
      </c>
      <c r="E46">
        <v>1</v>
      </c>
      <c r="J46" s="5">
        <v>40817</v>
      </c>
      <c r="K46" s="4">
        <v>54.81</v>
      </c>
      <c r="Q46" s="5">
        <v>40878</v>
      </c>
      <c r="R46" s="4">
        <v>25.2448655991629</v>
      </c>
      <c r="S46">
        <v>1</v>
      </c>
      <c r="U46" s="5">
        <v>40885</v>
      </c>
      <c r="V46" s="4">
        <v>24.417858317804299</v>
      </c>
    </row>
    <row r="47" spans="2:23" x14ac:dyDescent="0.25">
      <c r="B47" s="5">
        <v>40818</v>
      </c>
      <c r="C47" s="4">
        <v>21.9377</v>
      </c>
      <c r="D47">
        <v>1</v>
      </c>
      <c r="E47">
        <v>1</v>
      </c>
      <c r="J47" s="5">
        <v>40818</v>
      </c>
      <c r="K47" s="4">
        <v>58.83</v>
      </c>
      <c r="Q47" s="5">
        <v>40879</v>
      </c>
      <c r="R47" s="4">
        <v>25.313950462113599</v>
      </c>
      <c r="S47">
        <v>1</v>
      </c>
      <c r="U47" s="5">
        <v>40886</v>
      </c>
      <c r="V47" s="4">
        <v>24.4461922960006</v>
      </c>
    </row>
    <row r="48" spans="2:23" x14ac:dyDescent="0.25">
      <c r="B48" s="5">
        <v>40819</v>
      </c>
      <c r="C48" s="4">
        <v>17.071400000000001</v>
      </c>
      <c r="D48">
        <v>1</v>
      </c>
      <c r="E48">
        <v>1</v>
      </c>
      <c r="J48" s="5">
        <v>40819</v>
      </c>
      <c r="K48" s="4">
        <v>10.48</v>
      </c>
      <c r="Q48" s="5">
        <v>40880</v>
      </c>
      <c r="R48" s="4">
        <v>25.382286390323799</v>
      </c>
      <c r="S48">
        <v>1</v>
      </c>
      <c r="U48" s="5">
        <v>40887</v>
      </c>
      <c r="V48" s="4">
        <v>24.474581652349102</v>
      </c>
    </row>
    <row r="49" spans="2:22" x14ac:dyDescent="0.25">
      <c r="B49" s="5">
        <v>40820</v>
      </c>
      <c r="C49" s="4">
        <v>17.927299999999999</v>
      </c>
      <c r="D49">
        <v>1</v>
      </c>
      <c r="E49">
        <v>1</v>
      </c>
      <c r="J49" s="5">
        <v>40820</v>
      </c>
      <c r="K49" s="4">
        <v>4.2300000000000004</v>
      </c>
      <c r="Q49" s="5">
        <v>40881</v>
      </c>
      <c r="R49" s="4">
        <v>25.449814106944402</v>
      </c>
      <c r="S49">
        <v>1</v>
      </c>
      <c r="U49" s="5">
        <v>40888</v>
      </c>
      <c r="V49" s="4">
        <v>24.5030307699326</v>
      </c>
    </row>
    <row r="50" spans="2:22" x14ac:dyDescent="0.25">
      <c r="B50" s="5">
        <v>40821</v>
      </c>
      <c r="C50" s="4">
        <v>19.219100000000001</v>
      </c>
      <c r="D50">
        <v>1</v>
      </c>
      <c r="E50">
        <v>1</v>
      </c>
      <c r="J50" s="5">
        <v>40821</v>
      </c>
      <c r="K50" s="4">
        <v>64.23</v>
      </c>
      <c r="Q50" s="5">
        <v>40882</v>
      </c>
      <c r="R50" s="4">
        <v>25.516472076964</v>
      </c>
      <c r="S50">
        <v>1</v>
      </c>
      <c r="U50" s="5">
        <v>40889</v>
      </c>
      <c r="V50" s="4">
        <v>24.5315441988073</v>
      </c>
    </row>
    <row r="51" spans="2:22" x14ac:dyDescent="0.25">
      <c r="B51" s="5">
        <v>40822</v>
      </c>
      <c r="C51" s="4">
        <v>19.288499999999999</v>
      </c>
      <c r="D51">
        <v>1</v>
      </c>
      <c r="E51">
        <v>1</v>
      </c>
      <c r="J51" s="5">
        <v>40822</v>
      </c>
      <c r="K51" s="4">
        <v>34.36</v>
      </c>
      <c r="Q51" s="5">
        <v>40883</v>
      </c>
      <c r="R51" s="4">
        <v>25.582196507202799</v>
      </c>
      <c r="S51">
        <v>1</v>
      </c>
      <c r="U51" s="5">
        <v>40890</v>
      </c>
      <c r="V51" s="4">
        <v>24.560126656003401</v>
      </c>
    </row>
    <row r="52" spans="2:22" x14ac:dyDescent="0.25">
      <c r="B52" s="5">
        <v>40823</v>
      </c>
      <c r="C52" s="4">
        <v>20.683399999999999</v>
      </c>
      <c r="D52">
        <v>1</v>
      </c>
      <c r="E52">
        <v>1</v>
      </c>
      <c r="J52" s="5">
        <v>40823</v>
      </c>
      <c r="K52" s="4">
        <v>52.98</v>
      </c>
      <c r="Q52" s="5">
        <v>40884</v>
      </c>
      <c r="R52" s="4">
        <v>25.646921346317399</v>
      </c>
      <c r="S52">
        <v>1</v>
      </c>
      <c r="U52" s="5">
        <v>40891</v>
      </c>
      <c r="V52" s="4">
        <v>24.588783025527398</v>
      </c>
    </row>
    <row r="53" spans="2:22" x14ac:dyDescent="0.25">
      <c r="B53" s="5">
        <v>40824</v>
      </c>
      <c r="C53" s="4">
        <v>20.683399999999999</v>
      </c>
      <c r="D53">
        <v>1</v>
      </c>
      <c r="E53">
        <v>1</v>
      </c>
      <c r="J53" s="5">
        <v>40824</v>
      </c>
      <c r="K53" s="4">
        <v>45.89</v>
      </c>
      <c r="Q53" s="5">
        <v>40885</v>
      </c>
      <c r="R53" s="4">
        <v>25.7105782847966</v>
      </c>
      <c r="S53">
        <v>1</v>
      </c>
      <c r="U53" s="5">
        <v>40892</v>
      </c>
      <c r="V53" s="4">
        <v>24.617518358359099</v>
      </c>
    </row>
    <row r="54" spans="2:22" x14ac:dyDescent="0.25">
      <c r="B54" s="5">
        <v>40825</v>
      </c>
      <c r="C54" s="4">
        <v>20.683399999999999</v>
      </c>
      <c r="D54">
        <v>1</v>
      </c>
      <c r="E54">
        <v>1</v>
      </c>
      <c r="J54" s="5">
        <v>40825</v>
      </c>
      <c r="K54" s="4">
        <v>29.09</v>
      </c>
      <c r="Q54" s="5">
        <v>40886</v>
      </c>
      <c r="R54" s="4">
        <v>25.773096754965501</v>
      </c>
      <c r="S54">
        <v>1</v>
      </c>
      <c r="U54" s="5">
        <v>40893</v>
      </c>
      <c r="V54" s="4">
        <v>24.646337872453401</v>
      </c>
    </row>
    <row r="55" spans="2:22" x14ac:dyDescent="0.25">
      <c r="B55" s="5">
        <v>40826</v>
      </c>
      <c r="C55" s="4">
        <v>22.074999999999999</v>
      </c>
      <c r="D55">
        <v>1</v>
      </c>
      <c r="E55">
        <v>1</v>
      </c>
      <c r="J55" s="5">
        <v>40826</v>
      </c>
      <c r="K55" s="4">
        <v>10.97</v>
      </c>
      <c r="Q55" s="5">
        <v>40887</v>
      </c>
      <c r="R55" s="4">
        <v>25.8344039309832</v>
      </c>
      <c r="S55">
        <v>1</v>
      </c>
      <c r="U55" s="5">
        <v>40894</v>
      </c>
      <c r="V55" s="4">
        <v>24.6752469527387</v>
      </c>
    </row>
    <row r="56" spans="2:22" x14ac:dyDescent="0.25">
      <c r="B56" s="5">
        <v>40827</v>
      </c>
      <c r="C56" s="4">
        <v>22.15</v>
      </c>
      <c r="D56">
        <v>1</v>
      </c>
      <c r="E56">
        <v>1</v>
      </c>
      <c r="J56" s="5">
        <v>40827</v>
      </c>
      <c r="K56" s="4">
        <v>19.149999999999999</v>
      </c>
      <c r="Q56" s="5">
        <v>40888</v>
      </c>
      <c r="R56" s="4">
        <v>25.894424728842299</v>
      </c>
      <c r="S56">
        <v>1</v>
      </c>
      <c r="U56" s="5">
        <v>40895</v>
      </c>
      <c r="V56" s="4">
        <v>24.704251151119902</v>
      </c>
    </row>
    <row r="57" spans="2:22" x14ac:dyDescent="0.25">
      <c r="B57" s="5">
        <v>40828</v>
      </c>
      <c r="C57" s="4">
        <v>22.853999999999999</v>
      </c>
      <c r="D57">
        <v>1</v>
      </c>
      <c r="E57">
        <v>1</v>
      </c>
      <c r="J57" s="5">
        <v>40828</v>
      </c>
      <c r="K57" s="4">
        <v>8.34</v>
      </c>
      <c r="Q57" s="5">
        <v>40889</v>
      </c>
      <c r="R57" s="4">
        <v>25.953081806370399</v>
      </c>
      <c r="S57">
        <v>1</v>
      </c>
      <c r="U57" s="5">
        <v>40896</v>
      </c>
      <c r="V57" s="4">
        <v>24.733356186473902</v>
      </c>
    </row>
    <row r="58" spans="2:22" x14ac:dyDescent="0.25">
      <c r="B58" s="5">
        <v>40829</v>
      </c>
      <c r="C58" s="4">
        <v>22.841999999999999</v>
      </c>
      <c r="D58">
        <v>1</v>
      </c>
      <c r="E58">
        <v>1</v>
      </c>
      <c r="J58" s="5">
        <v>40829</v>
      </c>
      <c r="K58" s="4">
        <v>4.08</v>
      </c>
      <c r="Q58" s="5">
        <v>40890</v>
      </c>
      <c r="R58" s="4">
        <v>26.010295563230098</v>
      </c>
      <c r="S58">
        <v>1</v>
      </c>
      <c r="U58" s="5">
        <v>40897</v>
      </c>
      <c r="V58" s="4">
        <v>24.7625679446551</v>
      </c>
    </row>
    <row r="59" spans="2:22" x14ac:dyDescent="0.25">
      <c r="B59" s="5">
        <v>40830</v>
      </c>
      <c r="C59" s="4">
        <v>22.649000000000001</v>
      </c>
      <c r="D59">
        <v>1</v>
      </c>
      <c r="E59">
        <v>1</v>
      </c>
      <c r="J59" s="5">
        <v>40830</v>
      </c>
      <c r="K59" s="4">
        <v>15.93</v>
      </c>
      <c r="Q59" s="5">
        <v>40891</v>
      </c>
      <c r="R59" s="4">
        <v>26.065984140916999</v>
      </c>
      <c r="S59">
        <v>1</v>
      </c>
      <c r="U59" s="5">
        <v>40898</v>
      </c>
      <c r="V59" s="4">
        <v>24.791892478489899</v>
      </c>
    </row>
    <row r="60" spans="2:22" x14ac:dyDescent="0.25">
      <c r="B60" s="5">
        <v>40831</v>
      </c>
      <c r="C60" s="4">
        <v>22.504799999999999</v>
      </c>
      <c r="D60">
        <v>1</v>
      </c>
      <c r="E60">
        <v>1</v>
      </c>
      <c r="J60" s="5">
        <v>40831</v>
      </c>
      <c r="K60" s="4">
        <v>4.2699999999999996</v>
      </c>
      <c r="Q60" s="5">
        <v>40892</v>
      </c>
      <c r="R60" s="4">
        <v>26.1200634227616</v>
      </c>
      <c r="S60">
        <v>1</v>
      </c>
      <c r="U60" s="5">
        <v>40899</v>
      </c>
      <c r="V60" s="4">
        <v>24.8213360077802</v>
      </c>
    </row>
    <row r="61" spans="2:22" x14ac:dyDescent="0.25">
      <c r="B61" s="5">
        <v>40832</v>
      </c>
      <c r="C61" s="4">
        <v>22.504799999999999</v>
      </c>
      <c r="D61">
        <v>1</v>
      </c>
      <c r="E61">
        <v>1</v>
      </c>
      <c r="J61" s="5">
        <v>40832</v>
      </c>
      <c r="K61" s="4">
        <v>4.57</v>
      </c>
      <c r="Q61" s="5">
        <v>40893</v>
      </c>
      <c r="R61" s="4">
        <v>26.172447033929998</v>
      </c>
      <c r="S61">
        <v>1</v>
      </c>
      <c r="U61" s="5">
        <v>40900</v>
      </c>
      <c r="V61" s="4">
        <v>24.850904919303002</v>
      </c>
    </row>
    <row r="62" spans="2:22" x14ac:dyDescent="0.25">
      <c r="B62" s="5">
        <v>40833</v>
      </c>
      <c r="C62" s="4">
        <v>22.815999999999999</v>
      </c>
      <c r="D62">
        <v>1</v>
      </c>
      <c r="E62">
        <v>1</v>
      </c>
      <c r="J62" s="5">
        <v>40833</v>
      </c>
      <c r="K62" s="4">
        <v>42.2</v>
      </c>
      <c r="Q62" s="5">
        <v>40894</v>
      </c>
      <c r="R62" s="4">
        <v>26.223046341420702</v>
      </c>
      <c r="S62">
        <v>1</v>
      </c>
      <c r="U62" s="5">
        <v>40901</v>
      </c>
      <c r="V62" s="4">
        <v>24.880605766808898</v>
      </c>
    </row>
    <row r="63" spans="2:22" x14ac:dyDescent="0.25">
      <c r="B63" s="5">
        <v>40834</v>
      </c>
      <c r="C63" s="4">
        <v>23.815000000000001</v>
      </c>
      <c r="D63">
        <v>1</v>
      </c>
      <c r="E63">
        <v>1</v>
      </c>
      <c r="J63" s="5">
        <v>40834</v>
      </c>
      <c r="K63" s="4">
        <v>64.66</v>
      </c>
      <c r="Q63" s="5">
        <v>40895</v>
      </c>
      <c r="R63" s="4">
        <v>26.271770454067301</v>
      </c>
      <c r="S63">
        <v>1</v>
      </c>
      <c r="U63" s="5">
        <v>40902</v>
      </c>
      <c r="V63" s="4">
        <v>24.910445271023502</v>
      </c>
    </row>
    <row r="64" spans="2:22" x14ac:dyDescent="0.25">
      <c r="B64" s="5">
        <v>40835</v>
      </c>
      <c r="C64" s="4">
        <v>24.311</v>
      </c>
      <c r="D64">
        <v>1</v>
      </c>
      <c r="E64">
        <v>1</v>
      </c>
      <c r="J64" s="5">
        <v>40835</v>
      </c>
      <c r="K64" s="4">
        <v>53.91</v>
      </c>
      <c r="Q64" s="5">
        <v>40896</v>
      </c>
      <c r="R64" s="4">
        <v>26.318526222539699</v>
      </c>
      <c r="S64">
        <v>1</v>
      </c>
      <c r="U64" s="5">
        <v>40903</v>
      </c>
      <c r="V64" s="4">
        <v>24.940430319647898</v>
      </c>
    </row>
    <row r="65" spans="2:22" x14ac:dyDescent="0.25">
      <c r="B65" s="5">
        <v>40836</v>
      </c>
      <c r="C65" s="4">
        <v>24.003</v>
      </c>
      <c r="D65">
        <v>1</v>
      </c>
      <c r="E65">
        <v>1</v>
      </c>
      <c r="J65" s="5">
        <v>40836</v>
      </c>
      <c r="K65" s="4">
        <v>27.37</v>
      </c>
      <c r="Q65" s="5">
        <v>40897</v>
      </c>
      <c r="R65" s="4">
        <v>26.363218239338501</v>
      </c>
      <c r="S65">
        <v>1</v>
      </c>
      <c r="U65" s="5">
        <v>40904</v>
      </c>
      <c r="V65" s="4">
        <v>24.970567967355201</v>
      </c>
    </row>
    <row r="66" spans="2:22" x14ac:dyDescent="0.25">
      <c r="B66" s="5">
        <v>40837</v>
      </c>
      <c r="C66" s="4">
        <v>24.242000000000001</v>
      </c>
      <c r="D66">
        <v>1</v>
      </c>
      <c r="E66">
        <v>1</v>
      </c>
      <c r="J66" s="5">
        <v>40837</v>
      </c>
      <c r="K66" s="4">
        <v>9.19</v>
      </c>
      <c r="Q66" s="5">
        <v>40898</v>
      </c>
      <c r="R66" s="4">
        <v>26.405748838802101</v>
      </c>
      <c r="S66">
        <v>1</v>
      </c>
      <c r="U66" s="5">
        <v>40905</v>
      </c>
      <c r="V66" s="4">
        <v>25.000865435795699</v>
      </c>
    </row>
    <row r="67" spans="2:22" x14ac:dyDescent="0.25">
      <c r="B67" s="5">
        <v>40838</v>
      </c>
      <c r="C67" s="4">
        <v>24.38</v>
      </c>
      <c r="D67">
        <v>1</v>
      </c>
      <c r="E67">
        <v>1</v>
      </c>
      <c r="J67" s="5">
        <v>40838</v>
      </c>
      <c r="K67" s="4">
        <v>12.99</v>
      </c>
      <c r="Q67" s="5">
        <v>40899</v>
      </c>
      <c r="R67" s="4">
        <v>26.4460180971009</v>
      </c>
      <c r="S67">
        <v>1</v>
      </c>
      <c r="U67" s="5">
        <v>40906</v>
      </c>
      <c r="V67" s="4">
        <v>25.031330113592499</v>
      </c>
    </row>
    <row r="68" spans="2:22" x14ac:dyDescent="0.25">
      <c r="B68" s="5">
        <v>40839</v>
      </c>
      <c r="C68" s="4">
        <v>24.38</v>
      </c>
      <c r="D68">
        <v>1</v>
      </c>
      <c r="E68">
        <v>1</v>
      </c>
      <c r="J68" s="5">
        <v>40839</v>
      </c>
      <c r="K68" s="4">
        <v>68.61</v>
      </c>
      <c r="Q68" s="5">
        <v>40900</v>
      </c>
      <c r="R68" s="4">
        <v>26.483923832241501</v>
      </c>
      <c r="S68">
        <v>1</v>
      </c>
      <c r="U68" s="5">
        <v>40907</v>
      </c>
      <c r="V68" s="4">
        <v>25.061969556345499</v>
      </c>
    </row>
    <row r="69" spans="2:22" x14ac:dyDescent="0.25">
      <c r="B69" s="5">
        <v>40840</v>
      </c>
      <c r="C69" s="4">
        <v>24.234999999999999</v>
      </c>
      <c r="D69">
        <v>1</v>
      </c>
      <c r="E69">
        <v>1</v>
      </c>
      <c r="J69" s="5">
        <v>40840</v>
      </c>
      <c r="K69" s="4">
        <v>39.590000000000003</v>
      </c>
      <c r="Q69" s="5">
        <v>40901</v>
      </c>
      <c r="R69" s="4">
        <v>26.519361604062901</v>
      </c>
      <c r="S69">
        <v>1</v>
      </c>
      <c r="U69" s="5">
        <v>40908</v>
      </c>
      <c r="V69" s="4">
        <v>25.092791486625401</v>
      </c>
    </row>
    <row r="70" spans="2:22" x14ac:dyDescent="0.25">
      <c r="B70" s="5">
        <v>40841</v>
      </c>
      <c r="C70" s="4">
        <v>24.29</v>
      </c>
      <c r="D70">
        <v>1</v>
      </c>
      <c r="E70">
        <v>1</v>
      </c>
      <c r="J70" s="5">
        <v>40841</v>
      </c>
      <c r="K70" s="4">
        <v>36.86</v>
      </c>
      <c r="Q70" s="5">
        <v>40902</v>
      </c>
      <c r="R70" s="4">
        <v>26.552224714240801</v>
      </c>
      <c r="S70">
        <v>1</v>
      </c>
      <c r="U70" s="5">
        <v>40909</v>
      </c>
      <c r="V70" s="4">
        <v>25.123663843535699</v>
      </c>
    </row>
    <row r="71" spans="2:22" x14ac:dyDescent="0.25">
      <c r="B71" s="5">
        <v>40842</v>
      </c>
      <c r="C71" s="4">
        <v>24.385999999999999</v>
      </c>
      <c r="D71">
        <v>1</v>
      </c>
      <c r="E71">
        <v>1</v>
      </c>
      <c r="J71" s="5">
        <v>40842</v>
      </c>
      <c r="K71" s="4">
        <v>10.5</v>
      </c>
      <c r="Q71" s="5">
        <v>40903</v>
      </c>
      <c r="R71" s="4">
        <v>26.582404206283599</v>
      </c>
      <c r="S71">
        <v>1</v>
      </c>
      <c r="U71" s="5">
        <v>40910</v>
      </c>
      <c r="V71" s="4">
        <v>25.154023256403001</v>
      </c>
    </row>
    <row r="72" spans="2:22" x14ac:dyDescent="0.25">
      <c r="B72" s="5">
        <v>40843</v>
      </c>
      <c r="C72" s="4">
        <v>23.972999999999999</v>
      </c>
      <c r="D72">
        <v>1</v>
      </c>
      <c r="E72">
        <v>1</v>
      </c>
      <c r="J72" s="5">
        <v>40843</v>
      </c>
      <c r="K72" s="4">
        <v>24.34</v>
      </c>
      <c r="Q72" s="5">
        <v>40904</v>
      </c>
      <c r="R72" s="4">
        <v>26.609788865534501</v>
      </c>
      <c r="S72">
        <v>1</v>
      </c>
      <c r="U72" s="5">
        <v>40911</v>
      </c>
      <c r="V72" s="4">
        <v>25.183705707114299</v>
      </c>
    </row>
    <row r="73" spans="2:22" x14ac:dyDescent="0.25">
      <c r="B73" s="5">
        <v>40844</v>
      </c>
      <c r="C73" s="4">
        <v>23.885999999999999</v>
      </c>
      <c r="D73">
        <v>1</v>
      </c>
      <c r="E73">
        <v>1</v>
      </c>
      <c r="J73" s="5">
        <v>40844</v>
      </c>
      <c r="K73" s="4">
        <v>34.81</v>
      </c>
      <c r="Q73" s="5">
        <v>40905</v>
      </c>
      <c r="R73" s="4">
        <v>26.634265219170601</v>
      </c>
      <c r="S73">
        <v>1</v>
      </c>
      <c r="U73" s="5">
        <v>40912</v>
      </c>
      <c r="V73" s="4">
        <v>25.212683710372399</v>
      </c>
    </row>
    <row r="74" spans="2:22" x14ac:dyDescent="0.25">
      <c r="B74" s="5">
        <v>40845</v>
      </c>
      <c r="C74" s="4">
        <v>23.8371</v>
      </c>
      <c r="D74">
        <v>1</v>
      </c>
      <c r="E74">
        <v>1</v>
      </c>
      <c r="J74" s="5">
        <v>40845</v>
      </c>
      <c r="K74" s="4">
        <v>49.14</v>
      </c>
      <c r="Q74" s="5">
        <v>40906</v>
      </c>
      <c r="R74" s="4">
        <v>26.655717536205401</v>
      </c>
      <c r="S74">
        <v>1</v>
      </c>
      <c r="U74" s="5">
        <v>40913</v>
      </c>
      <c r="V74" s="4">
        <v>25.240929233909799</v>
      </c>
    </row>
    <row r="75" spans="2:22" x14ac:dyDescent="0.25">
      <c r="B75" s="5">
        <v>40846</v>
      </c>
      <c r="C75" s="4">
        <v>23.8371</v>
      </c>
      <c r="D75">
        <v>1</v>
      </c>
      <c r="E75">
        <v>1</v>
      </c>
      <c r="J75" s="5">
        <v>40846</v>
      </c>
      <c r="K75" s="4">
        <v>18.23</v>
      </c>
      <c r="Q75" s="5">
        <v>40907</v>
      </c>
      <c r="R75" s="4">
        <v>26.674027827483801</v>
      </c>
      <c r="S75">
        <v>1</v>
      </c>
      <c r="U75" s="5">
        <v>40914</v>
      </c>
      <c r="V75" s="4">
        <v>25.268413698491699</v>
      </c>
    </row>
    <row r="76" spans="2:22" x14ac:dyDescent="0.25">
      <c r="B76" s="5">
        <v>40847</v>
      </c>
      <c r="C76" s="4">
        <v>23.616</v>
      </c>
      <c r="D76">
        <v>1</v>
      </c>
      <c r="E76">
        <v>1</v>
      </c>
      <c r="J76" s="5">
        <v>40847</v>
      </c>
      <c r="K76" s="4">
        <v>44.75</v>
      </c>
      <c r="Q76" s="5">
        <v>40908</v>
      </c>
      <c r="R76" s="4">
        <v>26.689075845686801</v>
      </c>
      <c r="S76">
        <v>1</v>
      </c>
      <c r="U76" s="5">
        <v>40915</v>
      </c>
      <c r="V76" s="4">
        <v>25.2951079779059</v>
      </c>
    </row>
    <row r="77" spans="2:22" x14ac:dyDescent="0.25">
      <c r="B77" s="5">
        <v>40848</v>
      </c>
      <c r="C77" s="4">
        <v>23.163</v>
      </c>
      <c r="D77">
        <v>1</v>
      </c>
      <c r="E77">
        <v>1</v>
      </c>
      <c r="J77" s="5">
        <v>40848</v>
      </c>
      <c r="K77" s="4">
        <v>16.559999999999999</v>
      </c>
      <c r="L77">
        <v>1</v>
      </c>
      <c r="M77">
        <v>1</v>
      </c>
      <c r="Q77" s="5">
        <v>40909</v>
      </c>
      <c r="R77" s="4">
        <v>26.701265575685301</v>
      </c>
      <c r="S77">
        <v>1</v>
      </c>
      <c r="U77" s="5">
        <v>40916</v>
      </c>
      <c r="V77" s="4">
        <v>25.3209823989719</v>
      </c>
    </row>
    <row r="78" spans="2:22" x14ac:dyDescent="0.25">
      <c r="B78" s="5">
        <v>40849</v>
      </c>
      <c r="C78" s="4">
        <v>23.449000000000002</v>
      </c>
      <c r="D78">
        <v>1</v>
      </c>
      <c r="E78">
        <v>1</v>
      </c>
      <c r="J78" s="5">
        <v>40849</v>
      </c>
      <c r="K78" s="4">
        <v>34.58</v>
      </c>
      <c r="L78">
        <v>1</v>
      </c>
      <c r="M78">
        <v>1</v>
      </c>
      <c r="Q78" s="5">
        <v>40910</v>
      </c>
      <c r="R78" s="4">
        <v>26.712616399320702</v>
      </c>
      <c r="S78">
        <v>1</v>
      </c>
      <c r="U78" s="5">
        <v>40917</v>
      </c>
      <c r="V78" s="4">
        <v>25.346006741539899</v>
      </c>
    </row>
    <row r="79" spans="2:22" x14ac:dyDescent="0.25">
      <c r="B79" s="5">
        <v>40850</v>
      </c>
      <c r="C79" s="4">
        <v>22.215</v>
      </c>
      <c r="D79">
        <v>1</v>
      </c>
      <c r="E79">
        <v>1</v>
      </c>
      <c r="J79" s="5">
        <v>40850</v>
      </c>
      <c r="K79" s="4">
        <v>18.149999999999999</v>
      </c>
      <c r="L79">
        <v>1</v>
      </c>
      <c r="M79">
        <v>1</v>
      </c>
      <c r="Q79" s="5">
        <v>40911</v>
      </c>
      <c r="R79" s="4">
        <v>26.723633714334898</v>
      </c>
      <c r="S79">
        <v>1</v>
      </c>
      <c r="U79" s="5">
        <v>40918</v>
      </c>
      <c r="V79" s="4">
        <v>25.370150238487401</v>
      </c>
    </row>
    <row r="80" spans="2:22" x14ac:dyDescent="0.25">
      <c r="B80" s="5">
        <v>40851</v>
      </c>
      <c r="C80" s="4">
        <v>22.611000000000001</v>
      </c>
      <c r="D80">
        <v>1</v>
      </c>
      <c r="E80">
        <v>1</v>
      </c>
      <c r="J80" s="5">
        <v>40851</v>
      </c>
      <c r="K80" s="4">
        <v>42.98</v>
      </c>
      <c r="L80">
        <v>1</v>
      </c>
      <c r="M80">
        <v>1</v>
      </c>
      <c r="Q80" s="5">
        <v>40912</v>
      </c>
      <c r="R80" s="4">
        <v>26.734305664484101</v>
      </c>
      <c r="S80">
        <v>1</v>
      </c>
      <c r="U80" s="5">
        <v>40919</v>
      </c>
      <c r="V80" s="4">
        <v>25.393381575719999</v>
      </c>
    </row>
    <row r="81" spans="2:22" x14ac:dyDescent="0.25">
      <c r="B81" s="5">
        <v>40852</v>
      </c>
      <c r="C81" s="4">
        <v>22.512799999999999</v>
      </c>
      <c r="D81">
        <v>1</v>
      </c>
      <c r="E81">
        <v>1</v>
      </c>
      <c r="J81" s="5">
        <v>40852</v>
      </c>
      <c r="K81" s="4">
        <v>27.04</v>
      </c>
      <c r="L81">
        <v>1</v>
      </c>
      <c r="M81">
        <v>1</v>
      </c>
      <c r="Q81" s="5">
        <v>40913</v>
      </c>
      <c r="R81" s="4">
        <v>26.744620186427699</v>
      </c>
      <c r="S81">
        <v>1</v>
      </c>
      <c r="U81" s="5">
        <v>40920</v>
      </c>
      <c r="V81" s="4">
        <v>25.415668892172999</v>
      </c>
    </row>
    <row r="82" spans="2:22" x14ac:dyDescent="0.25">
      <c r="B82" s="5">
        <v>40853</v>
      </c>
      <c r="C82" s="4">
        <v>22.512799999999999</v>
      </c>
      <c r="D82">
        <v>1</v>
      </c>
      <c r="E82">
        <v>0.75</v>
      </c>
      <c r="J82" s="5">
        <v>40853</v>
      </c>
      <c r="K82" s="4">
        <v>16.11</v>
      </c>
      <c r="L82">
        <v>0.75</v>
      </c>
      <c r="M82">
        <v>1</v>
      </c>
      <c r="Q82" s="5">
        <v>40914</v>
      </c>
      <c r="R82" s="4">
        <v>26.754565009732701</v>
      </c>
      <c r="S82">
        <v>1</v>
      </c>
      <c r="U82" s="5">
        <v>40921</v>
      </c>
      <c r="V82" s="4">
        <v>25.436979779813601</v>
      </c>
    </row>
    <row r="83" spans="2:22" x14ac:dyDescent="0.25">
      <c r="B83" s="5">
        <v>40854</v>
      </c>
      <c r="C83" s="4">
        <v>23.225000000000001</v>
      </c>
      <c r="D83">
        <v>1</v>
      </c>
      <c r="J83" s="5">
        <v>40854</v>
      </c>
      <c r="K83" s="4">
        <v>20.82</v>
      </c>
      <c r="M83">
        <v>1</v>
      </c>
      <c r="Q83" s="5">
        <v>40915</v>
      </c>
      <c r="R83" s="4">
        <v>26.764127656864702</v>
      </c>
      <c r="S83">
        <v>1</v>
      </c>
      <c r="U83" s="5">
        <v>40922</v>
      </c>
      <c r="V83" s="4">
        <v>25.4572812836313</v>
      </c>
    </row>
    <row r="84" spans="2:22" x14ac:dyDescent="0.25">
      <c r="B84" s="5">
        <v>40855</v>
      </c>
      <c r="C84" s="4">
        <v>24.001000000000001</v>
      </c>
      <c r="D84">
        <v>1</v>
      </c>
      <c r="J84" s="5">
        <v>40855</v>
      </c>
      <c r="K84" s="4">
        <v>19.47</v>
      </c>
      <c r="M84">
        <v>1</v>
      </c>
      <c r="Q84" s="5">
        <v>40916</v>
      </c>
      <c r="R84" s="4">
        <v>26.773295443199501</v>
      </c>
      <c r="S84">
        <v>1</v>
      </c>
      <c r="U84" s="5">
        <v>40923</v>
      </c>
      <c r="V84" s="4">
        <v>25.4765399016514</v>
      </c>
    </row>
    <row r="85" spans="2:22" x14ac:dyDescent="0.25">
      <c r="B85" s="5">
        <v>40856</v>
      </c>
      <c r="C85" s="4">
        <v>24.128</v>
      </c>
      <c r="D85">
        <v>1</v>
      </c>
      <c r="J85" s="5">
        <v>40856</v>
      </c>
      <c r="K85" s="4">
        <v>69.25</v>
      </c>
      <c r="M85">
        <v>1</v>
      </c>
      <c r="Q85" s="5">
        <v>40917</v>
      </c>
      <c r="R85" s="4">
        <v>26.782055477010498</v>
      </c>
      <c r="S85">
        <v>1</v>
      </c>
      <c r="U85" s="5">
        <v>40924</v>
      </c>
      <c r="V85" s="4">
        <v>25.494721584922399</v>
      </c>
    </row>
    <row r="86" spans="2:22" x14ac:dyDescent="0.25">
      <c r="B86" s="5">
        <v>40857</v>
      </c>
      <c r="C86" s="4">
        <v>23.719000000000001</v>
      </c>
      <c r="D86">
        <v>1</v>
      </c>
      <c r="J86" s="5">
        <v>40857</v>
      </c>
      <c r="K86" s="4">
        <v>55.93</v>
      </c>
      <c r="M86">
        <v>1</v>
      </c>
      <c r="Q86" s="5">
        <v>40918</v>
      </c>
      <c r="R86" s="4">
        <v>26.7903946594815</v>
      </c>
      <c r="S86">
        <v>1</v>
      </c>
      <c r="U86" s="5">
        <v>40925</v>
      </c>
      <c r="V86" s="4">
        <v>25.5117917375273</v>
      </c>
    </row>
    <row r="87" spans="2:22" x14ac:dyDescent="0.25">
      <c r="B87" s="5">
        <v>40858</v>
      </c>
      <c r="C87" s="4">
        <v>23.951000000000001</v>
      </c>
      <c r="D87">
        <v>1</v>
      </c>
      <c r="J87" s="5">
        <v>40858</v>
      </c>
      <c r="K87" s="4">
        <v>51.88</v>
      </c>
      <c r="M87">
        <v>1</v>
      </c>
      <c r="Q87" s="5">
        <v>40919</v>
      </c>
      <c r="R87" s="4">
        <v>26.798299684695799</v>
      </c>
      <c r="S87">
        <v>1</v>
      </c>
      <c r="U87" s="5">
        <v>40926</v>
      </c>
      <c r="V87" s="4">
        <v>25.527715216573601</v>
      </c>
    </row>
    <row r="88" spans="2:22" x14ac:dyDescent="0.25">
      <c r="B88" s="5">
        <v>40859</v>
      </c>
      <c r="C88" s="4">
        <v>23.813800000000001</v>
      </c>
      <c r="D88">
        <v>1</v>
      </c>
      <c r="J88" s="5">
        <v>40859</v>
      </c>
      <c r="K88" s="4">
        <v>34.979999999999997</v>
      </c>
      <c r="M88">
        <v>1</v>
      </c>
      <c r="Q88" s="5">
        <v>40920</v>
      </c>
      <c r="R88" s="4">
        <v>26.805757039643101</v>
      </c>
      <c r="S88">
        <v>1</v>
      </c>
      <c r="U88" s="5">
        <v>40927</v>
      </c>
      <c r="V88" s="4">
        <v>25.542456332200299</v>
      </c>
    </row>
    <row r="89" spans="2:22" x14ac:dyDescent="0.25">
      <c r="B89" s="5">
        <v>40860</v>
      </c>
      <c r="C89" s="4">
        <v>23.813800000000001</v>
      </c>
      <c r="D89">
        <v>0.75</v>
      </c>
      <c r="J89" s="5">
        <v>40860</v>
      </c>
      <c r="K89" s="4">
        <v>24.14</v>
      </c>
      <c r="M89">
        <v>0.75</v>
      </c>
      <c r="Q89" s="5">
        <v>40921</v>
      </c>
      <c r="R89" s="4">
        <v>26.812753004214802</v>
      </c>
      <c r="S89">
        <v>1</v>
      </c>
      <c r="U89" s="5">
        <v>40928</v>
      </c>
      <c r="V89" s="4">
        <v>25.555978847572099</v>
      </c>
    </row>
    <row r="90" spans="2:22" x14ac:dyDescent="0.25">
      <c r="B90" s="3"/>
      <c r="C90" s="4"/>
      <c r="D90" s="3"/>
      <c r="J90" s="5"/>
      <c r="K90" s="4"/>
      <c r="Q90" s="5">
        <v>40922</v>
      </c>
      <c r="R90" s="4">
        <v>26.8192736512101</v>
      </c>
      <c r="S90">
        <v>1</v>
      </c>
      <c r="U90" s="5">
        <v>40929</v>
      </c>
      <c r="V90" s="4">
        <v>25.568245978887699</v>
      </c>
    </row>
    <row r="91" spans="2:22" x14ac:dyDescent="0.25">
      <c r="B91" s="3"/>
      <c r="C91" s="4"/>
      <c r="D91" s="3"/>
      <c r="Q91" s="5">
        <v>40923</v>
      </c>
      <c r="R91" s="4">
        <v>26.825304846326599</v>
      </c>
      <c r="S91">
        <v>1</v>
      </c>
      <c r="U91" s="5">
        <v>40930</v>
      </c>
      <c r="V91" s="4">
        <v>25.579220395370601</v>
      </c>
    </row>
    <row r="92" spans="2:22" x14ac:dyDescent="0.25">
      <c r="B92" s="3"/>
      <c r="C92" s="4"/>
      <c r="D92" s="3"/>
      <c r="Q92" s="5">
        <v>40924</v>
      </c>
      <c r="R92" s="4">
        <v>26.830832248174399</v>
      </c>
      <c r="S92">
        <v>1</v>
      </c>
      <c r="U92" s="5">
        <v>40931</v>
      </c>
      <c r="V92" s="4">
        <v>25.5888642192749</v>
      </c>
    </row>
    <row r="93" spans="2:22" x14ac:dyDescent="0.25">
      <c r="B93" s="3"/>
      <c r="C93" s="4"/>
      <c r="D93" s="3"/>
      <c r="Q93" s="5">
        <v>40925</v>
      </c>
      <c r="R93" s="4">
        <v>26.835841308257798</v>
      </c>
      <c r="S93">
        <v>1</v>
      </c>
      <c r="U93" s="5">
        <v>40932</v>
      </c>
      <c r="V93" s="4">
        <v>25.597139025881901</v>
      </c>
    </row>
    <row r="94" spans="2:22" x14ac:dyDescent="0.25">
      <c r="B94" s="3"/>
      <c r="C94" s="4"/>
      <c r="D94" s="3"/>
      <c r="Q94" s="5">
        <v>40926</v>
      </c>
      <c r="R94" s="4">
        <v>26.840317270992301</v>
      </c>
      <c r="S94">
        <v>1</v>
      </c>
      <c r="U94" s="5">
        <v>40933</v>
      </c>
      <c r="V94" s="4">
        <v>25.604005843506499</v>
      </c>
    </row>
    <row r="95" spans="2:22" x14ac:dyDescent="0.25">
      <c r="B95" s="3"/>
      <c r="C95" s="4"/>
      <c r="D95" s="3"/>
      <c r="Q95" s="5">
        <v>40927</v>
      </c>
      <c r="R95" s="4">
        <v>26.844245173694599</v>
      </c>
      <c r="S95">
        <v>1</v>
      </c>
      <c r="U95" s="5">
        <v>40934</v>
      </c>
      <c r="V95" s="4">
        <v>25.609425153486001</v>
      </c>
    </row>
    <row r="96" spans="2:22" x14ac:dyDescent="0.25">
      <c r="B96" s="3"/>
      <c r="C96" s="4"/>
      <c r="D96" s="3"/>
      <c r="Q96" s="5">
        <v>40928</v>
      </c>
      <c r="R96" s="4">
        <v>26.847609846586199</v>
      </c>
      <c r="S96">
        <v>1</v>
      </c>
      <c r="U96" s="5">
        <v>40935</v>
      </c>
      <c r="V96" s="4">
        <v>25.613356890191401</v>
      </c>
    </row>
    <row r="97" spans="2:22" x14ac:dyDescent="0.25">
      <c r="B97" s="3"/>
      <c r="C97" s="4"/>
      <c r="D97" s="3"/>
      <c r="Q97" s="5">
        <v>40929</v>
      </c>
      <c r="R97" s="4">
        <v>26.850395912791999</v>
      </c>
      <c r="S97">
        <v>1</v>
      </c>
      <c r="U97" s="5">
        <v>40936</v>
      </c>
      <c r="V97" s="4">
        <v>25.6157604410209</v>
      </c>
    </row>
    <row r="98" spans="2:22" x14ac:dyDescent="0.25">
      <c r="B98" s="3"/>
      <c r="C98" s="4"/>
      <c r="D98" s="3"/>
      <c r="Q98" s="5">
        <v>40930</v>
      </c>
      <c r="R98" s="4">
        <v>26.8525877883412</v>
      </c>
      <c r="S98">
        <v>1</v>
      </c>
      <c r="U98" s="5">
        <v>40937</v>
      </c>
      <c r="V98" s="4">
        <v>25.616594646402501</v>
      </c>
    </row>
    <row r="99" spans="2:22" x14ac:dyDescent="0.25">
      <c r="B99" s="3"/>
      <c r="C99" s="4"/>
      <c r="D99" s="3"/>
      <c r="Q99" s="5">
        <v>40931</v>
      </c>
      <c r="R99" s="4">
        <v>26.8541696821685</v>
      </c>
      <c r="S99">
        <v>1</v>
      </c>
      <c r="U99" s="5">
        <v>40938</v>
      </c>
      <c r="V99" s="4">
        <v>25.615817799791301</v>
      </c>
    </row>
    <row r="100" spans="2:22" x14ac:dyDescent="0.25">
      <c r="B100" s="3"/>
      <c r="C100" s="4"/>
      <c r="D100" s="3"/>
      <c r="Q100" s="5">
        <v>40932</v>
      </c>
      <c r="R100" s="4">
        <v>26.855125596108302</v>
      </c>
      <c r="S100">
        <v>1</v>
      </c>
      <c r="U100" s="5">
        <v>40939</v>
      </c>
      <c r="V100" s="4">
        <v>25.613387647673299</v>
      </c>
    </row>
    <row r="101" spans="2:22" x14ac:dyDescent="0.25">
      <c r="B101" s="3"/>
      <c r="C101" s="4"/>
      <c r="D101" s="3"/>
      <c r="Q101" s="5">
        <v>40933</v>
      </c>
      <c r="R101" s="4">
        <v>26.855439324906001</v>
      </c>
      <c r="S101">
        <v>1</v>
      </c>
      <c r="U101" s="5">
        <v>40940</v>
      </c>
      <c r="V101" s="4">
        <v>25.609467626223701</v>
      </c>
    </row>
    <row r="102" spans="2:22" x14ac:dyDescent="0.25">
      <c r="B102" s="3"/>
      <c r="C102" s="4"/>
      <c r="D102" s="3"/>
      <c r="Q102" s="5">
        <v>40934</v>
      </c>
      <c r="R102" s="4">
        <v>26.855094456202998</v>
      </c>
      <c r="S102">
        <v>1</v>
      </c>
      <c r="U102" s="5">
        <v>40941</v>
      </c>
      <c r="V102" s="4">
        <v>25.6048497569336</v>
      </c>
    </row>
    <row r="103" spans="2:22" x14ac:dyDescent="0.25">
      <c r="B103" s="3"/>
      <c r="C103" s="4"/>
      <c r="D103" s="3"/>
      <c r="Q103" s="5">
        <v>40935</v>
      </c>
      <c r="R103" s="4">
        <v>26.854074370553501</v>
      </c>
      <c r="S103">
        <v>1</v>
      </c>
      <c r="U103" s="5">
        <v>40942</v>
      </c>
      <c r="V103" s="4">
        <v>25.5997252195912</v>
      </c>
    </row>
    <row r="104" spans="2:22" x14ac:dyDescent="0.25">
      <c r="B104" s="3"/>
      <c r="C104" s="4"/>
      <c r="D104" s="3"/>
      <c r="Q104" s="5">
        <v>40936</v>
      </c>
      <c r="R104" s="4">
        <v>26.852362241405899</v>
      </c>
      <c r="S104">
        <v>1</v>
      </c>
      <c r="U104" s="5">
        <v>40943</v>
      </c>
      <c r="V104" s="4">
        <v>25.594081387926099</v>
      </c>
    </row>
    <row r="105" spans="2:22" x14ac:dyDescent="0.25">
      <c r="B105" s="3"/>
      <c r="C105" s="4"/>
      <c r="D105" s="3"/>
      <c r="Q105" s="5">
        <v>40937</v>
      </c>
      <c r="R105" s="4">
        <v>26.8499410351214</v>
      </c>
      <c r="S105">
        <v>1</v>
      </c>
      <c r="U105" s="5">
        <v>40944</v>
      </c>
      <c r="V105" s="4">
        <v>25.5879054802617</v>
      </c>
    </row>
    <row r="106" spans="2:22" x14ac:dyDescent="0.25">
      <c r="B106" s="3"/>
      <c r="C106" s="4"/>
      <c r="D106" s="3"/>
      <c r="Q106" s="5">
        <v>40938</v>
      </c>
      <c r="R106" s="4">
        <v>26.846793510961099</v>
      </c>
      <c r="S106">
        <v>1</v>
      </c>
      <c r="U106" s="5">
        <v>40945</v>
      </c>
      <c r="V106" s="4">
        <v>25.581184559528101</v>
      </c>
    </row>
    <row r="107" spans="2:22" x14ac:dyDescent="0.25">
      <c r="B107" s="3"/>
      <c r="C107" s="4"/>
      <c r="D107" s="3"/>
      <c r="Q107" s="5">
        <v>40939</v>
      </c>
      <c r="R107" s="4">
        <v>26.8429022210894</v>
      </c>
      <c r="S107">
        <v>1</v>
      </c>
      <c r="U107" s="5">
        <v>40946</v>
      </c>
      <c r="V107" s="4">
        <v>25.573905533247899</v>
      </c>
    </row>
    <row r="108" spans="2:22" x14ac:dyDescent="0.25">
      <c r="B108" s="3"/>
      <c r="C108" s="4"/>
      <c r="D108" s="3"/>
      <c r="Q108" s="5">
        <v>40940</v>
      </c>
      <c r="R108" s="4">
        <v>26.838324631017699</v>
      </c>
      <c r="S108">
        <v>1</v>
      </c>
      <c r="U108" s="5">
        <v>40947</v>
      </c>
      <c r="V108" s="4">
        <v>25.5660551535493</v>
      </c>
    </row>
    <row r="109" spans="2:22" x14ac:dyDescent="0.25">
      <c r="B109" s="3"/>
      <c r="C109" s="4"/>
      <c r="D109" s="3"/>
      <c r="Q109" s="5">
        <v>40941</v>
      </c>
      <c r="R109" s="4">
        <v>26.833346848290599</v>
      </c>
      <c r="S109">
        <v>1</v>
      </c>
      <c r="U109" s="5">
        <v>40948</v>
      </c>
      <c r="V109" s="4">
        <v>25.557620017158101</v>
      </c>
    </row>
    <row r="110" spans="2:22" x14ac:dyDescent="0.25">
      <c r="B110" s="3"/>
      <c r="C110" s="4"/>
      <c r="D110" s="3"/>
      <c r="Q110" s="5">
        <v>40942</v>
      </c>
      <c r="R110" s="4">
        <v>26.828035569935299</v>
      </c>
      <c r="S110">
        <v>1</v>
      </c>
      <c r="U110" s="5">
        <v>40949</v>
      </c>
      <c r="V110" s="4">
        <v>25.548586565400001</v>
      </c>
    </row>
    <row r="111" spans="2:22" x14ac:dyDescent="0.25">
      <c r="B111" s="3"/>
      <c r="C111" s="4"/>
      <c r="D111" s="3"/>
      <c r="Q111" s="5">
        <v>40943</v>
      </c>
      <c r="R111" s="4">
        <v>26.822383151850801</v>
      </c>
      <c r="S111">
        <v>1</v>
      </c>
      <c r="U111" s="5">
        <v>40950</v>
      </c>
      <c r="V111" s="4">
        <v>25.538941084197202</v>
      </c>
    </row>
    <row r="112" spans="2:22" x14ac:dyDescent="0.25">
      <c r="B112" s="3"/>
      <c r="C112" s="4"/>
      <c r="D112" s="3"/>
      <c r="Q112" s="5">
        <v>40944</v>
      </c>
      <c r="R112" s="4">
        <v>26.816381863311999</v>
      </c>
      <c r="S112">
        <v>1</v>
      </c>
      <c r="U112" s="5">
        <v>40951</v>
      </c>
      <c r="V112" s="4">
        <v>25.528669704077402</v>
      </c>
    </row>
    <row r="113" spans="2:22" x14ac:dyDescent="0.25">
      <c r="B113" s="3"/>
      <c r="C113" s="4"/>
      <c r="D113" s="3"/>
      <c r="Q113" s="5">
        <v>40945</v>
      </c>
      <c r="R113" s="4">
        <v>26.810023886982901</v>
      </c>
      <c r="S113">
        <v>1</v>
      </c>
      <c r="U113" s="5">
        <v>40952</v>
      </c>
      <c r="V113" s="4">
        <v>25.517758400164901</v>
      </c>
    </row>
    <row r="114" spans="2:22" x14ac:dyDescent="0.25">
      <c r="B114" s="3"/>
      <c r="C114" s="4"/>
      <c r="D114" s="3"/>
      <c r="Q114" s="5">
        <v>40946</v>
      </c>
      <c r="R114" s="4">
        <v>26.803301318900601</v>
      </c>
      <c r="S114">
        <v>1</v>
      </c>
      <c r="U114" s="5">
        <v>40953</v>
      </c>
      <c r="V114" s="4">
        <v>25.506192992181202</v>
      </c>
    </row>
    <row r="115" spans="2:22" x14ac:dyDescent="0.25">
      <c r="B115" s="3"/>
      <c r="C115" s="4"/>
      <c r="D115" s="3"/>
      <c r="Q115" s="5">
        <v>40947</v>
      </c>
      <c r="R115" s="4">
        <v>26.796206168491199</v>
      </c>
      <c r="S115">
        <v>1</v>
      </c>
      <c r="U115" s="5">
        <v>40954</v>
      </c>
      <c r="V115" s="4">
        <v>25.4939591444545</v>
      </c>
    </row>
    <row r="116" spans="2:22" x14ac:dyDescent="0.25">
      <c r="B116" s="3"/>
      <c r="C116" s="4"/>
      <c r="D116" s="3"/>
      <c r="Q116" s="5">
        <v>40948</v>
      </c>
      <c r="R116" s="4">
        <v>26.788730358557601</v>
      </c>
      <c r="S116">
        <v>1</v>
      </c>
      <c r="U116" s="5">
        <v>40955</v>
      </c>
      <c r="V116" s="4">
        <v>25.481042365905498</v>
      </c>
    </row>
    <row r="117" spans="2:22" x14ac:dyDescent="0.25">
      <c r="B117" s="3"/>
      <c r="C117" s="4"/>
      <c r="D117" s="3"/>
      <c r="Q117" s="5">
        <v>40949</v>
      </c>
      <c r="R117" s="4">
        <v>26.780865725283501</v>
      </c>
      <c r="S117">
        <v>1</v>
      </c>
      <c r="U117" s="5">
        <v>40956</v>
      </c>
      <c r="V117" s="4">
        <v>25.467428010058899</v>
      </c>
    </row>
    <row r="118" spans="2:22" x14ac:dyDescent="0.25">
      <c r="B118" s="3"/>
      <c r="C118" s="4"/>
      <c r="D118" s="3"/>
      <c r="Q118" s="5">
        <v>40950</v>
      </c>
      <c r="R118" s="4">
        <v>26.772604018237001</v>
      </c>
      <c r="S118">
        <v>1</v>
      </c>
      <c r="U118" s="5">
        <v>40957</v>
      </c>
      <c r="V118" s="4">
        <v>25.453101275036701</v>
      </c>
    </row>
    <row r="119" spans="2:22" x14ac:dyDescent="0.25">
      <c r="B119" s="3"/>
      <c r="C119" s="4"/>
      <c r="D119" s="3"/>
      <c r="Q119" s="5">
        <v>40951</v>
      </c>
      <c r="R119" s="4">
        <v>26.763936900365501</v>
      </c>
      <c r="S119">
        <v>1</v>
      </c>
      <c r="U119" s="5">
        <v>40958</v>
      </c>
      <c r="V119" s="4">
        <v>25.4380472035627</v>
      </c>
    </row>
    <row r="120" spans="2:22" x14ac:dyDescent="0.25">
      <c r="B120" s="3"/>
      <c r="C120" s="4"/>
      <c r="D120" s="3"/>
      <c r="Q120" s="5">
        <v>40952</v>
      </c>
      <c r="R120" s="4">
        <v>26.754855947995601</v>
      </c>
      <c r="S120">
        <v>1</v>
      </c>
      <c r="U120" s="5">
        <v>40959</v>
      </c>
      <c r="V120" s="4">
        <v>25.4222506829583</v>
      </c>
    </row>
    <row r="121" spans="2:22" x14ac:dyDescent="0.25">
      <c r="B121" s="3"/>
      <c r="C121" s="4"/>
      <c r="D121" s="3"/>
      <c r="Q121" s="5">
        <v>40953</v>
      </c>
      <c r="R121" s="4">
        <v>26.745352650840701</v>
      </c>
      <c r="S121">
        <v>1</v>
      </c>
      <c r="U121" s="5">
        <v>40960</v>
      </c>
      <c r="V121" s="4">
        <v>25.405696445148401</v>
      </c>
    </row>
    <row r="122" spans="2:22" x14ac:dyDescent="0.25">
      <c r="B122" s="3"/>
      <c r="C122" s="4"/>
      <c r="D122" s="3"/>
      <c r="Q122" s="5">
        <v>40954</v>
      </c>
      <c r="R122" s="4">
        <v>26.7354184119922</v>
      </c>
      <c r="S122">
        <v>1</v>
      </c>
      <c r="U122" s="5">
        <v>40961</v>
      </c>
      <c r="V122" s="4">
        <v>25.388369066651599</v>
      </c>
    </row>
    <row r="123" spans="2:22" x14ac:dyDescent="0.25">
      <c r="B123" s="3"/>
      <c r="C123" s="4"/>
      <c r="D123" s="3"/>
      <c r="Q123" s="5">
        <v>40955</v>
      </c>
      <c r="R123" s="4">
        <v>26.7250445479185</v>
      </c>
      <c r="S123">
        <v>1</v>
      </c>
      <c r="U123" s="5">
        <v>40962</v>
      </c>
      <c r="V123" s="4">
        <v>25.370252968591601</v>
      </c>
    </row>
    <row r="124" spans="2:22" x14ac:dyDescent="0.25">
      <c r="B124" s="3"/>
      <c r="C124" s="4"/>
      <c r="D124" s="3"/>
      <c r="Q124" s="5">
        <v>40956</v>
      </c>
      <c r="R124" s="4">
        <v>26.714222288479501</v>
      </c>
      <c r="S124">
        <v>1</v>
      </c>
      <c r="U124" s="5">
        <v>40963</v>
      </c>
      <c r="V124" s="4">
        <v>25.351332416689701</v>
      </c>
    </row>
    <row r="125" spans="2:22" x14ac:dyDescent="0.25">
      <c r="B125" s="3"/>
      <c r="C125" s="4"/>
      <c r="D125" s="3"/>
      <c r="Q125" s="5">
        <v>40957</v>
      </c>
      <c r="R125" s="4">
        <v>26.702942776904798</v>
      </c>
      <c r="S125">
        <v>1</v>
      </c>
      <c r="U125" s="5">
        <v>40964</v>
      </c>
      <c r="V125" s="4">
        <v>25.331591521267001</v>
      </c>
    </row>
    <row r="126" spans="2:22" x14ac:dyDescent="0.25">
      <c r="B126" s="3"/>
      <c r="C126" s="4"/>
      <c r="D126" s="3"/>
      <c r="Q126" s="5">
        <v>40958</v>
      </c>
      <c r="R126" s="4">
        <v>26.691197069817498</v>
      </c>
      <c r="S126">
        <v>1</v>
      </c>
      <c r="U126" s="5">
        <v>40965</v>
      </c>
      <c r="V126" s="4">
        <v>25.311014237243398</v>
      </c>
    </row>
    <row r="127" spans="2:22" x14ac:dyDescent="0.25">
      <c r="B127" s="3"/>
      <c r="C127" s="4"/>
      <c r="D127" s="3"/>
      <c r="Q127" s="5">
        <v>40959</v>
      </c>
      <c r="R127" s="4">
        <v>26.678976137208299</v>
      </c>
      <c r="S127">
        <v>1</v>
      </c>
      <c r="U127" s="5">
        <v>40966</v>
      </c>
      <c r="V127" s="4">
        <v>25.289584364141799</v>
      </c>
    </row>
    <row r="128" spans="2:22" x14ac:dyDescent="0.25">
      <c r="B128" s="3"/>
      <c r="C128" s="4"/>
      <c r="D128" s="3"/>
      <c r="Q128" s="5">
        <v>40960</v>
      </c>
      <c r="R128" s="4">
        <v>26.6662708624626</v>
      </c>
      <c r="S128">
        <v>1</v>
      </c>
      <c r="U128" s="5">
        <v>40967</v>
      </c>
      <c r="V128" s="4">
        <v>25.267285546077801</v>
      </c>
    </row>
    <row r="129" spans="2:23" x14ac:dyDescent="0.25">
      <c r="B129" s="3"/>
      <c r="C129" s="4"/>
      <c r="D129" s="3"/>
      <c r="Q129" s="5">
        <v>40961</v>
      </c>
      <c r="R129" s="4">
        <v>26.653072042336099</v>
      </c>
      <c r="S129">
        <v>1</v>
      </c>
      <c r="U129" s="5">
        <v>40968</v>
      </c>
      <c r="V129" s="4">
        <v>25.244101271779101</v>
      </c>
    </row>
    <row r="130" spans="2:23" x14ac:dyDescent="0.25">
      <c r="B130" s="3"/>
      <c r="C130" s="4"/>
      <c r="D130" s="3"/>
      <c r="Q130" s="5">
        <v>40962</v>
      </c>
      <c r="R130" s="4">
        <v>26.639370386972601</v>
      </c>
      <c r="S130">
        <v>1</v>
      </c>
      <c r="U130" s="5">
        <v>40969</v>
      </c>
      <c r="V130" s="4">
        <v>25.220313567379002</v>
      </c>
      <c r="W130">
        <v>1</v>
      </c>
    </row>
    <row r="131" spans="2:23" x14ac:dyDescent="0.25">
      <c r="B131" s="3"/>
      <c r="C131" s="4"/>
      <c r="D131" s="3"/>
      <c r="Q131" s="5">
        <v>40963</v>
      </c>
      <c r="R131" s="4">
        <v>26.625156519894499</v>
      </c>
      <c r="S131">
        <v>1</v>
      </c>
      <c r="U131" s="5">
        <v>40970</v>
      </c>
      <c r="V131" s="4">
        <v>25.197111429299198</v>
      </c>
      <c r="W131">
        <v>1</v>
      </c>
    </row>
    <row r="132" spans="2:23" x14ac:dyDescent="0.25">
      <c r="B132" s="3"/>
      <c r="C132" s="4"/>
      <c r="D132" s="3"/>
      <c r="Q132" s="5">
        <v>40964</v>
      </c>
      <c r="R132" s="4">
        <v>26.6104209780069</v>
      </c>
      <c r="S132">
        <v>1</v>
      </c>
      <c r="U132" s="5">
        <v>40971</v>
      </c>
      <c r="V132" s="4">
        <v>25.1748070896938</v>
      </c>
      <c r="W132">
        <v>1</v>
      </c>
    </row>
    <row r="133" spans="2:23" x14ac:dyDescent="0.25">
      <c r="B133" s="3"/>
      <c r="C133" s="4"/>
      <c r="D133" s="3"/>
      <c r="Q133" s="5">
        <v>40965</v>
      </c>
      <c r="R133" s="4">
        <v>26.5951542115954</v>
      </c>
      <c r="S133">
        <v>1</v>
      </c>
      <c r="U133" s="5">
        <v>40972</v>
      </c>
      <c r="V133" s="4">
        <v>25.1534169835613</v>
      </c>
      <c r="W133">
        <v>1</v>
      </c>
    </row>
    <row r="134" spans="2:23" x14ac:dyDescent="0.25">
      <c r="B134" s="3"/>
      <c r="C134" s="4"/>
      <c r="D134" s="3"/>
      <c r="Q134" s="5">
        <v>40966</v>
      </c>
      <c r="R134" s="4">
        <v>26.5793465843253</v>
      </c>
      <c r="S134">
        <v>1</v>
      </c>
      <c r="U134" s="5">
        <v>40973</v>
      </c>
      <c r="V134" s="4">
        <v>25.132957694953799</v>
      </c>
      <c r="W134">
        <v>1</v>
      </c>
    </row>
    <row r="135" spans="2:23" x14ac:dyDescent="0.25">
      <c r="B135" s="3"/>
      <c r="C135" s="4"/>
      <c r="D135" s="3"/>
      <c r="Q135" s="5">
        <v>40967</v>
      </c>
      <c r="R135" s="4">
        <v>26.562988373243599</v>
      </c>
      <c r="S135">
        <v>1</v>
      </c>
      <c r="U135" s="5">
        <v>40974</v>
      </c>
      <c r="V135" s="4">
        <v>25.113445956994799</v>
      </c>
      <c r="W135">
        <v>1</v>
      </c>
    </row>
    <row r="136" spans="2:23" x14ac:dyDescent="0.25">
      <c r="B136" s="3"/>
      <c r="C136" s="4"/>
      <c r="D136" s="3"/>
      <c r="Q136" s="5">
        <v>40968</v>
      </c>
      <c r="R136" s="4">
        <v>26.5460697687849</v>
      </c>
      <c r="S136">
        <v>1</v>
      </c>
      <c r="U136" s="5">
        <v>40975</v>
      </c>
      <c r="V136" s="4">
        <v>25.0948986518924</v>
      </c>
      <c r="W136">
        <v>1</v>
      </c>
    </row>
    <row r="137" spans="2:23" x14ac:dyDescent="0.25">
      <c r="B137" s="3"/>
      <c r="C137" s="4"/>
      <c r="D137" s="3"/>
      <c r="Q137" s="5">
        <v>40969</v>
      </c>
      <c r="R137" s="4">
        <v>26.528707718498499</v>
      </c>
      <c r="S137">
        <v>1</v>
      </c>
      <c r="U137" s="5">
        <v>40976</v>
      </c>
      <c r="V137" s="4">
        <v>25.0773328109135</v>
      </c>
      <c r="W137">
        <v>1</v>
      </c>
    </row>
    <row r="138" spans="2:23" x14ac:dyDescent="0.25">
      <c r="B138" s="3"/>
      <c r="C138" s="4"/>
      <c r="D138" s="3"/>
      <c r="Q138" s="5">
        <v>40970</v>
      </c>
      <c r="R138" s="4">
        <v>26.51140402071</v>
      </c>
      <c r="S138">
        <v>1</v>
      </c>
      <c r="U138" s="5">
        <v>40977</v>
      </c>
      <c r="V138" s="4">
        <v>25.060765614387499</v>
      </c>
      <c r="W138">
        <v>1</v>
      </c>
    </row>
    <row r="139" spans="2:23" x14ac:dyDescent="0.25">
      <c r="B139" s="3"/>
      <c r="C139" s="4"/>
      <c r="D139" s="3"/>
      <c r="Q139" s="5">
        <v>40971</v>
      </c>
      <c r="R139" s="4">
        <v>26.494287618012098</v>
      </c>
      <c r="S139">
        <v>1</v>
      </c>
      <c r="U139" s="5">
        <v>40978</v>
      </c>
      <c r="V139" s="4">
        <v>25.0452143917319</v>
      </c>
      <c r="W139">
        <v>1</v>
      </c>
    </row>
    <row r="140" spans="2:23" x14ac:dyDescent="0.25">
      <c r="B140" s="3"/>
      <c r="C140" s="4"/>
      <c r="D140" s="3"/>
      <c r="Q140" s="5">
        <v>40972</v>
      </c>
      <c r="R140" s="4">
        <v>26.477361732566401</v>
      </c>
      <c r="S140">
        <v>1</v>
      </c>
      <c r="U140" s="5">
        <v>40979</v>
      </c>
      <c r="V140" s="4">
        <v>25.0306966214266</v>
      </c>
      <c r="W140">
        <v>1</v>
      </c>
    </row>
    <row r="141" spans="2:23" x14ac:dyDescent="0.25">
      <c r="B141" s="3"/>
      <c r="C141" s="4"/>
      <c r="D141" s="3"/>
      <c r="Q141" s="5">
        <v>40973</v>
      </c>
      <c r="R141" s="4">
        <v>26.460629614020899</v>
      </c>
      <c r="S141">
        <v>1</v>
      </c>
      <c r="U141" s="5">
        <v>40980</v>
      </c>
      <c r="V141" s="4">
        <v>25.017229931017901</v>
      </c>
      <c r="W141">
        <v>1</v>
      </c>
    </row>
    <row r="142" spans="2:23" x14ac:dyDescent="0.25">
      <c r="B142" s="3"/>
      <c r="C142" s="4"/>
      <c r="D142" s="3"/>
      <c r="Q142" s="5">
        <v>40974</v>
      </c>
      <c r="R142" s="4">
        <v>26.444094539492699</v>
      </c>
      <c r="S142">
        <v>1</v>
      </c>
      <c r="U142" s="5">
        <v>40981</v>
      </c>
      <c r="V142" s="4">
        <v>25.004832097121799</v>
      </c>
      <c r="W142">
        <v>1</v>
      </c>
    </row>
    <row r="143" spans="2:23" x14ac:dyDescent="0.25">
      <c r="B143" s="3"/>
      <c r="C143" s="4"/>
      <c r="D143" s="3"/>
      <c r="Q143" s="5">
        <v>40975</v>
      </c>
      <c r="R143" s="4">
        <v>26.427759813597699</v>
      </c>
      <c r="S143">
        <v>1</v>
      </c>
      <c r="U143" s="5">
        <v>40982</v>
      </c>
      <c r="V143" s="4">
        <v>24.993521045434999</v>
      </c>
      <c r="W143">
        <v>1</v>
      </c>
    </row>
    <row r="144" spans="2:23" x14ac:dyDescent="0.25">
      <c r="B144" s="3"/>
      <c r="C144" s="4"/>
      <c r="D144" s="3"/>
      <c r="Q144" s="5">
        <v>40976</v>
      </c>
      <c r="R144" s="4">
        <v>26.411628768417401</v>
      </c>
      <c r="S144">
        <v>1</v>
      </c>
      <c r="U144" s="5">
        <v>40983</v>
      </c>
      <c r="V144" s="4">
        <v>24.983314850715001</v>
      </c>
      <c r="W144">
        <v>1</v>
      </c>
    </row>
    <row r="145" spans="2:23" x14ac:dyDescent="0.25">
      <c r="B145" s="3"/>
      <c r="C145" s="4"/>
      <c r="D145" s="3"/>
      <c r="Q145" s="5">
        <v>40977</v>
      </c>
      <c r="R145" s="4">
        <v>26.395704763521302</v>
      </c>
      <c r="S145">
        <v>1</v>
      </c>
      <c r="U145" s="5">
        <v>40984</v>
      </c>
      <c r="V145" s="4">
        <v>24.974231736790902</v>
      </c>
      <c r="W145">
        <v>1</v>
      </c>
    </row>
    <row r="146" spans="2:23" x14ac:dyDescent="0.25">
      <c r="B146" s="3"/>
      <c r="C146" s="4"/>
      <c r="D146" s="3"/>
      <c r="Q146" s="5">
        <v>40978</v>
      </c>
      <c r="R146" s="4">
        <v>26.379991185958701</v>
      </c>
      <c r="S146">
        <v>1</v>
      </c>
      <c r="U146" s="5">
        <v>40985</v>
      </c>
      <c r="V146" s="4">
        <v>24.966290076561599</v>
      </c>
      <c r="W146">
        <v>1</v>
      </c>
    </row>
    <row r="147" spans="2:23" x14ac:dyDescent="0.25">
      <c r="B147" s="3"/>
      <c r="C147" s="4"/>
      <c r="D147" s="3"/>
      <c r="Q147" s="5">
        <v>40979</v>
      </c>
      <c r="R147" s="4">
        <v>26.364491450263799</v>
      </c>
      <c r="S147">
        <v>1</v>
      </c>
      <c r="U147" s="5">
        <v>40986</v>
      </c>
      <c r="V147" s="4">
        <v>24.9595083919994</v>
      </c>
      <c r="W147">
        <v>1</v>
      </c>
    </row>
    <row r="148" spans="2:23" x14ac:dyDescent="0.25">
      <c r="B148" s="3"/>
      <c r="C148" s="4"/>
      <c r="D148" s="3"/>
      <c r="Q148" s="5">
        <v>40980</v>
      </c>
      <c r="R148" s="4">
        <v>26.349208998444698</v>
      </c>
      <c r="S148">
        <v>1</v>
      </c>
      <c r="U148" s="5">
        <v>40987</v>
      </c>
      <c r="V148" s="4">
        <v>24.953905354144801</v>
      </c>
      <c r="W148">
        <v>1</v>
      </c>
    </row>
    <row r="149" spans="2:23" x14ac:dyDescent="0.25">
      <c r="B149" s="3"/>
      <c r="C149" s="4"/>
      <c r="D149" s="3"/>
      <c r="Q149" s="5">
        <v>40981</v>
      </c>
      <c r="R149" s="4">
        <v>26.334147299996399</v>
      </c>
      <c r="S149">
        <v>1</v>
      </c>
      <c r="U149" s="5">
        <v>40988</v>
      </c>
      <c r="V149" s="4">
        <v>24.949499783111602</v>
      </c>
      <c r="W149">
        <v>1</v>
      </c>
    </row>
    <row r="150" spans="2:23" x14ac:dyDescent="0.25">
      <c r="B150" s="3"/>
      <c r="C150" s="4"/>
      <c r="D150" s="3"/>
      <c r="Q150" s="5">
        <v>40982</v>
      </c>
      <c r="R150" s="4">
        <v>26.319309851893198</v>
      </c>
      <c r="S150">
        <v>1</v>
      </c>
      <c r="U150" s="5">
        <v>40989</v>
      </c>
      <c r="V150" s="4">
        <v>24.946310648074402</v>
      </c>
      <c r="W150">
        <v>1</v>
      </c>
    </row>
    <row r="151" spans="2:23" x14ac:dyDescent="0.25">
      <c r="B151" s="3"/>
      <c r="C151" s="4"/>
      <c r="D151" s="3"/>
      <c r="Q151" s="5">
        <v>40983</v>
      </c>
      <c r="R151" s="4">
        <v>26.304700178588998</v>
      </c>
      <c r="S151">
        <v>1</v>
      </c>
      <c r="U151" s="5">
        <v>40990</v>
      </c>
      <c r="V151" s="4">
        <v>24.944357067288401</v>
      </c>
      <c r="W151">
        <v>1</v>
      </c>
    </row>
    <row r="152" spans="2:23" x14ac:dyDescent="0.25">
      <c r="B152" s="3"/>
      <c r="C152" s="4"/>
      <c r="D152" s="3"/>
      <c r="Q152" s="5">
        <v>40984</v>
      </c>
      <c r="R152" s="4">
        <v>26.290321832022499</v>
      </c>
      <c r="S152">
        <v>1</v>
      </c>
      <c r="U152" s="5">
        <v>40991</v>
      </c>
      <c r="V152" s="4">
        <v>24.943658308075101</v>
      </c>
      <c r="W152">
        <v>1</v>
      </c>
    </row>
    <row r="153" spans="2:23" x14ac:dyDescent="0.25">
      <c r="B153" s="3"/>
      <c r="C153" s="4"/>
      <c r="D153" s="3"/>
      <c r="Q153" s="5">
        <v>40985</v>
      </c>
      <c r="R153" s="4">
        <v>26.2761783916085</v>
      </c>
      <c r="S153">
        <v>1</v>
      </c>
      <c r="U153" s="5">
        <v>40992</v>
      </c>
      <c r="V153" s="4">
        <v>24.9442042721608</v>
      </c>
      <c r="W153" s="12">
        <f>1-1/24</f>
        <v>0.95833333333333337</v>
      </c>
    </row>
    <row r="154" spans="2:23" x14ac:dyDescent="0.25">
      <c r="B154" s="3"/>
      <c r="C154" s="4"/>
      <c r="D154" s="3"/>
      <c r="Q154" s="5">
        <v>40986</v>
      </c>
      <c r="R154" s="4">
        <v>26.262273464250001</v>
      </c>
      <c r="S154">
        <v>1</v>
      </c>
      <c r="U154" s="5">
        <v>40993</v>
      </c>
      <c r="V154" s="4">
        <v>24.945999094667101</v>
      </c>
      <c r="W154">
        <v>1</v>
      </c>
    </row>
    <row r="155" spans="2:23" x14ac:dyDescent="0.25">
      <c r="B155" s="3"/>
      <c r="C155" s="4"/>
      <c r="D155" s="3"/>
      <c r="Q155" s="5">
        <v>40987</v>
      </c>
      <c r="R155" s="4">
        <v>26.2486106843226</v>
      </c>
      <c r="S155">
        <v>1</v>
      </c>
      <c r="U155" s="5">
        <v>40994</v>
      </c>
      <c r="V155" s="4">
        <v>24.949126769333802</v>
      </c>
      <c r="W155">
        <v>1</v>
      </c>
    </row>
    <row r="156" spans="2:23" x14ac:dyDescent="0.25">
      <c r="B156" s="3"/>
      <c r="C156" s="4"/>
      <c r="D156" s="3"/>
      <c r="Q156" s="5">
        <v>40988</v>
      </c>
      <c r="R156" s="4">
        <v>26.235193713689998</v>
      </c>
      <c r="S156">
        <v>1</v>
      </c>
      <c r="U156" s="5">
        <v>40995</v>
      </c>
      <c r="V156" s="4">
        <v>24.9535869949359</v>
      </c>
      <c r="W156">
        <v>1</v>
      </c>
    </row>
    <row r="157" spans="2:23" x14ac:dyDescent="0.25">
      <c r="B157" s="3"/>
      <c r="C157" s="4"/>
      <c r="D157" s="3"/>
      <c r="Q157" s="5">
        <v>40989</v>
      </c>
      <c r="R157" s="4">
        <v>26.222026241694</v>
      </c>
      <c r="S157">
        <v>1</v>
      </c>
      <c r="U157" s="5">
        <v>40996</v>
      </c>
      <c r="V157" s="4">
        <v>24.959399777930201</v>
      </c>
      <c r="W157">
        <v>1</v>
      </c>
    </row>
    <row r="158" spans="2:23" x14ac:dyDescent="0.25">
      <c r="B158" s="3"/>
      <c r="C158" s="4"/>
      <c r="D158" s="3"/>
      <c r="Q158" s="5">
        <v>40990</v>
      </c>
      <c r="R158" s="4">
        <v>26.209111985155701</v>
      </c>
      <c r="S158">
        <v>1</v>
      </c>
      <c r="U158" s="5">
        <v>40997</v>
      </c>
      <c r="V158" s="4">
        <v>24.9665852738508</v>
      </c>
      <c r="W158">
        <v>1</v>
      </c>
    </row>
    <row r="159" spans="2:23" x14ac:dyDescent="0.25">
      <c r="B159" s="3"/>
      <c r="C159" s="4"/>
      <c r="D159" s="3"/>
      <c r="Q159" s="5">
        <v>40991</v>
      </c>
      <c r="R159" s="4">
        <v>26.196454688384598</v>
      </c>
      <c r="S159">
        <v>1</v>
      </c>
      <c r="U159" s="5">
        <v>40998</v>
      </c>
      <c r="V159" s="4">
        <v>24.975163787297799</v>
      </c>
      <c r="W159">
        <v>1</v>
      </c>
    </row>
    <row r="160" spans="2:23" x14ac:dyDescent="0.25">
      <c r="B160" s="3"/>
      <c r="C160" s="4"/>
      <c r="D160" s="3"/>
      <c r="Q160" s="5">
        <v>40992</v>
      </c>
      <c r="R160" s="6">
        <v>26.1843128009521</v>
      </c>
      <c r="S160" s="12">
        <f>1-1/24</f>
        <v>0.95833333333333337</v>
      </c>
      <c r="U160" s="5">
        <v>40999</v>
      </c>
      <c r="V160" s="4">
        <v>24.9851557719448</v>
      </c>
      <c r="W160">
        <v>1</v>
      </c>
    </row>
    <row r="161" spans="2:19" x14ac:dyDescent="0.25">
      <c r="B161" s="3"/>
      <c r="C161" s="4"/>
      <c r="D161" s="3"/>
      <c r="Q161" s="5">
        <v>40993</v>
      </c>
      <c r="R161" s="4">
        <v>26.172426258977801</v>
      </c>
      <c r="S161">
        <v>1</v>
      </c>
    </row>
    <row r="162" spans="2:19" x14ac:dyDescent="0.25">
      <c r="B162" s="3"/>
      <c r="C162" s="4"/>
      <c r="D162" s="3"/>
      <c r="Q162" s="5">
        <v>40994</v>
      </c>
      <c r="R162" s="4">
        <v>26.160551323806398</v>
      </c>
      <c r="S162">
        <v>1</v>
      </c>
    </row>
    <row r="163" spans="2:19" x14ac:dyDescent="0.25">
      <c r="B163" s="3"/>
      <c r="C163" s="4"/>
      <c r="D163" s="3"/>
      <c r="Q163" s="5">
        <v>40995</v>
      </c>
      <c r="R163" s="4">
        <v>26.148948439291399</v>
      </c>
      <c r="S163">
        <v>1</v>
      </c>
    </row>
    <row r="164" spans="2:19" x14ac:dyDescent="0.25">
      <c r="B164" s="3"/>
      <c r="C164" s="4"/>
      <c r="D164" s="3"/>
      <c r="Q164" s="5">
        <v>40996</v>
      </c>
      <c r="R164" s="4">
        <v>26.137621485993801</v>
      </c>
      <c r="S164">
        <v>1</v>
      </c>
    </row>
    <row r="165" spans="2:19" x14ac:dyDescent="0.25">
      <c r="B165" s="3"/>
      <c r="C165" s="4"/>
      <c r="D165" s="3"/>
      <c r="Q165" s="5">
        <v>40997</v>
      </c>
      <c r="R165" s="4">
        <v>26.126574371954099</v>
      </c>
      <c r="S165">
        <v>1</v>
      </c>
    </row>
    <row r="166" spans="2:19" x14ac:dyDescent="0.25">
      <c r="B166" s="3"/>
      <c r="C166" s="4"/>
      <c r="D166" s="3"/>
      <c r="Q166" s="5">
        <v>40998</v>
      </c>
      <c r="R166" s="4">
        <v>26.115811032710599</v>
      </c>
      <c r="S166">
        <v>1</v>
      </c>
    </row>
    <row r="167" spans="2:19" x14ac:dyDescent="0.25">
      <c r="B167" s="3"/>
      <c r="C167" s="4"/>
      <c r="D167" s="3"/>
      <c r="Q167" s="5">
        <v>40999</v>
      </c>
      <c r="R167" s="4">
        <v>26.105335431262599</v>
      </c>
      <c r="S167">
        <v>1</v>
      </c>
    </row>
    <row r="168" spans="2:19" x14ac:dyDescent="0.25">
      <c r="B168" s="3"/>
      <c r="C168" s="4"/>
      <c r="D168" s="3"/>
      <c r="E168" s="4"/>
    </row>
    <row r="169" spans="2:19" x14ac:dyDescent="0.25">
      <c r="B169" s="3"/>
      <c r="C169" s="4"/>
      <c r="D169" s="3"/>
      <c r="E169" s="4"/>
    </row>
    <row r="170" spans="2:19" x14ac:dyDescent="0.25">
      <c r="B170" s="3"/>
      <c r="C170" s="4"/>
      <c r="D170" s="3"/>
      <c r="E170" s="4"/>
    </row>
    <row r="171" spans="2:19" x14ac:dyDescent="0.25">
      <c r="B171" s="3"/>
      <c r="C171" s="4"/>
      <c r="D171" s="3"/>
      <c r="E171" s="4"/>
    </row>
    <row r="172" spans="2:19" x14ac:dyDescent="0.25">
      <c r="B172" s="3"/>
      <c r="C172" s="4"/>
      <c r="D172" s="3"/>
      <c r="E172" s="4"/>
    </row>
    <row r="173" spans="2:19" x14ac:dyDescent="0.25">
      <c r="B173" s="3"/>
      <c r="C173" s="4"/>
      <c r="D173" s="3"/>
      <c r="E173" s="4"/>
    </row>
    <row r="174" spans="2:19" x14ac:dyDescent="0.25">
      <c r="B174" s="3"/>
      <c r="C174" s="4"/>
      <c r="D174" s="3"/>
      <c r="E174" s="4"/>
    </row>
    <row r="175" spans="2:19" x14ac:dyDescent="0.25">
      <c r="B175" s="3"/>
      <c r="C175" s="4"/>
      <c r="D175" s="3"/>
      <c r="E175" s="4"/>
    </row>
    <row r="176" spans="2:19" x14ac:dyDescent="0.25">
      <c r="B176" s="3"/>
      <c r="C176" s="4"/>
      <c r="D176" s="3"/>
      <c r="E176" s="4"/>
    </row>
    <row r="177" spans="2:5" x14ac:dyDescent="0.25">
      <c r="B177" s="3"/>
      <c r="C177" s="4"/>
      <c r="D177" s="3"/>
      <c r="E177" s="4"/>
    </row>
    <row r="178" spans="2:5" x14ac:dyDescent="0.25">
      <c r="B178" s="3"/>
      <c r="C178" s="4"/>
      <c r="D178" s="3"/>
      <c r="E178" s="4"/>
    </row>
    <row r="179" spans="2:5" x14ac:dyDescent="0.25">
      <c r="B179" s="3"/>
      <c r="C179" s="4"/>
      <c r="D179" s="3"/>
      <c r="E179" s="4"/>
    </row>
    <row r="180" spans="2:5" x14ac:dyDescent="0.25">
      <c r="B180" s="3"/>
      <c r="C180" s="4"/>
      <c r="D180" s="3"/>
      <c r="E180" s="4"/>
    </row>
    <row r="181" spans="2:5" x14ac:dyDescent="0.25">
      <c r="B181" s="3"/>
      <c r="C181" s="4"/>
      <c r="D181" s="3"/>
      <c r="E181" s="4"/>
    </row>
    <row r="182" spans="2:5" x14ac:dyDescent="0.25">
      <c r="B182" s="3"/>
      <c r="C182" s="4"/>
      <c r="D182" s="3"/>
      <c r="E182" s="4"/>
    </row>
    <row r="183" spans="2:5" x14ac:dyDescent="0.25">
      <c r="B183" s="3"/>
      <c r="C183" s="4"/>
      <c r="D183" s="3"/>
      <c r="E183" s="4"/>
    </row>
    <row r="184" spans="2:5" x14ac:dyDescent="0.25">
      <c r="B184" s="3"/>
      <c r="C184" s="4"/>
      <c r="D184" s="3"/>
      <c r="E184" s="4"/>
    </row>
    <row r="185" spans="2:5" x14ac:dyDescent="0.25">
      <c r="B185" s="3"/>
      <c r="C185" s="4"/>
      <c r="D185" s="3"/>
      <c r="E185" s="4"/>
    </row>
    <row r="186" spans="2:5" x14ac:dyDescent="0.25">
      <c r="B186" s="3"/>
      <c r="C186" s="4"/>
      <c r="D186" s="3"/>
      <c r="E186" s="4"/>
    </row>
    <row r="187" spans="2:5" x14ac:dyDescent="0.25">
      <c r="B187" s="3"/>
      <c r="C187" s="4"/>
      <c r="D187" s="3"/>
      <c r="E187" s="4"/>
    </row>
    <row r="188" spans="2:5" x14ac:dyDescent="0.25">
      <c r="B188" s="3"/>
      <c r="C188" s="4"/>
      <c r="D188" s="3"/>
      <c r="E188" s="4"/>
    </row>
    <row r="189" spans="2:5" x14ac:dyDescent="0.25">
      <c r="B189" s="3"/>
      <c r="C189" s="4"/>
      <c r="D189" s="3"/>
      <c r="E189" s="4"/>
    </row>
    <row r="190" spans="2:5" x14ac:dyDescent="0.25">
      <c r="B190" s="3"/>
      <c r="C190" s="4"/>
      <c r="D190" s="3"/>
      <c r="E190" s="4"/>
    </row>
    <row r="191" spans="2:5" x14ac:dyDescent="0.25">
      <c r="B191" s="3"/>
      <c r="C191" s="4"/>
      <c r="D191" s="3"/>
      <c r="E191" s="4"/>
    </row>
    <row r="192" spans="2:5" x14ac:dyDescent="0.25">
      <c r="B192" s="3"/>
      <c r="C192" s="4"/>
      <c r="D192" s="3"/>
      <c r="E192" s="4"/>
    </row>
    <row r="193" spans="2:5" x14ac:dyDescent="0.25">
      <c r="B193" s="3"/>
      <c r="C193" s="4"/>
      <c r="D193" s="3"/>
      <c r="E193" s="4"/>
    </row>
    <row r="194" spans="2:5" x14ac:dyDescent="0.25">
      <c r="B194" s="3"/>
      <c r="C194" s="4"/>
      <c r="D194" s="3"/>
      <c r="E194" s="4"/>
    </row>
    <row r="195" spans="2:5" x14ac:dyDescent="0.25">
      <c r="B195" s="3"/>
      <c r="C195" s="4"/>
      <c r="D195" s="3"/>
      <c r="E195" s="4"/>
    </row>
    <row r="196" spans="2:5" x14ac:dyDescent="0.25">
      <c r="B196" s="3"/>
      <c r="C196" s="4"/>
      <c r="D196" s="3"/>
      <c r="E196" s="4"/>
    </row>
    <row r="197" spans="2:5" x14ac:dyDescent="0.25">
      <c r="B197" s="3"/>
      <c r="C197" s="4"/>
      <c r="D197" s="3"/>
      <c r="E197" s="4"/>
    </row>
    <row r="198" spans="2:5" x14ac:dyDescent="0.25">
      <c r="B198" s="3"/>
      <c r="C198" s="4"/>
      <c r="D198" s="3"/>
      <c r="E198" s="4"/>
    </row>
    <row r="199" spans="2:5" x14ac:dyDescent="0.25">
      <c r="B199" s="3"/>
      <c r="C199" s="4"/>
      <c r="D199" s="3"/>
      <c r="E199" s="4"/>
    </row>
    <row r="200" spans="2:5" x14ac:dyDescent="0.25">
      <c r="B200" s="3"/>
      <c r="C200" s="4"/>
      <c r="D200" s="3"/>
      <c r="E200" s="4"/>
    </row>
    <row r="201" spans="2:5" x14ac:dyDescent="0.25">
      <c r="B201" s="3"/>
      <c r="C201" s="4"/>
      <c r="D201" s="3"/>
      <c r="E201" s="4"/>
    </row>
    <row r="202" spans="2:5" x14ac:dyDescent="0.25">
      <c r="B202" s="3"/>
      <c r="C202" s="4"/>
      <c r="D202" s="3"/>
      <c r="E202" s="4"/>
    </row>
    <row r="203" spans="2:5" x14ac:dyDescent="0.25">
      <c r="B203" s="3"/>
      <c r="C203" s="4"/>
      <c r="D203" s="3"/>
      <c r="E203" s="4"/>
    </row>
    <row r="204" spans="2:5" x14ac:dyDescent="0.25">
      <c r="B204" s="3"/>
      <c r="C204" s="4"/>
      <c r="D204" s="3"/>
      <c r="E204" s="4"/>
    </row>
    <row r="205" spans="2:5" x14ac:dyDescent="0.25">
      <c r="B205" s="3"/>
      <c r="C205" s="4"/>
      <c r="D205" s="3"/>
      <c r="E205" s="4"/>
    </row>
    <row r="206" spans="2:5" x14ac:dyDescent="0.25">
      <c r="B206" s="3"/>
      <c r="C206" s="4"/>
      <c r="D206" s="3"/>
      <c r="E206" s="4"/>
    </row>
    <row r="207" spans="2:5" x14ac:dyDescent="0.25">
      <c r="B207" s="3"/>
      <c r="C207" s="4"/>
      <c r="D207" s="3"/>
      <c r="E207" s="4"/>
    </row>
    <row r="208" spans="2:5" x14ac:dyDescent="0.25">
      <c r="B208" s="3"/>
      <c r="C208" s="4"/>
      <c r="D208" s="3"/>
      <c r="E208" s="4"/>
    </row>
    <row r="209" spans="2:5" x14ac:dyDescent="0.25">
      <c r="B209" s="3"/>
      <c r="C209" s="4"/>
      <c r="D209" s="3"/>
      <c r="E209" s="4"/>
    </row>
    <row r="210" spans="2:5" x14ac:dyDescent="0.25">
      <c r="B210" s="3"/>
      <c r="C210" s="4"/>
      <c r="D210" s="3"/>
      <c r="E210" s="4"/>
    </row>
    <row r="211" spans="2:5" x14ac:dyDescent="0.25">
      <c r="B211" s="3"/>
      <c r="C211" s="4"/>
      <c r="D211" s="3"/>
      <c r="E211" s="4"/>
    </row>
    <row r="212" spans="2:5" x14ac:dyDescent="0.25">
      <c r="B212" s="3"/>
      <c r="C212" s="4"/>
      <c r="D212" s="3"/>
      <c r="E212" s="4"/>
    </row>
    <row r="213" spans="2:5" x14ac:dyDescent="0.25">
      <c r="B213" s="3"/>
      <c r="C213" s="4"/>
      <c r="D213" s="3"/>
      <c r="E213" s="4"/>
    </row>
    <row r="214" spans="2:5" x14ac:dyDescent="0.25">
      <c r="B214" s="3"/>
      <c r="C214" s="4"/>
      <c r="D214" s="3"/>
      <c r="E214" s="4"/>
    </row>
    <row r="215" spans="2:5" x14ac:dyDescent="0.25">
      <c r="B215" s="3"/>
      <c r="C215" s="4"/>
      <c r="D215" s="3"/>
      <c r="E215" s="4"/>
    </row>
    <row r="216" spans="2:5" x14ac:dyDescent="0.25">
      <c r="B216" s="3"/>
      <c r="C216" s="4"/>
      <c r="D216" s="3"/>
      <c r="E216" s="4"/>
    </row>
    <row r="217" spans="2:5" x14ac:dyDescent="0.25">
      <c r="B217" s="3"/>
      <c r="C217" s="4"/>
      <c r="D217" s="3"/>
      <c r="E217" s="4"/>
    </row>
    <row r="218" spans="2:5" x14ac:dyDescent="0.25">
      <c r="B218" s="3"/>
      <c r="C218" s="4"/>
      <c r="D218" s="3"/>
      <c r="E218" s="4"/>
    </row>
    <row r="219" spans="2:5" x14ac:dyDescent="0.25">
      <c r="B219" s="3"/>
      <c r="C219" s="4"/>
      <c r="D219" s="3"/>
      <c r="E219" s="4"/>
    </row>
    <row r="220" spans="2:5" x14ac:dyDescent="0.25">
      <c r="B220" s="3"/>
      <c r="C220" s="4"/>
      <c r="D220" s="3"/>
      <c r="E220" s="4"/>
    </row>
    <row r="221" spans="2:5" x14ac:dyDescent="0.25">
      <c r="B221" s="3"/>
      <c r="C221" s="4"/>
      <c r="D221" s="3"/>
      <c r="E221" s="4"/>
    </row>
    <row r="222" spans="2:5" x14ac:dyDescent="0.25">
      <c r="B222" s="3"/>
      <c r="C222" s="4"/>
      <c r="D222" s="3"/>
      <c r="E222" s="4"/>
    </row>
    <row r="223" spans="2:5" x14ac:dyDescent="0.25">
      <c r="B223" s="3"/>
      <c r="C223" s="4"/>
      <c r="D223" s="3"/>
      <c r="E223" s="4"/>
    </row>
    <row r="224" spans="2:5" x14ac:dyDescent="0.25">
      <c r="B224" s="3"/>
      <c r="C224" s="4"/>
      <c r="D224" s="3"/>
      <c r="E224" s="4"/>
    </row>
    <row r="225" spans="2:5" x14ac:dyDescent="0.25">
      <c r="B225" s="3"/>
      <c r="C225" s="4"/>
      <c r="D225" s="3"/>
      <c r="E225" s="4"/>
    </row>
    <row r="226" spans="2:5" x14ac:dyDescent="0.25">
      <c r="B226" s="3"/>
      <c r="C226" s="4"/>
      <c r="D226" s="3"/>
      <c r="E226" s="4"/>
    </row>
    <row r="227" spans="2:5" x14ac:dyDescent="0.25">
      <c r="B227" s="3"/>
      <c r="C227" s="4"/>
      <c r="D227" s="3"/>
      <c r="E227" s="4"/>
    </row>
    <row r="228" spans="2:5" x14ac:dyDescent="0.25">
      <c r="B228" s="3"/>
      <c r="C228" s="4"/>
      <c r="D228" s="3"/>
      <c r="E228" s="4"/>
    </row>
    <row r="229" spans="2:5" x14ac:dyDescent="0.25">
      <c r="B229" s="3"/>
      <c r="C229" s="4"/>
      <c r="D229" s="3"/>
      <c r="E229" s="4"/>
    </row>
    <row r="230" spans="2:5" x14ac:dyDescent="0.25">
      <c r="B230" s="3"/>
      <c r="C230" s="4"/>
      <c r="D230" s="3"/>
      <c r="E230" s="4"/>
    </row>
    <row r="231" spans="2:5" x14ac:dyDescent="0.25">
      <c r="B231" s="3"/>
      <c r="C231" s="4"/>
      <c r="D231" s="3"/>
      <c r="E231" s="4"/>
    </row>
    <row r="232" spans="2:5" x14ac:dyDescent="0.25">
      <c r="B232" s="3"/>
      <c r="C232" s="4"/>
      <c r="D232" s="3"/>
      <c r="E232" s="4"/>
    </row>
    <row r="233" spans="2:5" x14ac:dyDescent="0.25">
      <c r="B233" s="3"/>
      <c r="C233" s="4"/>
      <c r="D233" s="3"/>
      <c r="E233" s="4"/>
    </row>
    <row r="234" spans="2:5" x14ac:dyDescent="0.25">
      <c r="B234" s="3"/>
      <c r="C234" s="4"/>
      <c r="D234" s="3"/>
      <c r="E234" s="4"/>
    </row>
    <row r="235" spans="2:5" x14ac:dyDescent="0.25">
      <c r="B235" s="3"/>
      <c r="C235" s="4"/>
      <c r="D235" s="3"/>
      <c r="E235" s="4"/>
    </row>
    <row r="236" spans="2:5" x14ac:dyDescent="0.25">
      <c r="B236" s="3"/>
      <c r="C236" s="4"/>
      <c r="D236" s="3"/>
      <c r="E236" s="4"/>
    </row>
    <row r="237" spans="2:5" x14ac:dyDescent="0.25">
      <c r="B237" s="3"/>
      <c r="C237" s="4"/>
      <c r="D237" s="3"/>
      <c r="E237" s="4"/>
    </row>
    <row r="238" spans="2:5" x14ac:dyDescent="0.25">
      <c r="B238" s="3"/>
      <c r="C238" s="4"/>
      <c r="D238" s="3"/>
      <c r="E238" s="4"/>
    </row>
    <row r="239" spans="2:5" x14ac:dyDescent="0.25">
      <c r="B239" s="3"/>
      <c r="C239" s="4"/>
      <c r="D239" s="3"/>
      <c r="E239" s="4"/>
    </row>
    <row r="240" spans="2:5" x14ac:dyDescent="0.25">
      <c r="B240" s="3"/>
      <c r="C240" s="4"/>
      <c r="D240" s="3"/>
      <c r="E240" s="4"/>
    </row>
    <row r="241" spans="2:5" x14ac:dyDescent="0.25">
      <c r="B241" s="3"/>
      <c r="C241" s="4"/>
      <c r="D241" s="3"/>
      <c r="E241" s="4"/>
    </row>
    <row r="242" spans="2:5" x14ac:dyDescent="0.25">
      <c r="B242" s="3"/>
      <c r="C242" s="4"/>
      <c r="D242" s="3"/>
      <c r="E242" s="4"/>
    </row>
    <row r="243" spans="2:5" x14ac:dyDescent="0.25">
      <c r="B243" s="3"/>
      <c r="C243" s="4"/>
      <c r="D243" s="3"/>
      <c r="E243" s="4"/>
    </row>
    <row r="244" spans="2:5" x14ac:dyDescent="0.25">
      <c r="B244" s="3"/>
      <c r="C244" s="4"/>
      <c r="D244" s="3"/>
      <c r="E244" s="4"/>
    </row>
    <row r="245" spans="2:5" x14ac:dyDescent="0.25">
      <c r="B245" s="3"/>
      <c r="C245" s="4"/>
      <c r="D245" s="3"/>
      <c r="E245" s="4"/>
    </row>
    <row r="246" spans="2:5" x14ac:dyDescent="0.25">
      <c r="B246" s="3"/>
      <c r="C246" s="4"/>
      <c r="D246" s="3"/>
      <c r="E246" s="4"/>
    </row>
    <row r="247" spans="2:5" x14ac:dyDescent="0.25">
      <c r="B247" s="3"/>
      <c r="C247" s="4"/>
      <c r="D247" s="3"/>
      <c r="E247" s="4"/>
    </row>
    <row r="248" spans="2:5" x14ac:dyDescent="0.25">
      <c r="B248" s="3"/>
      <c r="C248" s="4"/>
      <c r="D248" s="3"/>
      <c r="E248" s="4"/>
    </row>
    <row r="249" spans="2:5" x14ac:dyDescent="0.25">
      <c r="B249" s="3"/>
      <c r="C249" s="4"/>
      <c r="D249" s="3"/>
      <c r="E249" s="4"/>
    </row>
    <row r="250" spans="2:5" x14ac:dyDescent="0.25">
      <c r="B250" s="3"/>
      <c r="C250" s="4"/>
      <c r="D250" s="3"/>
      <c r="E250" s="4"/>
    </row>
    <row r="251" spans="2:5" x14ac:dyDescent="0.25">
      <c r="B251" s="3"/>
      <c r="C251" s="4"/>
      <c r="D251" s="3"/>
      <c r="E251" s="4"/>
    </row>
    <row r="252" spans="2:5" x14ac:dyDescent="0.25">
      <c r="B252" s="3"/>
      <c r="C252" s="4"/>
      <c r="D252" s="3"/>
      <c r="E252" s="4"/>
    </row>
    <row r="253" spans="2:5" x14ac:dyDescent="0.25">
      <c r="B253" s="3"/>
      <c r="C253" s="4"/>
      <c r="D253" s="3"/>
      <c r="E253" s="4"/>
    </row>
    <row r="254" spans="2:5" x14ac:dyDescent="0.25">
      <c r="B254" s="3"/>
      <c r="C254" s="4"/>
      <c r="D254" s="3"/>
      <c r="E254" s="4"/>
    </row>
    <row r="255" spans="2:5" x14ac:dyDescent="0.25">
      <c r="B255" s="3"/>
      <c r="C255" s="4"/>
      <c r="D255" s="3"/>
      <c r="E255" s="4"/>
    </row>
    <row r="256" spans="2:5" x14ac:dyDescent="0.25">
      <c r="B256" s="3"/>
      <c r="C256" s="4"/>
      <c r="D256" s="3"/>
      <c r="E256" s="4"/>
    </row>
    <row r="257" spans="2:5" x14ac:dyDescent="0.25">
      <c r="B257" s="3"/>
      <c r="C257" s="4"/>
      <c r="D257" s="3"/>
      <c r="E257" s="4"/>
    </row>
    <row r="258" spans="2:5" x14ac:dyDescent="0.25">
      <c r="B258" s="3"/>
      <c r="C258" s="4"/>
      <c r="D258" s="3"/>
      <c r="E258" s="4"/>
    </row>
    <row r="259" spans="2:5" x14ac:dyDescent="0.25">
      <c r="B259" s="3"/>
      <c r="C259" s="4"/>
      <c r="D259" s="3"/>
      <c r="E259" s="4"/>
    </row>
    <row r="260" spans="2:5" x14ac:dyDescent="0.25">
      <c r="B260" s="3"/>
      <c r="C260" s="4"/>
      <c r="D260" s="3"/>
      <c r="E260" s="4"/>
    </row>
    <row r="261" spans="2:5" x14ac:dyDescent="0.25">
      <c r="B261" s="3"/>
      <c r="C261" s="4"/>
      <c r="D261" s="3"/>
      <c r="E261" s="4"/>
    </row>
    <row r="262" spans="2:5" x14ac:dyDescent="0.25">
      <c r="B262" s="3"/>
      <c r="C262" s="4"/>
      <c r="D262" s="3"/>
      <c r="E262" s="4"/>
    </row>
    <row r="263" spans="2:5" x14ac:dyDescent="0.25">
      <c r="B263" s="3"/>
      <c r="C263" s="4"/>
      <c r="D263" s="3"/>
      <c r="E263" s="4"/>
    </row>
    <row r="264" spans="2:5" x14ac:dyDescent="0.25">
      <c r="B264" s="3"/>
      <c r="C264" s="4"/>
      <c r="D264" s="3"/>
      <c r="E264" s="4"/>
    </row>
    <row r="265" spans="2:5" x14ac:dyDescent="0.25">
      <c r="B265" s="3"/>
      <c r="C265" s="4"/>
      <c r="D265" s="3"/>
      <c r="E265" s="4"/>
    </row>
    <row r="266" spans="2:5" x14ac:dyDescent="0.25">
      <c r="B266" s="3"/>
      <c r="C266" s="4"/>
      <c r="D266" s="3"/>
      <c r="E266" s="4"/>
    </row>
    <row r="267" spans="2:5" x14ac:dyDescent="0.25">
      <c r="B267" s="3"/>
      <c r="C267" s="4"/>
      <c r="D267" s="3"/>
      <c r="E267" s="4"/>
    </row>
    <row r="268" spans="2:5" x14ac:dyDescent="0.25">
      <c r="B268" s="3"/>
      <c r="C268" s="4"/>
      <c r="D268" s="3"/>
      <c r="E268" s="4"/>
    </row>
    <row r="269" spans="2:5" x14ac:dyDescent="0.25">
      <c r="B269" s="3"/>
      <c r="C269" s="4"/>
      <c r="D269" s="3"/>
      <c r="E269" s="4"/>
    </row>
    <row r="270" spans="2:5" x14ac:dyDescent="0.25">
      <c r="B270" s="3"/>
      <c r="C270" s="4"/>
      <c r="D270" s="3"/>
      <c r="E270" s="4"/>
    </row>
    <row r="271" spans="2:5" x14ac:dyDescent="0.25">
      <c r="B271" s="3"/>
      <c r="C271" s="4"/>
      <c r="D271" s="3"/>
      <c r="E271" s="4"/>
    </row>
    <row r="272" spans="2:5" x14ac:dyDescent="0.25">
      <c r="B272" s="3"/>
      <c r="C272" s="4"/>
      <c r="D272" s="3"/>
      <c r="E272" s="4"/>
    </row>
    <row r="273" spans="2:5" x14ac:dyDescent="0.25">
      <c r="B273" s="3"/>
      <c r="C273" s="4"/>
      <c r="D273" s="3"/>
      <c r="E273" s="4"/>
    </row>
    <row r="274" spans="2:5" x14ac:dyDescent="0.25">
      <c r="B274" s="3"/>
      <c r="C274" s="4"/>
      <c r="D274" s="3"/>
      <c r="E274" s="4"/>
    </row>
    <row r="275" spans="2:5" x14ac:dyDescent="0.25">
      <c r="B275" s="3"/>
      <c r="C275" s="4"/>
      <c r="D275" s="3"/>
      <c r="E275" s="4"/>
    </row>
    <row r="276" spans="2:5" x14ac:dyDescent="0.25">
      <c r="B276" s="3"/>
      <c r="C276" s="4"/>
      <c r="D276" s="3"/>
      <c r="E276" s="4"/>
    </row>
    <row r="277" spans="2:5" x14ac:dyDescent="0.25">
      <c r="B277" s="3"/>
      <c r="C277" s="4"/>
      <c r="D277" s="3"/>
      <c r="E277" s="4"/>
    </row>
    <row r="278" spans="2:5" x14ac:dyDescent="0.25">
      <c r="B278" s="3"/>
      <c r="C278" s="4"/>
      <c r="D278" s="3"/>
      <c r="E278" s="4"/>
    </row>
    <row r="279" spans="2:5" x14ac:dyDescent="0.25">
      <c r="B279" s="3"/>
      <c r="C279" s="4"/>
      <c r="D279" s="3"/>
      <c r="E279" s="4"/>
    </row>
    <row r="280" spans="2:5" x14ac:dyDescent="0.25">
      <c r="B280" s="3"/>
      <c r="C280" s="4"/>
      <c r="D280" s="3"/>
      <c r="E280" s="4"/>
    </row>
    <row r="281" spans="2:5" x14ac:dyDescent="0.25">
      <c r="B281" s="3"/>
      <c r="C281" s="4"/>
      <c r="D281" s="3"/>
      <c r="E281" s="4"/>
    </row>
    <row r="282" spans="2:5" x14ac:dyDescent="0.25">
      <c r="B282" s="3"/>
      <c r="C282" s="4"/>
      <c r="D282" s="3"/>
      <c r="E282" s="4"/>
    </row>
    <row r="283" spans="2:5" x14ac:dyDescent="0.25">
      <c r="B283" s="3"/>
      <c r="C283" s="4"/>
      <c r="D283" s="3"/>
      <c r="E283" s="4"/>
    </row>
    <row r="284" spans="2:5" x14ac:dyDescent="0.25">
      <c r="B284" s="3"/>
      <c r="C284" s="4"/>
      <c r="D284" s="3"/>
      <c r="E284" s="4"/>
    </row>
    <row r="285" spans="2:5" x14ac:dyDescent="0.25">
      <c r="B285" s="3"/>
      <c r="C285" s="4"/>
      <c r="D285" s="3"/>
      <c r="E285" s="4"/>
    </row>
    <row r="286" spans="2:5" x14ac:dyDescent="0.25">
      <c r="B286" s="3"/>
      <c r="C286" s="4"/>
      <c r="D286" s="3"/>
      <c r="E286" s="4"/>
    </row>
    <row r="287" spans="2:5" x14ac:dyDescent="0.25">
      <c r="B287" s="3"/>
      <c r="C287" s="4"/>
      <c r="D287" s="3"/>
      <c r="E287" s="4"/>
    </row>
    <row r="288" spans="2:5" x14ac:dyDescent="0.25">
      <c r="B288" s="3"/>
      <c r="C288" s="4"/>
      <c r="D288" s="3"/>
      <c r="E288" s="4"/>
    </row>
    <row r="289" spans="2:5" x14ac:dyDescent="0.25">
      <c r="B289" s="3"/>
      <c r="C289" s="4"/>
      <c r="D289" s="3"/>
      <c r="E289" s="4"/>
    </row>
    <row r="290" spans="2:5" x14ac:dyDescent="0.25">
      <c r="B290" s="3"/>
      <c r="C290" s="4"/>
      <c r="D290" s="3"/>
      <c r="E290" s="4"/>
    </row>
    <row r="291" spans="2:5" x14ac:dyDescent="0.25">
      <c r="B291" s="3"/>
      <c r="C291" s="4"/>
      <c r="D291" s="3"/>
      <c r="E291" s="4"/>
    </row>
    <row r="292" spans="2:5" x14ac:dyDescent="0.25">
      <c r="B292" s="3"/>
      <c r="C292" s="4"/>
      <c r="D292" s="3"/>
      <c r="E292" s="4"/>
    </row>
    <row r="293" spans="2:5" x14ac:dyDescent="0.25">
      <c r="B293" s="3"/>
      <c r="C293" s="4"/>
      <c r="D293" s="3"/>
      <c r="E293" s="4"/>
    </row>
    <row r="294" spans="2:5" x14ac:dyDescent="0.25">
      <c r="B294" s="3"/>
      <c r="C294" s="4"/>
      <c r="D294" s="3"/>
      <c r="E294" s="4"/>
    </row>
    <row r="295" spans="2:5" x14ac:dyDescent="0.25">
      <c r="B295" s="3"/>
      <c r="C295" s="4"/>
      <c r="D295" s="3"/>
      <c r="E295" s="4"/>
    </row>
    <row r="296" spans="2:5" x14ac:dyDescent="0.25">
      <c r="B296" s="3"/>
      <c r="C296" s="4"/>
      <c r="D296" s="3"/>
      <c r="E296" s="4"/>
    </row>
    <row r="297" spans="2:5" x14ac:dyDescent="0.25">
      <c r="B297" s="3"/>
      <c r="C297" s="4"/>
      <c r="D297" s="3"/>
      <c r="E297" s="4"/>
    </row>
    <row r="298" spans="2:5" x14ac:dyDescent="0.25">
      <c r="B298" s="3"/>
      <c r="C298" s="4"/>
      <c r="D298" s="3"/>
      <c r="E298" s="4"/>
    </row>
    <row r="299" spans="2:5" x14ac:dyDescent="0.25">
      <c r="B299" s="3"/>
      <c r="C299" s="4"/>
      <c r="D299" s="3"/>
      <c r="E299" s="4"/>
    </row>
    <row r="300" spans="2:5" x14ac:dyDescent="0.25">
      <c r="B300" s="3"/>
      <c r="C300" s="4"/>
      <c r="D300" s="3"/>
      <c r="E300" s="4"/>
    </row>
    <row r="301" spans="2:5" x14ac:dyDescent="0.25">
      <c r="B301" s="3"/>
      <c r="C301" s="4"/>
      <c r="D301" s="3"/>
      <c r="E301" s="4"/>
    </row>
    <row r="302" spans="2:5" x14ac:dyDescent="0.25">
      <c r="B302" s="3"/>
      <c r="C302" s="4"/>
      <c r="D302" s="3"/>
      <c r="E302" s="4"/>
    </row>
    <row r="303" spans="2:5" x14ac:dyDescent="0.25">
      <c r="B303" s="3"/>
      <c r="C303" s="4"/>
      <c r="D303" s="3"/>
      <c r="E303" s="4"/>
    </row>
    <row r="304" spans="2:5" x14ac:dyDescent="0.25">
      <c r="B304" s="3"/>
      <c r="C304" s="4"/>
      <c r="D304" s="3"/>
      <c r="E304" s="4"/>
    </row>
    <row r="305" spans="2:5" x14ac:dyDescent="0.25">
      <c r="B305" s="3"/>
      <c r="C305" s="4"/>
      <c r="D305" s="3"/>
      <c r="E305" s="4"/>
    </row>
    <row r="306" spans="2:5" x14ac:dyDescent="0.25">
      <c r="B306" s="3"/>
      <c r="C306" s="4"/>
      <c r="D306" s="3"/>
      <c r="E306" s="4"/>
    </row>
    <row r="307" spans="2:5" x14ac:dyDescent="0.25">
      <c r="B307" s="3"/>
      <c r="C307" s="4"/>
      <c r="D307" s="3"/>
      <c r="E307" s="4"/>
    </row>
    <row r="308" spans="2:5" x14ac:dyDescent="0.25">
      <c r="B308" s="3"/>
      <c r="C308" s="4"/>
      <c r="D308" s="3"/>
      <c r="E308" s="4"/>
    </row>
    <row r="309" spans="2:5" x14ac:dyDescent="0.25">
      <c r="B309" s="3"/>
      <c r="C309" s="4"/>
      <c r="D309" s="3"/>
      <c r="E309" s="4"/>
    </row>
    <row r="310" spans="2:5" x14ac:dyDescent="0.25">
      <c r="B310" s="3"/>
      <c r="C310" s="4"/>
      <c r="D310" s="3"/>
      <c r="E310" s="4"/>
    </row>
    <row r="311" spans="2:5" x14ac:dyDescent="0.25">
      <c r="B311" s="3"/>
      <c r="C311" s="4"/>
      <c r="D311" s="3"/>
      <c r="E311" s="4"/>
    </row>
    <row r="312" spans="2:5" x14ac:dyDescent="0.25">
      <c r="B312" s="3"/>
      <c r="C312" s="4"/>
      <c r="D312" s="3"/>
      <c r="E312" s="4"/>
    </row>
    <row r="313" spans="2:5" x14ac:dyDescent="0.25">
      <c r="B313" s="3"/>
      <c r="C313" s="4"/>
      <c r="D313" s="3"/>
      <c r="E313" s="4"/>
    </row>
    <row r="314" spans="2:5" x14ac:dyDescent="0.25">
      <c r="B314" s="3"/>
      <c r="C314" s="4"/>
      <c r="D314" s="3"/>
      <c r="E314" s="4"/>
    </row>
    <row r="315" spans="2:5" x14ac:dyDescent="0.25">
      <c r="B315" s="3"/>
      <c r="C315" s="4"/>
      <c r="D315" s="3"/>
      <c r="E315" s="4"/>
    </row>
    <row r="316" spans="2:5" x14ac:dyDescent="0.25">
      <c r="B316" s="3"/>
      <c r="C316" s="4"/>
      <c r="D316" s="3"/>
      <c r="E316" s="4"/>
    </row>
    <row r="317" spans="2:5" x14ac:dyDescent="0.25">
      <c r="B317" s="3"/>
      <c r="C317" s="4"/>
      <c r="D317" s="3"/>
      <c r="E317" s="4"/>
    </row>
    <row r="318" spans="2:5" x14ac:dyDescent="0.25">
      <c r="B318" s="3"/>
      <c r="C318" s="4"/>
      <c r="D318" s="3"/>
      <c r="E318" s="4"/>
    </row>
    <row r="319" spans="2:5" x14ac:dyDescent="0.25">
      <c r="B319" s="3"/>
      <c r="C319" s="4"/>
      <c r="D319" s="3"/>
      <c r="E319" s="4"/>
    </row>
    <row r="320" spans="2:5" x14ac:dyDescent="0.25">
      <c r="B320" s="3"/>
      <c r="C320" s="4"/>
      <c r="D320" s="3"/>
      <c r="E320" s="4"/>
    </row>
    <row r="321" spans="2:5" x14ac:dyDescent="0.25">
      <c r="B321" s="3"/>
      <c r="C321" s="4"/>
      <c r="D321" s="3"/>
      <c r="E321" s="4"/>
    </row>
    <row r="322" spans="2:5" x14ac:dyDescent="0.25">
      <c r="B322" s="3"/>
      <c r="C322" s="4"/>
      <c r="D322" s="3"/>
      <c r="E322" s="4"/>
    </row>
    <row r="323" spans="2:5" x14ac:dyDescent="0.25">
      <c r="B323" s="3"/>
      <c r="C323" s="4"/>
      <c r="D323" s="3"/>
      <c r="E323" s="4"/>
    </row>
    <row r="324" spans="2:5" x14ac:dyDescent="0.25">
      <c r="B324" s="3"/>
      <c r="C324" s="4"/>
      <c r="D324" s="3"/>
      <c r="E324" s="4"/>
    </row>
    <row r="325" spans="2:5" x14ac:dyDescent="0.25">
      <c r="B325" s="3"/>
      <c r="C325" s="4"/>
      <c r="D325" s="3"/>
      <c r="E325" s="4"/>
    </row>
    <row r="326" spans="2:5" x14ac:dyDescent="0.25">
      <c r="B326" s="3"/>
      <c r="C326" s="4"/>
      <c r="D326" s="3"/>
      <c r="E326" s="4"/>
    </row>
    <row r="327" spans="2:5" x14ac:dyDescent="0.25">
      <c r="B327" s="3"/>
      <c r="C327" s="4"/>
      <c r="D327" s="3"/>
      <c r="E327" s="4"/>
    </row>
    <row r="328" spans="2:5" x14ac:dyDescent="0.25">
      <c r="B328" s="3"/>
      <c r="C328" s="4"/>
      <c r="D328" s="3"/>
      <c r="E328" s="4"/>
    </row>
    <row r="329" spans="2:5" x14ac:dyDescent="0.25">
      <c r="B329" s="3"/>
      <c r="C329" s="4"/>
      <c r="D329" s="3"/>
      <c r="E329" s="4"/>
    </row>
    <row r="330" spans="2:5" x14ac:dyDescent="0.25">
      <c r="B330" s="3"/>
      <c r="C330" s="4"/>
      <c r="D330" s="3"/>
      <c r="E330" s="4"/>
    </row>
    <row r="331" spans="2:5" x14ac:dyDescent="0.25">
      <c r="B331" s="3"/>
      <c r="C331" s="4"/>
      <c r="D331" s="3"/>
      <c r="E331" s="4"/>
    </row>
    <row r="332" spans="2:5" x14ac:dyDescent="0.25">
      <c r="B332" s="3"/>
      <c r="C332" s="4"/>
      <c r="D332" s="3"/>
      <c r="E332" s="4"/>
    </row>
    <row r="333" spans="2:5" x14ac:dyDescent="0.25">
      <c r="B333" s="3"/>
      <c r="C333" s="4"/>
      <c r="D333" s="3"/>
      <c r="E333" s="4"/>
    </row>
    <row r="334" spans="2:5" x14ac:dyDescent="0.25">
      <c r="B334" s="3"/>
      <c r="C334" s="4"/>
      <c r="D334" s="3"/>
      <c r="E334" s="4"/>
    </row>
    <row r="335" spans="2:5" x14ac:dyDescent="0.25">
      <c r="B335" s="3"/>
      <c r="C335" s="4"/>
      <c r="D335" s="3"/>
      <c r="E335" s="4"/>
    </row>
    <row r="336" spans="2:5" x14ac:dyDescent="0.25">
      <c r="B336" s="3"/>
      <c r="C336" s="4"/>
      <c r="D336" s="3"/>
      <c r="E336" s="4"/>
    </row>
    <row r="337" spans="2:5" x14ac:dyDescent="0.25">
      <c r="B337" s="3"/>
      <c r="C337" s="4"/>
      <c r="D337" s="3"/>
      <c r="E337" s="4"/>
    </row>
    <row r="338" spans="2:5" x14ac:dyDescent="0.25">
      <c r="B338" s="3"/>
      <c r="C338" s="4"/>
      <c r="D338" s="3"/>
      <c r="E338" s="4"/>
    </row>
    <row r="339" spans="2:5" x14ac:dyDescent="0.25">
      <c r="B339" s="3"/>
      <c r="C339" s="4"/>
      <c r="D339" s="3"/>
      <c r="E339" s="4"/>
    </row>
    <row r="340" spans="2:5" x14ac:dyDescent="0.25">
      <c r="B340" s="3"/>
      <c r="C340" s="4"/>
      <c r="D340" s="3"/>
      <c r="E340" s="4"/>
    </row>
    <row r="341" spans="2:5" x14ac:dyDescent="0.25">
      <c r="B341" s="3"/>
      <c r="C341" s="4"/>
      <c r="D341" s="3"/>
      <c r="E341" s="4"/>
    </row>
    <row r="342" spans="2:5" x14ac:dyDescent="0.25">
      <c r="B342" s="3"/>
      <c r="C342" s="4"/>
      <c r="D342" s="3"/>
      <c r="E342" s="4"/>
    </row>
    <row r="343" spans="2:5" x14ac:dyDescent="0.25">
      <c r="B343" s="3"/>
      <c r="C343" s="4"/>
      <c r="D343" s="3"/>
      <c r="E343" s="4"/>
    </row>
    <row r="344" spans="2:5" x14ac:dyDescent="0.25">
      <c r="B344" s="3"/>
      <c r="C344" s="4"/>
      <c r="D344" s="3"/>
      <c r="E344" s="4"/>
    </row>
    <row r="345" spans="2:5" x14ac:dyDescent="0.25">
      <c r="B345" s="3"/>
      <c r="C345" s="4"/>
      <c r="D345" s="3"/>
      <c r="E345" s="4"/>
    </row>
    <row r="346" spans="2:5" x14ac:dyDescent="0.25">
      <c r="B346" s="3"/>
      <c r="C346" s="4"/>
      <c r="D346" s="3"/>
      <c r="E346" s="4"/>
    </row>
    <row r="347" spans="2:5" x14ac:dyDescent="0.25">
      <c r="B347" s="3"/>
      <c r="C347" s="4"/>
      <c r="D347" s="3"/>
      <c r="E347" s="4"/>
    </row>
    <row r="348" spans="2:5" x14ac:dyDescent="0.25">
      <c r="B348" s="3"/>
      <c r="C348" s="4"/>
      <c r="D348" s="3"/>
      <c r="E348" s="4"/>
    </row>
    <row r="349" spans="2:5" x14ac:dyDescent="0.25">
      <c r="B349" s="3"/>
      <c r="C349" s="4"/>
      <c r="D349" s="3"/>
      <c r="E349" s="4"/>
    </row>
    <row r="350" spans="2:5" x14ac:dyDescent="0.25">
      <c r="B350" s="3"/>
      <c r="C350" s="4"/>
      <c r="D350" s="3"/>
      <c r="E350" s="4"/>
    </row>
    <row r="351" spans="2:5" x14ac:dyDescent="0.25">
      <c r="B351" s="3"/>
      <c r="C351" s="4"/>
      <c r="D351" s="3"/>
      <c r="E351" s="4"/>
    </row>
    <row r="352" spans="2:5" x14ac:dyDescent="0.25">
      <c r="B352" s="3"/>
      <c r="C352" s="4"/>
      <c r="D352" s="3"/>
      <c r="E352" s="4"/>
    </row>
    <row r="353" spans="2:5" x14ac:dyDescent="0.25">
      <c r="B353" s="3"/>
      <c r="C353" s="4"/>
      <c r="D353" s="3"/>
      <c r="E353" s="4"/>
    </row>
    <row r="354" spans="2:5" x14ac:dyDescent="0.25">
      <c r="B354" s="3"/>
      <c r="C354" s="4"/>
      <c r="D354" s="3"/>
      <c r="E354" s="4"/>
    </row>
    <row r="355" spans="2:5" x14ac:dyDescent="0.25">
      <c r="B355" s="3"/>
      <c r="C355" s="4"/>
      <c r="D355" s="3"/>
      <c r="E355" s="4"/>
    </row>
    <row r="356" spans="2:5" x14ac:dyDescent="0.25">
      <c r="B356" s="3"/>
      <c r="C356" s="4"/>
      <c r="D356" s="3"/>
      <c r="E356" s="4"/>
    </row>
    <row r="357" spans="2:5" x14ac:dyDescent="0.25">
      <c r="B357" s="3"/>
      <c r="C357" s="4"/>
      <c r="D357" s="3"/>
      <c r="E357" s="4"/>
    </row>
    <row r="358" spans="2:5" x14ac:dyDescent="0.25">
      <c r="B358" s="3"/>
      <c r="C358" s="4"/>
      <c r="D358" s="3"/>
      <c r="E358" s="4"/>
    </row>
    <row r="359" spans="2:5" x14ac:dyDescent="0.25">
      <c r="B359" s="3"/>
      <c r="C359" s="4"/>
      <c r="D359" s="3"/>
      <c r="E359" s="4"/>
    </row>
    <row r="360" spans="2:5" x14ac:dyDescent="0.25">
      <c r="B360" s="3"/>
      <c r="C360" s="4"/>
      <c r="D360" s="3"/>
      <c r="E360" s="4"/>
    </row>
    <row r="361" spans="2:5" x14ac:dyDescent="0.25">
      <c r="B361" s="3"/>
      <c r="C361" s="4"/>
      <c r="D361" s="3"/>
      <c r="E361" s="4"/>
    </row>
    <row r="362" spans="2:5" x14ac:dyDescent="0.25">
      <c r="B362" s="3"/>
      <c r="C362" s="4"/>
      <c r="D362" s="3"/>
      <c r="E362" s="4"/>
    </row>
    <row r="363" spans="2:5" x14ac:dyDescent="0.25">
      <c r="B363" s="3"/>
      <c r="C363" s="4"/>
      <c r="D363" s="3"/>
      <c r="E363" s="4"/>
    </row>
    <row r="364" spans="2:5" x14ac:dyDescent="0.25">
      <c r="B364" s="3"/>
      <c r="C364" s="4"/>
      <c r="D364" s="3"/>
      <c r="E364" s="4"/>
    </row>
    <row r="365" spans="2:5" x14ac:dyDescent="0.25">
      <c r="B365" s="3"/>
      <c r="C365" s="4"/>
      <c r="D365" s="3"/>
      <c r="E365" s="4"/>
    </row>
    <row r="366" spans="2:5" x14ac:dyDescent="0.25">
      <c r="B366" s="3"/>
      <c r="C366" s="4"/>
      <c r="D366" s="3"/>
      <c r="E366" s="4"/>
    </row>
    <row r="367" spans="2:5" x14ac:dyDescent="0.25">
      <c r="B367" s="3"/>
      <c r="C367" s="4"/>
      <c r="D367" s="3"/>
      <c r="E367" s="4"/>
    </row>
    <row r="368" spans="2:5" x14ac:dyDescent="0.25">
      <c r="B368" s="3"/>
      <c r="C368" s="4"/>
      <c r="D368" s="3"/>
      <c r="E368" s="4"/>
    </row>
    <row r="369" spans="2:5" x14ac:dyDescent="0.25">
      <c r="B369" s="3"/>
      <c r="C369" s="4"/>
      <c r="D369" s="3"/>
      <c r="E369" s="4"/>
    </row>
    <row r="370" spans="2:5" x14ac:dyDescent="0.25">
      <c r="B370" s="3"/>
      <c r="C370" s="4"/>
      <c r="D370" s="3"/>
      <c r="E370" s="4"/>
    </row>
    <row r="371" spans="2:5" x14ac:dyDescent="0.25">
      <c r="B371" s="3"/>
      <c r="C371" s="4"/>
      <c r="D371" s="3"/>
      <c r="E371" s="4"/>
    </row>
    <row r="372" spans="2:5" x14ac:dyDescent="0.25">
      <c r="B372" s="3"/>
      <c r="C372" s="4"/>
      <c r="D372" s="3"/>
      <c r="E372" s="4"/>
    </row>
    <row r="373" spans="2:5" x14ac:dyDescent="0.25">
      <c r="B373" s="3"/>
      <c r="C373" s="4"/>
      <c r="D373" s="3"/>
      <c r="E373" s="4"/>
    </row>
    <row r="374" spans="2:5" x14ac:dyDescent="0.25">
      <c r="B374" s="3"/>
      <c r="C374" s="4"/>
      <c r="D374" s="3"/>
      <c r="E374" s="4"/>
    </row>
    <row r="375" spans="2:5" x14ac:dyDescent="0.25">
      <c r="B375" s="3"/>
      <c r="C375" s="4"/>
      <c r="D375" s="3"/>
      <c r="E375" s="4"/>
    </row>
    <row r="376" spans="2:5" x14ac:dyDescent="0.25">
      <c r="B376" s="3"/>
      <c r="C376" s="4"/>
      <c r="D376" s="3"/>
      <c r="E376" s="4"/>
    </row>
    <row r="377" spans="2:5" x14ac:dyDescent="0.25">
      <c r="B377" s="3"/>
      <c r="C377" s="4"/>
      <c r="D377" s="3"/>
      <c r="E377" s="4"/>
    </row>
    <row r="378" spans="2:5" x14ac:dyDescent="0.25">
      <c r="B378" s="3"/>
      <c r="C378" s="4"/>
      <c r="D378" s="3"/>
      <c r="E378" s="4"/>
    </row>
    <row r="379" spans="2:5" x14ac:dyDescent="0.25">
      <c r="B379" s="3"/>
      <c r="C379" s="4"/>
      <c r="D379" s="3"/>
      <c r="E379" s="4"/>
    </row>
    <row r="380" spans="2:5" x14ac:dyDescent="0.25">
      <c r="B380" s="3"/>
      <c r="C380" s="4"/>
      <c r="D380" s="3"/>
      <c r="E380" s="4"/>
    </row>
    <row r="381" spans="2:5" x14ac:dyDescent="0.25">
      <c r="B381" s="3"/>
      <c r="C381" s="4"/>
      <c r="D381" s="3"/>
      <c r="E381" s="4"/>
    </row>
    <row r="382" spans="2:5" x14ac:dyDescent="0.25">
      <c r="B382" s="3"/>
      <c r="C382" s="4"/>
      <c r="D382" s="3"/>
      <c r="E382" s="4"/>
    </row>
    <row r="383" spans="2:5" x14ac:dyDescent="0.25">
      <c r="B383" s="3"/>
      <c r="C383" s="4"/>
      <c r="D383" s="3"/>
      <c r="E383" s="4"/>
    </row>
    <row r="384" spans="2:5" x14ac:dyDescent="0.25">
      <c r="B384" s="3"/>
      <c r="C384" s="4"/>
      <c r="D384" s="3"/>
      <c r="E384" s="4"/>
    </row>
    <row r="385" spans="2:5" x14ac:dyDescent="0.25">
      <c r="B385" s="3"/>
      <c r="C385" s="4"/>
      <c r="D385" s="3"/>
      <c r="E385" s="4"/>
    </row>
    <row r="386" spans="2:5" x14ac:dyDescent="0.25">
      <c r="B386" s="3"/>
      <c r="C386" s="4"/>
      <c r="D386" s="3"/>
      <c r="E386" s="4"/>
    </row>
    <row r="387" spans="2:5" x14ac:dyDescent="0.25">
      <c r="B387" s="3"/>
      <c r="C387" s="4"/>
      <c r="D387" s="3"/>
      <c r="E387" s="4"/>
    </row>
    <row r="388" spans="2:5" x14ac:dyDescent="0.25">
      <c r="B388" s="3"/>
      <c r="C388" s="4"/>
      <c r="D388" s="3"/>
      <c r="E388" s="4"/>
    </row>
    <row r="389" spans="2:5" x14ac:dyDescent="0.25">
      <c r="B389" s="3"/>
      <c r="C389" s="4"/>
      <c r="D389" s="3"/>
      <c r="E389" s="4"/>
    </row>
    <row r="390" spans="2:5" x14ac:dyDescent="0.25">
      <c r="B390" s="3"/>
      <c r="C390" s="4"/>
      <c r="D390" s="3"/>
      <c r="E390" s="4"/>
    </row>
    <row r="391" spans="2:5" x14ac:dyDescent="0.25">
      <c r="B391" s="3"/>
      <c r="C391" s="4"/>
      <c r="D391" s="3"/>
      <c r="E391" s="4"/>
    </row>
    <row r="392" spans="2:5" x14ac:dyDescent="0.25">
      <c r="B392" s="3"/>
      <c r="C392" s="4"/>
      <c r="D392" s="3"/>
      <c r="E392" s="4"/>
    </row>
    <row r="393" spans="2:5" x14ac:dyDescent="0.25">
      <c r="B393" s="3"/>
      <c r="C393" s="4"/>
      <c r="D393" s="3"/>
      <c r="E393" s="4"/>
    </row>
    <row r="394" spans="2:5" x14ac:dyDescent="0.25">
      <c r="B394" s="3"/>
      <c r="C394" s="4"/>
      <c r="D394" s="3"/>
      <c r="E394" s="4"/>
    </row>
    <row r="395" spans="2:5" x14ac:dyDescent="0.25">
      <c r="B395" s="3"/>
      <c r="C395" s="4"/>
      <c r="D395" s="3"/>
      <c r="E395" s="4"/>
    </row>
    <row r="396" spans="2:5" x14ac:dyDescent="0.25">
      <c r="B396" s="3"/>
      <c r="C396" s="4"/>
      <c r="D396" s="3"/>
      <c r="E396" s="4"/>
    </row>
    <row r="397" spans="2:5" x14ac:dyDescent="0.25">
      <c r="B397" s="3"/>
      <c r="C397" s="4"/>
      <c r="D397" s="3"/>
      <c r="E397" s="4"/>
    </row>
    <row r="398" spans="2:5" x14ac:dyDescent="0.25">
      <c r="B398" s="3"/>
      <c r="C398" s="4"/>
      <c r="D398" s="3"/>
      <c r="E398" s="4"/>
    </row>
    <row r="399" spans="2:5" x14ac:dyDescent="0.25">
      <c r="B399" s="3"/>
      <c r="C399" s="4"/>
      <c r="D399" s="3"/>
      <c r="E399" s="4"/>
    </row>
    <row r="400" spans="2:5" x14ac:dyDescent="0.25">
      <c r="B400" s="3"/>
      <c r="C400" s="4"/>
      <c r="D400" s="3"/>
      <c r="E400" s="4"/>
    </row>
    <row r="401" spans="2:5" x14ac:dyDescent="0.25">
      <c r="B401" s="3"/>
      <c r="C401" s="4"/>
      <c r="D401" s="3"/>
      <c r="E401" s="4"/>
    </row>
    <row r="402" spans="2:5" x14ac:dyDescent="0.25">
      <c r="B402" s="3"/>
      <c r="C402" s="4"/>
      <c r="D402" s="3"/>
      <c r="E402" s="4"/>
    </row>
    <row r="403" spans="2:5" x14ac:dyDescent="0.25">
      <c r="B403" s="3"/>
      <c r="C403" s="4"/>
      <c r="D403" s="3"/>
      <c r="E403" s="4"/>
    </row>
    <row r="404" spans="2:5" x14ac:dyDescent="0.25">
      <c r="B404" s="3"/>
      <c r="C404" s="4"/>
      <c r="D404" s="3"/>
      <c r="E404" s="4"/>
    </row>
    <row r="405" spans="2:5" x14ac:dyDescent="0.25">
      <c r="B405" s="3"/>
      <c r="C405" s="4"/>
      <c r="D405" s="3"/>
      <c r="E405" s="4"/>
    </row>
    <row r="406" spans="2:5" x14ac:dyDescent="0.25">
      <c r="B406" s="3"/>
      <c r="C406" s="4"/>
      <c r="D406" s="3"/>
      <c r="E406" s="4"/>
    </row>
    <row r="407" spans="2:5" x14ac:dyDescent="0.25">
      <c r="B407" s="3"/>
      <c r="C407" s="4"/>
      <c r="D407" s="3"/>
      <c r="E407" s="4"/>
    </row>
    <row r="408" spans="2:5" x14ac:dyDescent="0.25">
      <c r="B408" s="3"/>
      <c r="C408" s="4"/>
      <c r="D408" s="3"/>
      <c r="E408" s="4"/>
    </row>
    <row r="409" spans="2:5" x14ac:dyDescent="0.25">
      <c r="B409" s="3"/>
      <c r="C409" s="4"/>
      <c r="D409" s="3"/>
      <c r="E409" s="4"/>
    </row>
    <row r="410" spans="2:5" x14ac:dyDescent="0.25">
      <c r="B410" s="3"/>
      <c r="C410" s="4"/>
      <c r="D410" s="3"/>
      <c r="E410" s="4"/>
    </row>
    <row r="411" spans="2:5" x14ac:dyDescent="0.25">
      <c r="B411" s="3"/>
      <c r="C411" s="4"/>
      <c r="D411" s="3"/>
      <c r="E411" s="4"/>
    </row>
    <row r="412" spans="2:5" x14ac:dyDescent="0.25">
      <c r="B412" s="3"/>
      <c r="C412" s="4"/>
      <c r="D412" s="3"/>
      <c r="E412" s="4"/>
    </row>
    <row r="413" spans="2:5" x14ac:dyDescent="0.25">
      <c r="B413" s="3"/>
      <c r="C413" s="4"/>
      <c r="D413" s="3"/>
      <c r="E413" s="4"/>
    </row>
    <row r="414" spans="2:5" x14ac:dyDescent="0.25">
      <c r="B414" s="3"/>
      <c r="C414" s="4"/>
      <c r="D414" s="3"/>
      <c r="E414" s="4"/>
    </row>
    <row r="415" spans="2:5" x14ac:dyDescent="0.25">
      <c r="B415" s="3"/>
      <c r="C415" s="4"/>
      <c r="D415" s="3"/>
      <c r="E415" s="4"/>
    </row>
    <row r="416" spans="2:5" x14ac:dyDescent="0.25">
      <c r="B416" s="3"/>
      <c r="C416" s="4"/>
      <c r="D416" s="3"/>
      <c r="E416" s="4"/>
    </row>
    <row r="417" spans="2:5" x14ac:dyDescent="0.25">
      <c r="B417" s="3"/>
      <c r="C417" s="4"/>
      <c r="D417" s="3"/>
      <c r="E417" s="4"/>
    </row>
    <row r="418" spans="2:5" x14ac:dyDescent="0.25">
      <c r="B418" s="3"/>
      <c r="C418" s="4"/>
      <c r="D418" s="3"/>
      <c r="E418" s="4"/>
    </row>
    <row r="419" spans="2:5" x14ac:dyDescent="0.25">
      <c r="B419" s="3"/>
      <c r="C419" s="4"/>
      <c r="D419" s="3"/>
      <c r="E419" s="4"/>
    </row>
    <row r="420" spans="2:5" x14ac:dyDescent="0.25">
      <c r="B420" s="3"/>
      <c r="C420" s="4"/>
      <c r="D420" s="3"/>
      <c r="E420" s="4"/>
    </row>
    <row r="421" spans="2:5" x14ac:dyDescent="0.25">
      <c r="B421" s="3"/>
      <c r="C421" s="4"/>
      <c r="D421" s="3"/>
      <c r="E421" s="4"/>
    </row>
    <row r="422" spans="2:5" x14ac:dyDescent="0.25">
      <c r="B422" s="3"/>
      <c r="C422" s="4"/>
      <c r="D422" s="3"/>
      <c r="E422" s="4"/>
    </row>
    <row r="423" spans="2:5" x14ac:dyDescent="0.25">
      <c r="B423" s="3"/>
      <c r="C423" s="4"/>
      <c r="D423" s="3"/>
      <c r="E423" s="4"/>
    </row>
    <row r="424" spans="2:5" x14ac:dyDescent="0.25">
      <c r="B424" s="3"/>
      <c r="C424" s="4"/>
      <c r="D424" s="3"/>
      <c r="E424" s="4"/>
    </row>
    <row r="425" spans="2:5" x14ac:dyDescent="0.25">
      <c r="B425" s="3"/>
      <c r="C425" s="4"/>
      <c r="D425" s="3"/>
      <c r="E425" s="4"/>
    </row>
    <row r="426" spans="2:5" x14ac:dyDescent="0.25">
      <c r="B426" s="3"/>
      <c r="C426" s="4"/>
      <c r="D426" s="3"/>
      <c r="E426" s="4"/>
    </row>
    <row r="427" spans="2:5" x14ac:dyDescent="0.25">
      <c r="B427" s="3"/>
      <c r="C427" s="4"/>
      <c r="D427" s="3"/>
      <c r="E427" s="4"/>
    </row>
    <row r="428" spans="2:5" x14ac:dyDescent="0.25">
      <c r="B428" s="3"/>
      <c r="C428" s="4"/>
      <c r="D428" s="3"/>
      <c r="E428" s="4"/>
    </row>
    <row r="429" spans="2:5" x14ac:dyDescent="0.25">
      <c r="B429" s="3"/>
      <c r="C429" s="4"/>
      <c r="D429" s="3"/>
      <c r="E429" s="4"/>
    </row>
    <row r="430" spans="2:5" x14ac:dyDescent="0.25">
      <c r="B430" s="3"/>
      <c r="C430" s="4"/>
      <c r="D430" s="3"/>
      <c r="E430" s="4"/>
    </row>
    <row r="431" spans="2:5" x14ac:dyDescent="0.25">
      <c r="B431" s="3"/>
      <c r="C431" s="4"/>
      <c r="D431" s="3"/>
      <c r="E431" s="4"/>
    </row>
    <row r="432" spans="2:5" x14ac:dyDescent="0.25">
      <c r="B432" s="3"/>
      <c r="C432" s="4"/>
      <c r="D432" s="3"/>
      <c r="E432" s="4"/>
    </row>
    <row r="433" spans="2:5" x14ac:dyDescent="0.25">
      <c r="B433" s="3"/>
      <c r="C433" s="4"/>
      <c r="D433" s="3"/>
      <c r="E433" s="4"/>
    </row>
    <row r="434" spans="2:5" x14ac:dyDescent="0.25">
      <c r="B434" s="3"/>
      <c r="C434" s="4"/>
      <c r="D434" s="3"/>
      <c r="E434" s="4"/>
    </row>
    <row r="435" spans="2:5" x14ac:dyDescent="0.25">
      <c r="B435" s="3"/>
      <c r="C435" s="4"/>
      <c r="D435" s="3"/>
      <c r="E435" s="4"/>
    </row>
    <row r="436" spans="2:5" x14ac:dyDescent="0.25">
      <c r="B436" s="3"/>
      <c r="C436" s="4"/>
      <c r="D436" s="3"/>
      <c r="E436" s="4"/>
    </row>
    <row r="437" spans="2:5" x14ac:dyDescent="0.25">
      <c r="B437" s="3"/>
      <c r="C437" s="4"/>
      <c r="D437" s="3"/>
      <c r="E437" s="4"/>
    </row>
    <row r="438" spans="2:5" x14ac:dyDescent="0.25">
      <c r="B438" s="3"/>
      <c r="C438" s="4"/>
      <c r="D438" s="3"/>
      <c r="E438" s="4"/>
    </row>
    <row r="439" spans="2:5" x14ac:dyDescent="0.25">
      <c r="B439" s="3"/>
      <c r="C439" s="4"/>
      <c r="D439" s="3"/>
      <c r="E439" s="4"/>
    </row>
    <row r="440" spans="2:5" x14ac:dyDescent="0.25">
      <c r="B440" s="3"/>
      <c r="C440" s="4"/>
      <c r="D440" s="3"/>
      <c r="E440" s="4"/>
    </row>
    <row r="441" spans="2:5" x14ac:dyDescent="0.25">
      <c r="B441" s="3"/>
      <c r="C441" s="4"/>
      <c r="D441" s="3"/>
      <c r="E441" s="4"/>
    </row>
    <row r="442" spans="2:5" x14ac:dyDescent="0.25">
      <c r="B442" s="3"/>
      <c r="C442" s="4"/>
      <c r="D442" s="3"/>
      <c r="E442" s="4"/>
    </row>
    <row r="443" spans="2:5" x14ac:dyDescent="0.25">
      <c r="B443" s="3"/>
      <c r="C443" s="4"/>
      <c r="D443" s="3"/>
      <c r="E443" s="4"/>
    </row>
    <row r="444" spans="2:5" x14ac:dyDescent="0.25">
      <c r="B444" s="3"/>
      <c r="C444" s="4"/>
      <c r="D444" s="3"/>
      <c r="E444" s="4"/>
    </row>
    <row r="445" spans="2:5" x14ac:dyDescent="0.25">
      <c r="B445" s="3"/>
      <c r="C445" s="4"/>
      <c r="D445" s="3"/>
      <c r="E445" s="4"/>
    </row>
    <row r="446" spans="2:5" x14ac:dyDescent="0.25">
      <c r="B446" s="3"/>
      <c r="C446" s="4"/>
      <c r="D446" s="3"/>
      <c r="E446" s="4"/>
    </row>
    <row r="447" spans="2:5" x14ac:dyDescent="0.25">
      <c r="B447" s="3"/>
      <c r="C447" s="4"/>
      <c r="D447" s="3"/>
      <c r="E447" s="4"/>
    </row>
    <row r="448" spans="2:5" x14ac:dyDescent="0.25">
      <c r="B448" s="3"/>
      <c r="C448" s="4"/>
      <c r="D448" s="3"/>
      <c r="E448" s="4"/>
    </row>
    <row r="449" spans="2:5" x14ac:dyDescent="0.25">
      <c r="B449" s="3"/>
      <c r="C449" s="4"/>
      <c r="D449" s="3"/>
      <c r="E449" s="4"/>
    </row>
    <row r="450" spans="2:5" x14ac:dyDescent="0.25">
      <c r="B450" s="3"/>
      <c r="C450" s="4"/>
      <c r="D450" s="3"/>
      <c r="E450" s="4"/>
    </row>
    <row r="451" spans="2:5" x14ac:dyDescent="0.25">
      <c r="B451" s="3"/>
      <c r="C451" s="4"/>
      <c r="D451" s="3"/>
      <c r="E451" s="4"/>
    </row>
    <row r="452" spans="2:5" x14ac:dyDescent="0.25">
      <c r="B452" s="3"/>
      <c r="C452" s="4"/>
      <c r="D452" s="3"/>
      <c r="E452" s="4"/>
    </row>
    <row r="453" spans="2:5" x14ac:dyDescent="0.25">
      <c r="B453" s="3"/>
      <c r="C453" s="4"/>
      <c r="D453" s="3"/>
      <c r="E453" s="4"/>
    </row>
    <row r="454" spans="2:5" x14ac:dyDescent="0.25">
      <c r="B454" s="3"/>
      <c r="C454" s="4"/>
      <c r="D454" s="3"/>
      <c r="E454" s="4"/>
    </row>
    <row r="455" spans="2:5" x14ac:dyDescent="0.25">
      <c r="B455" s="3"/>
      <c r="C455" s="4"/>
      <c r="D455" s="3"/>
      <c r="E455" s="4"/>
    </row>
    <row r="456" spans="2:5" x14ac:dyDescent="0.25">
      <c r="B456" s="3"/>
      <c r="C456" s="4"/>
      <c r="D456" s="3"/>
      <c r="E456" s="4"/>
    </row>
    <row r="457" spans="2:5" x14ac:dyDescent="0.25">
      <c r="B457" s="3"/>
      <c r="C457" s="4"/>
      <c r="D457" s="3"/>
      <c r="E457" s="4"/>
    </row>
    <row r="458" spans="2:5" x14ac:dyDescent="0.25">
      <c r="B458" s="3"/>
      <c r="C458" s="4"/>
      <c r="D458" s="3"/>
      <c r="E458" s="4"/>
    </row>
    <row r="459" spans="2:5" x14ac:dyDescent="0.25">
      <c r="B459" s="3"/>
      <c r="C459" s="4"/>
      <c r="D459" s="3"/>
      <c r="E459" s="4"/>
    </row>
    <row r="460" spans="2:5" x14ac:dyDescent="0.25">
      <c r="B460" s="3"/>
      <c r="C460" s="4"/>
      <c r="D460" s="3"/>
      <c r="E460" s="4"/>
    </row>
    <row r="461" spans="2:5" x14ac:dyDescent="0.25">
      <c r="B461" s="3"/>
      <c r="C461" s="4"/>
      <c r="D461" s="3"/>
      <c r="E461" s="4"/>
    </row>
    <row r="462" spans="2:5" x14ac:dyDescent="0.25">
      <c r="B462" s="3"/>
      <c r="C462" s="4"/>
      <c r="D462" s="3"/>
      <c r="E462" s="4"/>
    </row>
    <row r="463" spans="2:5" x14ac:dyDescent="0.25">
      <c r="B463" s="3"/>
      <c r="C463" s="4"/>
      <c r="D463" s="3"/>
      <c r="E463" s="4"/>
    </row>
    <row r="464" spans="2:5" x14ac:dyDescent="0.25">
      <c r="B464" s="3"/>
      <c r="C464" s="4"/>
      <c r="D464" s="3"/>
      <c r="E464" s="4"/>
    </row>
    <row r="465" spans="2:5" x14ac:dyDescent="0.25">
      <c r="B465" s="3"/>
      <c r="C465" s="4"/>
      <c r="D465" s="3"/>
      <c r="E465" s="4"/>
    </row>
    <row r="466" spans="2:5" x14ac:dyDescent="0.25">
      <c r="B466" s="3"/>
      <c r="C466" s="4"/>
      <c r="D466" s="3"/>
      <c r="E466" s="4"/>
    </row>
    <row r="467" spans="2:5" x14ac:dyDescent="0.25">
      <c r="B467" s="3"/>
      <c r="C467" s="4"/>
      <c r="D467" s="3"/>
      <c r="E467" s="4"/>
    </row>
    <row r="468" spans="2:5" x14ac:dyDescent="0.25">
      <c r="B468" s="3"/>
      <c r="C468" s="4"/>
      <c r="D468" s="3"/>
      <c r="E468" s="4"/>
    </row>
    <row r="469" spans="2:5" x14ac:dyDescent="0.25">
      <c r="B469" s="3"/>
      <c r="C469" s="4"/>
      <c r="D469" s="3"/>
      <c r="E469" s="4"/>
    </row>
    <row r="470" spans="2:5" x14ac:dyDescent="0.25">
      <c r="B470" s="3"/>
      <c r="C470" s="4"/>
      <c r="D470" s="3"/>
      <c r="E470" s="4"/>
    </row>
    <row r="471" spans="2:5" x14ac:dyDescent="0.25">
      <c r="B471" s="3"/>
      <c r="C471" s="4"/>
      <c r="D471" s="3"/>
      <c r="E471" s="4"/>
    </row>
    <row r="472" spans="2:5" x14ac:dyDescent="0.25">
      <c r="B472" s="3"/>
      <c r="C472" s="4"/>
      <c r="D472" s="3"/>
      <c r="E472" s="4"/>
    </row>
    <row r="473" spans="2:5" x14ac:dyDescent="0.25">
      <c r="B473" s="3"/>
      <c r="C473" s="4"/>
      <c r="D473" s="3"/>
      <c r="E473" s="4"/>
    </row>
    <row r="474" spans="2:5" x14ac:dyDescent="0.25">
      <c r="B474" s="3"/>
      <c r="C474" s="4"/>
      <c r="D474" s="3"/>
      <c r="E474" s="4"/>
    </row>
    <row r="475" spans="2:5" x14ac:dyDescent="0.25">
      <c r="B475" s="3"/>
      <c r="C475" s="4"/>
      <c r="D475" s="3"/>
      <c r="E475" s="4"/>
    </row>
    <row r="476" spans="2:5" x14ac:dyDescent="0.25">
      <c r="B476" s="3"/>
      <c r="C476" s="4"/>
      <c r="D476" s="3"/>
      <c r="E476" s="4"/>
    </row>
    <row r="477" spans="2:5" x14ac:dyDescent="0.25">
      <c r="B477" s="3"/>
      <c r="C477" s="4"/>
      <c r="D477" s="3"/>
      <c r="E477" s="4"/>
    </row>
    <row r="478" spans="2:5" x14ac:dyDescent="0.25">
      <c r="B478" s="3"/>
      <c r="C478" s="4"/>
      <c r="D478" s="3"/>
      <c r="E478" s="4"/>
    </row>
    <row r="479" spans="2:5" x14ac:dyDescent="0.25">
      <c r="B479" s="3"/>
      <c r="C479" s="4"/>
      <c r="D479" s="3"/>
      <c r="E479" s="4"/>
    </row>
    <row r="480" spans="2:5" x14ac:dyDescent="0.25">
      <c r="B480" s="3"/>
      <c r="C480" s="4"/>
      <c r="D480" s="3"/>
      <c r="E480" s="4"/>
    </row>
    <row r="481" spans="2:5" x14ac:dyDescent="0.25">
      <c r="B481" s="3"/>
      <c r="C481" s="4"/>
      <c r="D481" s="3"/>
      <c r="E481" s="4"/>
    </row>
    <row r="482" spans="2:5" x14ac:dyDescent="0.25">
      <c r="B482" s="3"/>
      <c r="C482" s="4"/>
      <c r="D482" s="3"/>
      <c r="E482" s="4"/>
    </row>
    <row r="483" spans="2:5" x14ac:dyDescent="0.25">
      <c r="B483" s="3"/>
      <c r="C483" s="4"/>
      <c r="D483" s="3"/>
      <c r="E483" s="4"/>
    </row>
    <row r="484" spans="2:5" x14ac:dyDescent="0.25">
      <c r="B484" s="3"/>
      <c r="C484" s="4"/>
      <c r="D484" s="3"/>
      <c r="E484" s="4"/>
    </row>
    <row r="485" spans="2:5" x14ac:dyDescent="0.25">
      <c r="B485" s="3"/>
      <c r="C485" s="4"/>
      <c r="D485" s="3"/>
      <c r="E485" s="4"/>
    </row>
    <row r="486" spans="2:5" x14ac:dyDescent="0.25">
      <c r="B486" s="3"/>
      <c r="C486" s="4"/>
      <c r="D486" s="3"/>
      <c r="E486" s="4"/>
    </row>
    <row r="487" spans="2:5" x14ac:dyDescent="0.25">
      <c r="B487" s="3"/>
      <c r="C487" s="4"/>
      <c r="D487" s="3"/>
      <c r="E487" s="4"/>
    </row>
    <row r="488" spans="2:5" x14ac:dyDescent="0.25">
      <c r="B488" s="3"/>
      <c r="C488" s="4"/>
      <c r="D488" s="3"/>
      <c r="E488" s="4"/>
    </row>
    <row r="489" spans="2:5" x14ac:dyDescent="0.25">
      <c r="B489" s="3"/>
      <c r="C489" s="4"/>
      <c r="D489" s="3"/>
      <c r="E489" s="4"/>
    </row>
    <row r="490" spans="2:5" x14ac:dyDescent="0.25">
      <c r="B490" s="3"/>
      <c r="C490" s="4"/>
      <c r="D490" s="3"/>
      <c r="E490" s="4"/>
    </row>
    <row r="491" spans="2:5" x14ac:dyDescent="0.25">
      <c r="B491" s="3"/>
      <c r="C491" s="4"/>
      <c r="D491" s="3"/>
      <c r="E491" s="4"/>
    </row>
    <row r="492" spans="2:5" x14ac:dyDescent="0.25">
      <c r="B492" s="3"/>
      <c r="C492" s="4"/>
      <c r="D492" s="3"/>
      <c r="E492" s="4"/>
    </row>
    <row r="493" spans="2:5" x14ac:dyDescent="0.25">
      <c r="B493" s="3"/>
      <c r="C493" s="4"/>
      <c r="D493" s="3"/>
      <c r="E493" s="4"/>
    </row>
    <row r="494" spans="2:5" x14ac:dyDescent="0.25">
      <c r="B494" s="3"/>
      <c r="C494" s="4"/>
      <c r="D494" s="3"/>
      <c r="E494" s="4"/>
    </row>
    <row r="495" spans="2:5" x14ac:dyDescent="0.25">
      <c r="B495" s="3"/>
      <c r="C495" s="4"/>
      <c r="D495" s="3"/>
      <c r="E495" s="4"/>
    </row>
    <row r="496" spans="2:5" x14ac:dyDescent="0.25">
      <c r="B496" s="3"/>
      <c r="C496" s="4"/>
      <c r="D496" s="3"/>
      <c r="E496" s="4"/>
    </row>
    <row r="497" spans="2:5" x14ac:dyDescent="0.25">
      <c r="B497" s="3"/>
      <c r="C497" s="4"/>
      <c r="D497" s="3"/>
      <c r="E497" s="4"/>
    </row>
    <row r="498" spans="2:5" x14ac:dyDescent="0.25">
      <c r="B498" s="3"/>
      <c r="C498" s="4"/>
      <c r="D498" s="3"/>
      <c r="E498" s="4"/>
    </row>
    <row r="499" spans="2:5" x14ac:dyDescent="0.25">
      <c r="B499" s="3"/>
      <c r="C499" s="4"/>
      <c r="D499" s="3"/>
      <c r="E499" s="4"/>
    </row>
    <row r="500" spans="2:5" x14ac:dyDescent="0.25">
      <c r="B500" s="3"/>
      <c r="C500" s="4"/>
      <c r="D500" s="3"/>
      <c r="E500" s="4"/>
    </row>
    <row r="501" spans="2:5" x14ac:dyDescent="0.25">
      <c r="B501" s="3"/>
      <c r="C501" s="4"/>
      <c r="D501" s="3"/>
      <c r="E501" s="4"/>
    </row>
    <row r="502" spans="2:5" x14ac:dyDescent="0.25">
      <c r="B502" s="3"/>
      <c r="C502" s="4"/>
      <c r="D502" s="3"/>
      <c r="E502" s="4"/>
    </row>
    <row r="503" spans="2:5" x14ac:dyDescent="0.25">
      <c r="B503" s="3"/>
      <c r="C503" s="4"/>
      <c r="D503" s="3"/>
      <c r="E503" s="4"/>
    </row>
    <row r="504" spans="2:5" x14ac:dyDescent="0.25">
      <c r="B504" s="3"/>
      <c r="C504" s="4"/>
      <c r="D504" s="3"/>
      <c r="E504" s="4"/>
    </row>
    <row r="505" spans="2:5" x14ac:dyDescent="0.25">
      <c r="B505" s="3"/>
      <c r="C505" s="4"/>
      <c r="D505" s="3"/>
      <c r="E505" s="4"/>
    </row>
    <row r="506" spans="2:5" x14ac:dyDescent="0.25">
      <c r="B506" s="3"/>
      <c r="C506" s="4"/>
      <c r="D506" s="3"/>
      <c r="E506" s="4"/>
    </row>
    <row r="507" spans="2:5" x14ac:dyDescent="0.25">
      <c r="B507" s="3"/>
      <c r="C507" s="4"/>
      <c r="D507" s="3"/>
      <c r="E507" s="4"/>
    </row>
    <row r="508" spans="2:5" x14ac:dyDescent="0.25">
      <c r="B508" s="3"/>
      <c r="C508" s="4"/>
      <c r="D508" s="3"/>
      <c r="E508" s="4"/>
    </row>
    <row r="509" spans="2:5" x14ac:dyDescent="0.25">
      <c r="B509" s="3"/>
      <c r="C509" s="4"/>
      <c r="D509" s="3"/>
      <c r="E509" s="4"/>
    </row>
    <row r="510" spans="2:5" x14ac:dyDescent="0.25">
      <c r="B510" s="3"/>
      <c r="C510" s="4"/>
      <c r="D510" s="3"/>
      <c r="E510" s="4"/>
    </row>
    <row r="511" spans="2:5" x14ac:dyDescent="0.25">
      <c r="B511" s="3"/>
      <c r="C511" s="4"/>
      <c r="D511" s="3"/>
      <c r="E511" s="4"/>
    </row>
    <row r="512" spans="2:5" x14ac:dyDescent="0.25">
      <c r="B512" s="3"/>
      <c r="C512" s="4"/>
      <c r="D512" s="3"/>
      <c r="E512" s="4"/>
    </row>
    <row r="513" spans="2:5" x14ac:dyDescent="0.25">
      <c r="B513" s="3"/>
      <c r="C513" s="4"/>
      <c r="D513" s="3"/>
      <c r="E513" s="4"/>
    </row>
    <row r="514" spans="2:5" x14ac:dyDescent="0.25">
      <c r="B514" s="3"/>
      <c r="C514" s="4"/>
      <c r="D514" s="3"/>
      <c r="E514" s="4"/>
    </row>
    <row r="515" spans="2:5" x14ac:dyDescent="0.25">
      <c r="B515" s="3"/>
      <c r="C515" s="4"/>
      <c r="D515" s="3"/>
      <c r="E515" s="4"/>
    </row>
    <row r="516" spans="2:5" x14ac:dyDescent="0.25">
      <c r="B516" s="3"/>
      <c r="C516" s="4"/>
      <c r="D516" s="3"/>
      <c r="E516" s="4"/>
    </row>
    <row r="517" spans="2:5" x14ac:dyDescent="0.25">
      <c r="B517" s="3"/>
      <c r="C517" s="4"/>
      <c r="D517" s="3"/>
      <c r="E517" s="4"/>
    </row>
    <row r="518" spans="2:5" x14ac:dyDescent="0.25">
      <c r="B518" s="3"/>
      <c r="C518" s="4"/>
      <c r="D518" s="3"/>
      <c r="E518" s="4"/>
    </row>
    <row r="519" spans="2:5" x14ac:dyDescent="0.25">
      <c r="B519" s="3"/>
      <c r="C519" s="4"/>
      <c r="D519" s="3"/>
      <c r="E519" s="4"/>
    </row>
    <row r="520" spans="2:5" x14ac:dyDescent="0.25">
      <c r="B520" s="3"/>
      <c r="C520" s="4"/>
      <c r="D520" s="3"/>
      <c r="E520" s="4"/>
    </row>
    <row r="521" spans="2:5" x14ac:dyDescent="0.25">
      <c r="B521" s="3"/>
      <c r="C521" s="4"/>
      <c r="D521" s="3"/>
      <c r="E521" s="4"/>
    </row>
    <row r="522" spans="2:5" x14ac:dyDescent="0.25">
      <c r="B522" s="3"/>
      <c r="C522" s="4"/>
      <c r="D522" s="3"/>
      <c r="E522" s="4"/>
    </row>
    <row r="523" spans="2:5" x14ac:dyDescent="0.25">
      <c r="B523" s="3"/>
      <c r="C523" s="4"/>
      <c r="D523" s="3"/>
      <c r="E523" s="4"/>
    </row>
    <row r="524" spans="2:5" x14ac:dyDescent="0.25">
      <c r="B524" s="3"/>
      <c r="C524" s="4"/>
      <c r="D524" s="3"/>
      <c r="E524" s="4"/>
    </row>
    <row r="525" spans="2:5" x14ac:dyDescent="0.25">
      <c r="B525" s="3"/>
      <c r="C525" s="4"/>
      <c r="D525" s="3"/>
      <c r="E525" s="4"/>
    </row>
    <row r="526" spans="2:5" x14ac:dyDescent="0.25">
      <c r="B526" s="3"/>
      <c r="C526" s="4"/>
      <c r="D526" s="3"/>
      <c r="E526" s="4"/>
    </row>
    <row r="527" spans="2:5" x14ac:dyDescent="0.25">
      <c r="B527" s="3"/>
      <c r="C527" s="4"/>
      <c r="D527" s="3"/>
      <c r="E527" s="4"/>
    </row>
    <row r="528" spans="2:5" x14ac:dyDescent="0.25">
      <c r="B528" s="3"/>
      <c r="C528" s="4"/>
      <c r="D528" s="3"/>
      <c r="E528" s="4"/>
    </row>
    <row r="529" spans="2:5" x14ac:dyDescent="0.25">
      <c r="B529" s="3"/>
      <c r="C529" s="4"/>
      <c r="D529" s="3"/>
      <c r="E529" s="4"/>
    </row>
    <row r="530" spans="2:5" x14ac:dyDescent="0.25">
      <c r="B530" s="3"/>
      <c r="C530" s="4"/>
      <c r="D530" s="3"/>
      <c r="E530" s="4"/>
    </row>
    <row r="531" spans="2:5" x14ac:dyDescent="0.25">
      <c r="B531" s="3"/>
      <c r="C531" s="4"/>
      <c r="D531" s="3"/>
      <c r="E531" s="4"/>
    </row>
    <row r="532" spans="2:5" x14ac:dyDescent="0.25">
      <c r="B532" s="3"/>
      <c r="C532" s="4"/>
      <c r="D532" s="3"/>
      <c r="E532" s="4"/>
    </row>
    <row r="533" spans="2:5" x14ac:dyDescent="0.25">
      <c r="B533" s="3"/>
      <c r="C533" s="4"/>
      <c r="D533" s="3"/>
      <c r="E533" s="4"/>
    </row>
    <row r="534" spans="2:5" x14ac:dyDescent="0.25">
      <c r="B534" s="3"/>
      <c r="C534" s="4"/>
      <c r="D534" s="3"/>
      <c r="E534" s="4"/>
    </row>
    <row r="535" spans="2:5" x14ac:dyDescent="0.25">
      <c r="B535" s="3"/>
      <c r="C535" s="4"/>
      <c r="D535" s="3"/>
      <c r="E535" s="4"/>
    </row>
    <row r="536" spans="2:5" x14ac:dyDescent="0.25">
      <c r="B536" s="3"/>
      <c r="C536" s="4"/>
      <c r="D536" s="3"/>
      <c r="E536" s="4"/>
    </row>
    <row r="537" spans="2:5" x14ac:dyDescent="0.25">
      <c r="B537" s="3"/>
      <c r="C537" s="4"/>
      <c r="D537" s="3"/>
      <c r="E537" s="4"/>
    </row>
    <row r="538" spans="2:5" x14ac:dyDescent="0.25">
      <c r="B538" s="3"/>
      <c r="C538" s="4"/>
      <c r="D538" s="3"/>
      <c r="E538" s="4"/>
    </row>
    <row r="539" spans="2:5" x14ac:dyDescent="0.25">
      <c r="B539" s="3"/>
      <c r="C539" s="4"/>
      <c r="D539" s="3"/>
      <c r="E539" s="4"/>
    </row>
    <row r="540" spans="2:5" x14ac:dyDescent="0.25">
      <c r="B540" s="3"/>
      <c r="C540" s="4"/>
      <c r="D540" s="3"/>
      <c r="E540" s="4"/>
    </row>
    <row r="541" spans="2:5" x14ac:dyDescent="0.25">
      <c r="B541" s="3"/>
      <c r="C541" s="4"/>
      <c r="D541" s="3"/>
      <c r="E541" s="4"/>
    </row>
    <row r="542" spans="2:5" x14ac:dyDescent="0.25">
      <c r="B542" s="3"/>
      <c r="C542" s="4"/>
      <c r="D542" s="3"/>
      <c r="E542" s="4"/>
    </row>
    <row r="543" spans="2:5" x14ac:dyDescent="0.25">
      <c r="B543" s="3"/>
      <c r="C543" s="4"/>
      <c r="D543" s="3"/>
      <c r="E543" s="4"/>
    </row>
    <row r="544" spans="2:5" x14ac:dyDescent="0.25">
      <c r="B544" s="3"/>
      <c r="C544" s="4"/>
      <c r="D544" s="3"/>
      <c r="E544" s="4"/>
    </row>
    <row r="545" spans="2:5" x14ac:dyDescent="0.25">
      <c r="B545" s="3"/>
      <c r="C545" s="4"/>
      <c r="D545" s="3"/>
      <c r="E545" s="4"/>
    </row>
    <row r="546" spans="2:5" x14ac:dyDescent="0.25">
      <c r="B546" s="3"/>
      <c r="C546" s="4"/>
      <c r="D546" s="3"/>
      <c r="E546" s="4"/>
    </row>
    <row r="547" spans="2:5" x14ac:dyDescent="0.25">
      <c r="B547" s="3"/>
      <c r="C547" s="4"/>
      <c r="D547" s="3"/>
      <c r="E547" s="4"/>
    </row>
    <row r="548" spans="2:5" x14ac:dyDescent="0.25">
      <c r="B548" s="3"/>
      <c r="C548" s="4"/>
      <c r="D548" s="3"/>
      <c r="E548" s="4"/>
    </row>
    <row r="549" spans="2:5" x14ac:dyDescent="0.25">
      <c r="B549" s="3"/>
      <c r="C549" s="4"/>
      <c r="D549" s="3"/>
      <c r="E549" s="4"/>
    </row>
    <row r="550" spans="2:5" x14ac:dyDescent="0.25">
      <c r="B550" s="3"/>
      <c r="C550" s="4"/>
      <c r="D550" s="3"/>
      <c r="E550" s="4"/>
    </row>
    <row r="551" spans="2:5" x14ac:dyDescent="0.25">
      <c r="B551" s="3"/>
      <c r="C551" s="4"/>
      <c r="D551" s="3"/>
      <c r="E551" s="4"/>
    </row>
    <row r="552" spans="2:5" x14ac:dyDescent="0.25">
      <c r="B552" s="3"/>
      <c r="C552" s="4"/>
      <c r="D552" s="3"/>
      <c r="E552" s="4"/>
    </row>
    <row r="553" spans="2:5" x14ac:dyDescent="0.25">
      <c r="B553" s="3"/>
      <c r="C553" s="4"/>
      <c r="D553" s="3"/>
      <c r="E553" s="4"/>
    </row>
    <row r="554" spans="2:5" x14ac:dyDescent="0.25">
      <c r="B554" s="3"/>
      <c r="C554" s="4"/>
      <c r="D554" s="3"/>
      <c r="E554" s="4"/>
    </row>
    <row r="555" spans="2:5" x14ac:dyDescent="0.25">
      <c r="B555" s="3"/>
      <c r="C555" s="4"/>
      <c r="D555" s="3"/>
      <c r="E555" s="4"/>
    </row>
    <row r="556" spans="2:5" x14ac:dyDescent="0.25">
      <c r="B556" s="3"/>
      <c r="C556" s="4"/>
      <c r="D556" s="3"/>
      <c r="E556" s="4"/>
    </row>
    <row r="557" spans="2:5" x14ac:dyDescent="0.25">
      <c r="B557" s="3"/>
      <c r="C557" s="4"/>
      <c r="D557" s="3"/>
      <c r="E557" s="4"/>
    </row>
    <row r="558" spans="2:5" x14ac:dyDescent="0.25">
      <c r="B558" s="3"/>
      <c r="C558" s="4"/>
      <c r="D558" s="3"/>
      <c r="E558" s="4"/>
    </row>
    <row r="559" spans="2:5" x14ac:dyDescent="0.25">
      <c r="B559" s="3"/>
      <c r="C559" s="4"/>
      <c r="D559" s="3"/>
      <c r="E559" s="4"/>
    </row>
    <row r="560" spans="2:5" x14ac:dyDescent="0.25">
      <c r="B560" s="3"/>
      <c r="C560" s="4"/>
      <c r="D560" s="3"/>
      <c r="E560" s="4"/>
    </row>
    <row r="561" spans="2:5" x14ac:dyDescent="0.25">
      <c r="B561" s="3"/>
      <c r="C561" s="4"/>
      <c r="D561" s="3"/>
      <c r="E561" s="4"/>
    </row>
    <row r="562" spans="2:5" x14ac:dyDescent="0.25">
      <c r="B562" s="3"/>
      <c r="C562" s="4"/>
      <c r="D562" s="3"/>
      <c r="E562" s="4"/>
    </row>
    <row r="563" spans="2:5" x14ac:dyDescent="0.25">
      <c r="B563" s="3"/>
      <c r="C563" s="4"/>
      <c r="D563" s="3"/>
      <c r="E563" s="4"/>
    </row>
    <row r="564" spans="2:5" x14ac:dyDescent="0.25">
      <c r="B564" s="3"/>
      <c r="C564" s="4"/>
      <c r="D564" s="3"/>
      <c r="E564" s="4"/>
    </row>
    <row r="565" spans="2:5" x14ac:dyDescent="0.25">
      <c r="B565" s="3"/>
      <c r="C565" s="4"/>
      <c r="D565" s="3"/>
      <c r="E565" s="4"/>
    </row>
    <row r="566" spans="2:5" x14ac:dyDescent="0.25">
      <c r="B566" s="3"/>
      <c r="C566" s="4"/>
      <c r="D566" s="3"/>
      <c r="E566" s="4"/>
    </row>
    <row r="567" spans="2:5" x14ac:dyDescent="0.25">
      <c r="B567" s="3"/>
      <c r="C567" s="4"/>
      <c r="D567" s="3"/>
      <c r="E567" s="4"/>
    </row>
    <row r="568" spans="2:5" x14ac:dyDescent="0.25">
      <c r="B568" s="3"/>
      <c r="C568" s="4"/>
      <c r="D568" s="3"/>
      <c r="E568" s="4"/>
    </row>
    <row r="569" spans="2:5" x14ac:dyDescent="0.25">
      <c r="B569" s="3"/>
      <c r="C569" s="4"/>
      <c r="D569" s="3"/>
      <c r="E569" s="4"/>
    </row>
    <row r="570" spans="2:5" x14ac:dyDescent="0.25">
      <c r="B570" s="3"/>
      <c r="C570" s="4"/>
      <c r="D570" s="3"/>
      <c r="E570" s="4"/>
    </row>
    <row r="571" spans="2:5" x14ac:dyDescent="0.25">
      <c r="B571" s="3"/>
      <c r="C571" s="4"/>
      <c r="D571" s="3"/>
      <c r="E571" s="4"/>
    </row>
    <row r="572" spans="2:5" x14ac:dyDescent="0.25">
      <c r="B572" s="3"/>
      <c r="C572" s="4"/>
      <c r="D572" s="3"/>
      <c r="E572" s="4"/>
    </row>
    <row r="573" spans="2:5" x14ac:dyDescent="0.25">
      <c r="B573" s="3"/>
      <c r="C573" s="4"/>
      <c r="D573" s="3"/>
      <c r="E573" s="4"/>
    </row>
    <row r="574" spans="2:5" x14ac:dyDescent="0.25">
      <c r="B574" s="3"/>
      <c r="C574" s="4"/>
      <c r="D574" s="3"/>
      <c r="E574" s="4"/>
    </row>
    <row r="575" spans="2:5" x14ac:dyDescent="0.25">
      <c r="B575" s="3"/>
      <c r="C575" s="4"/>
      <c r="D575" s="3"/>
      <c r="E575" s="4"/>
    </row>
    <row r="576" spans="2:5" x14ac:dyDescent="0.25">
      <c r="B576" s="3"/>
      <c r="C576" s="4"/>
      <c r="D576" s="3"/>
      <c r="E576" s="4"/>
    </row>
    <row r="577" spans="2:5" x14ac:dyDescent="0.25">
      <c r="B577" s="3"/>
      <c r="C577" s="4"/>
      <c r="D577" s="3"/>
      <c r="E577" s="4"/>
    </row>
    <row r="578" spans="2:5" x14ac:dyDescent="0.25">
      <c r="B578" s="3"/>
      <c r="C578" s="4"/>
      <c r="D578" s="3"/>
      <c r="E578" s="4"/>
    </row>
    <row r="579" spans="2:5" x14ac:dyDescent="0.25">
      <c r="B579" s="3"/>
      <c r="C579" s="4"/>
      <c r="D579" s="3"/>
      <c r="E579" s="4"/>
    </row>
    <row r="580" spans="2:5" x14ac:dyDescent="0.25">
      <c r="B580" s="3"/>
      <c r="C580" s="4"/>
      <c r="D580" s="3"/>
      <c r="E580" s="4"/>
    </row>
    <row r="581" spans="2:5" x14ac:dyDescent="0.25">
      <c r="B581" s="3"/>
      <c r="C581" s="4"/>
      <c r="D581" s="3"/>
      <c r="E581" s="4"/>
    </row>
    <row r="582" spans="2:5" x14ac:dyDescent="0.25">
      <c r="B582" s="3"/>
      <c r="C582" s="4"/>
      <c r="D582" s="3"/>
      <c r="E582" s="4"/>
    </row>
    <row r="583" spans="2:5" x14ac:dyDescent="0.25">
      <c r="B583" s="3"/>
      <c r="C583" s="4"/>
      <c r="D583" s="3"/>
      <c r="E583" s="4"/>
    </row>
    <row r="584" spans="2:5" x14ac:dyDescent="0.25">
      <c r="B584" s="3"/>
      <c r="C584" s="4"/>
      <c r="D584" s="3"/>
      <c r="E584" s="4"/>
    </row>
    <row r="585" spans="2:5" x14ac:dyDescent="0.25">
      <c r="B585" s="3"/>
      <c r="C585" s="4"/>
      <c r="D585" s="3"/>
      <c r="E585" s="4"/>
    </row>
    <row r="586" spans="2:5" x14ac:dyDescent="0.25">
      <c r="B586" s="3"/>
      <c r="C586" s="4"/>
      <c r="D586" s="3"/>
      <c r="E586" s="4"/>
    </row>
    <row r="587" spans="2:5" x14ac:dyDescent="0.25">
      <c r="B587" s="3"/>
      <c r="C587" s="4"/>
      <c r="D587" s="3"/>
      <c r="E587" s="4"/>
    </row>
    <row r="588" spans="2:5" x14ac:dyDescent="0.25">
      <c r="B588" s="3"/>
      <c r="C588" s="4"/>
      <c r="D588" s="3"/>
      <c r="E588" s="4"/>
    </row>
    <row r="589" spans="2:5" x14ac:dyDescent="0.25">
      <c r="B589" s="3"/>
      <c r="C589" s="4"/>
      <c r="D589" s="3"/>
      <c r="E589" s="4"/>
    </row>
    <row r="590" spans="2:5" x14ac:dyDescent="0.25">
      <c r="B590" s="3"/>
      <c r="C590" s="4"/>
      <c r="D590" s="3"/>
      <c r="E590" s="4"/>
    </row>
    <row r="591" spans="2:5" x14ac:dyDescent="0.25">
      <c r="B591" s="3"/>
      <c r="C591" s="4"/>
      <c r="D591" s="3"/>
      <c r="E591" s="4"/>
    </row>
    <row r="592" spans="2:5" x14ac:dyDescent="0.25">
      <c r="B592" s="3"/>
      <c r="C592" s="4"/>
      <c r="D592" s="3"/>
      <c r="E592" s="4"/>
    </row>
    <row r="593" spans="2:5" x14ac:dyDescent="0.25">
      <c r="B593" s="3"/>
      <c r="C593" s="4"/>
      <c r="D593" s="3"/>
      <c r="E593" s="4"/>
    </row>
    <row r="594" spans="2:5" x14ac:dyDescent="0.25">
      <c r="B594" s="3"/>
      <c r="C594" s="4"/>
      <c r="D594" s="3"/>
      <c r="E594" s="4"/>
    </row>
    <row r="595" spans="2:5" x14ac:dyDescent="0.25">
      <c r="B595" s="3"/>
      <c r="C595" s="4"/>
      <c r="D595" s="3"/>
      <c r="E595" s="4"/>
    </row>
    <row r="596" spans="2:5" x14ac:dyDescent="0.25">
      <c r="B596" s="3"/>
      <c r="C596" s="4"/>
      <c r="D596" s="3"/>
      <c r="E596" s="4"/>
    </row>
    <row r="597" spans="2:5" x14ac:dyDescent="0.25">
      <c r="B597" s="3"/>
      <c r="C597" s="4"/>
      <c r="D597" s="3"/>
      <c r="E597" s="4"/>
    </row>
    <row r="598" spans="2:5" x14ac:dyDescent="0.25">
      <c r="B598" s="3"/>
      <c r="C598" s="4"/>
      <c r="D598" s="3"/>
      <c r="E598" s="4"/>
    </row>
    <row r="599" spans="2:5" x14ac:dyDescent="0.25">
      <c r="B599" s="3"/>
      <c r="C599" s="4"/>
      <c r="D599" s="3"/>
      <c r="E599" s="4"/>
    </row>
    <row r="600" spans="2:5" x14ac:dyDescent="0.25">
      <c r="B600" s="3"/>
      <c r="C600" s="4"/>
      <c r="D600" s="3"/>
      <c r="E600" s="4"/>
    </row>
    <row r="601" spans="2:5" x14ac:dyDescent="0.25">
      <c r="B601" s="3"/>
      <c r="C601" s="4"/>
      <c r="D601" s="3"/>
      <c r="E601" s="4"/>
    </row>
    <row r="602" spans="2:5" x14ac:dyDescent="0.25">
      <c r="B602" s="3"/>
      <c r="C602" s="4"/>
      <c r="D602" s="3"/>
      <c r="E602" s="4"/>
    </row>
    <row r="603" spans="2:5" x14ac:dyDescent="0.25">
      <c r="B603" s="3"/>
      <c r="C603" s="4"/>
      <c r="D603" s="3"/>
      <c r="E603" s="4"/>
    </row>
    <row r="604" spans="2:5" x14ac:dyDescent="0.25">
      <c r="B604" s="3"/>
      <c r="C604" s="4"/>
      <c r="D604" s="3"/>
      <c r="E604" s="4"/>
    </row>
    <row r="605" spans="2:5" x14ac:dyDescent="0.25">
      <c r="B605" s="3"/>
      <c r="C605" s="4"/>
      <c r="D605" s="3"/>
      <c r="E605" s="4"/>
    </row>
    <row r="606" spans="2:5" x14ac:dyDescent="0.25">
      <c r="B606" s="3"/>
      <c r="C606" s="4"/>
      <c r="D606" s="3"/>
      <c r="E606" s="4"/>
    </row>
    <row r="607" spans="2:5" x14ac:dyDescent="0.25">
      <c r="B607" s="3"/>
      <c r="C607" s="4"/>
      <c r="D607" s="3"/>
      <c r="E607" s="4"/>
    </row>
    <row r="608" spans="2:5" x14ac:dyDescent="0.25">
      <c r="B608" s="3"/>
      <c r="C608" s="4"/>
      <c r="D608" s="3"/>
      <c r="E608" s="4"/>
    </row>
    <row r="609" spans="2:5" x14ac:dyDescent="0.25">
      <c r="B609" s="3"/>
      <c r="C609" s="4"/>
      <c r="D609" s="3"/>
      <c r="E609" s="4"/>
    </row>
    <row r="610" spans="2:5" x14ac:dyDescent="0.25">
      <c r="B610" s="3"/>
      <c r="C610" s="4"/>
      <c r="D610" s="3"/>
      <c r="E610" s="4"/>
    </row>
    <row r="611" spans="2:5" x14ac:dyDescent="0.25">
      <c r="B611" s="3"/>
      <c r="C611" s="4"/>
      <c r="D611" s="3"/>
      <c r="E611" s="4"/>
    </row>
    <row r="612" spans="2:5" x14ac:dyDescent="0.25">
      <c r="B612" s="3"/>
      <c r="C612" s="4"/>
      <c r="D612" s="3"/>
      <c r="E612" s="4"/>
    </row>
    <row r="613" spans="2:5" x14ac:dyDescent="0.25">
      <c r="B613" s="3"/>
      <c r="C613" s="4"/>
      <c r="D613" s="3"/>
      <c r="E613" s="4"/>
    </row>
    <row r="614" spans="2:5" x14ac:dyDescent="0.25">
      <c r="B614" s="3"/>
      <c r="C614" s="4"/>
      <c r="D614" s="3"/>
      <c r="E614" s="4"/>
    </row>
    <row r="615" spans="2:5" x14ac:dyDescent="0.25">
      <c r="B615" s="3"/>
      <c r="C615" s="4"/>
      <c r="D615" s="3"/>
      <c r="E615" s="4"/>
    </row>
    <row r="616" spans="2:5" x14ac:dyDescent="0.25">
      <c r="B616" s="3"/>
      <c r="C616" s="4"/>
      <c r="D616" s="3"/>
      <c r="E616" s="4"/>
    </row>
    <row r="617" spans="2:5" x14ac:dyDescent="0.25">
      <c r="B617" s="3"/>
      <c r="C617" s="4"/>
      <c r="D617" s="3"/>
      <c r="E617" s="4"/>
    </row>
    <row r="618" spans="2:5" x14ac:dyDescent="0.25">
      <c r="B618" s="3"/>
      <c r="C618" s="4"/>
      <c r="D618" s="3"/>
      <c r="E618" s="4"/>
    </row>
    <row r="619" spans="2:5" x14ac:dyDescent="0.25">
      <c r="B619" s="3"/>
      <c r="C619" s="4"/>
      <c r="D619" s="3"/>
      <c r="E619" s="4"/>
    </row>
    <row r="620" spans="2:5" x14ac:dyDescent="0.25">
      <c r="B620" s="3"/>
      <c r="C620" s="4"/>
      <c r="D620" s="3"/>
      <c r="E620" s="4"/>
    </row>
    <row r="621" spans="2:5" x14ac:dyDescent="0.25">
      <c r="B621" s="3"/>
      <c r="C621" s="4"/>
      <c r="D621" s="3"/>
      <c r="E621" s="4"/>
    </row>
    <row r="622" spans="2:5" x14ac:dyDescent="0.25">
      <c r="B622" s="3"/>
      <c r="C622" s="4"/>
      <c r="D622" s="3"/>
      <c r="E622" s="4"/>
    </row>
    <row r="623" spans="2:5" x14ac:dyDescent="0.25">
      <c r="B623" s="3"/>
      <c r="C623" s="4"/>
      <c r="D623" s="3"/>
      <c r="E623" s="4"/>
    </row>
    <row r="624" spans="2:5" x14ac:dyDescent="0.25">
      <c r="B624" s="3"/>
      <c r="C624" s="4"/>
      <c r="D624" s="3"/>
      <c r="E624" s="4"/>
    </row>
    <row r="625" spans="2:5" x14ac:dyDescent="0.25">
      <c r="B625" s="3"/>
      <c r="C625" s="4"/>
      <c r="D625" s="3"/>
      <c r="E625" s="4"/>
    </row>
    <row r="626" spans="2:5" x14ac:dyDescent="0.25">
      <c r="B626" s="3"/>
      <c r="C626" s="4"/>
      <c r="D626" s="3"/>
      <c r="E626" s="4"/>
    </row>
    <row r="627" spans="2:5" x14ac:dyDescent="0.25">
      <c r="B627" s="3"/>
      <c r="C627" s="4"/>
      <c r="D627" s="3"/>
      <c r="E627" s="4"/>
    </row>
    <row r="628" spans="2:5" x14ac:dyDescent="0.25">
      <c r="B628" s="3"/>
      <c r="C628" s="4"/>
      <c r="D628" s="3"/>
      <c r="E628" s="4"/>
    </row>
    <row r="629" spans="2:5" x14ac:dyDescent="0.25">
      <c r="B629" s="3"/>
      <c r="C629" s="4"/>
      <c r="D629" s="3"/>
      <c r="E629" s="4"/>
    </row>
    <row r="630" spans="2:5" x14ac:dyDescent="0.25">
      <c r="B630" s="3"/>
      <c r="C630" s="4"/>
      <c r="D630" s="3"/>
      <c r="E630" s="4"/>
    </row>
    <row r="631" spans="2:5" x14ac:dyDescent="0.25">
      <c r="B631" s="3"/>
      <c r="C631" s="4"/>
      <c r="D631" s="3"/>
      <c r="E631" s="4"/>
    </row>
    <row r="632" spans="2:5" x14ac:dyDescent="0.25">
      <c r="B632" s="3"/>
      <c r="C632" s="4"/>
      <c r="D632" s="3"/>
      <c r="E632" s="4"/>
    </row>
    <row r="633" spans="2:5" x14ac:dyDescent="0.25">
      <c r="B633" s="3"/>
      <c r="C633" s="4"/>
      <c r="D633" s="3"/>
      <c r="E633" s="4"/>
    </row>
    <row r="634" spans="2:5" x14ac:dyDescent="0.25">
      <c r="B634" s="3"/>
      <c r="C634" s="4"/>
      <c r="D634" s="3"/>
      <c r="E634" s="4"/>
    </row>
    <row r="635" spans="2:5" x14ac:dyDescent="0.25">
      <c r="B635" s="3"/>
      <c r="C635" s="4"/>
      <c r="D635" s="3"/>
      <c r="E635" s="4"/>
    </row>
    <row r="636" spans="2:5" x14ac:dyDescent="0.25">
      <c r="B636" s="3"/>
      <c r="C636" s="4"/>
      <c r="D636" s="3"/>
      <c r="E636" s="4"/>
    </row>
    <row r="637" spans="2:5" x14ac:dyDescent="0.25">
      <c r="B637" s="3"/>
      <c r="C637" s="4"/>
      <c r="D637" s="3"/>
      <c r="E637" s="4"/>
    </row>
    <row r="638" spans="2:5" x14ac:dyDescent="0.25">
      <c r="B638" s="3"/>
      <c r="C638" s="4"/>
      <c r="D638" s="3"/>
      <c r="E638" s="4"/>
    </row>
    <row r="639" spans="2:5" x14ac:dyDescent="0.25">
      <c r="B639" s="3"/>
      <c r="C639" s="4"/>
      <c r="D639" s="3"/>
      <c r="E639" s="4"/>
    </row>
    <row r="640" spans="2:5" x14ac:dyDescent="0.25">
      <c r="B640" s="3"/>
      <c r="C640" s="4"/>
      <c r="D640" s="3"/>
      <c r="E640" s="4"/>
    </row>
    <row r="641" spans="2:5" x14ac:dyDescent="0.25">
      <c r="B641" s="3"/>
      <c r="C641" s="4"/>
      <c r="D641" s="3"/>
      <c r="E641" s="4"/>
    </row>
    <row r="642" spans="2:5" x14ac:dyDescent="0.25">
      <c r="B642" s="3"/>
      <c r="C642" s="4"/>
      <c r="D642" s="3"/>
      <c r="E642" s="4"/>
    </row>
    <row r="643" spans="2:5" x14ac:dyDescent="0.25">
      <c r="B643" s="3"/>
      <c r="C643" s="4"/>
      <c r="D643" s="3"/>
      <c r="E643" s="4"/>
    </row>
    <row r="644" spans="2:5" x14ac:dyDescent="0.25">
      <c r="B644" s="3"/>
      <c r="C644" s="4"/>
      <c r="D644" s="3"/>
      <c r="E644" s="4"/>
    </row>
    <row r="645" spans="2:5" x14ac:dyDescent="0.25">
      <c r="B645" s="3"/>
      <c r="C645" s="4"/>
      <c r="D645" s="3"/>
      <c r="E645" s="4"/>
    </row>
    <row r="646" spans="2:5" x14ac:dyDescent="0.25">
      <c r="B646" s="3"/>
      <c r="C646" s="4"/>
      <c r="D646" s="3"/>
      <c r="E646" s="4"/>
    </row>
    <row r="647" spans="2:5" x14ac:dyDescent="0.25">
      <c r="B647" s="3"/>
      <c r="C647" s="4"/>
      <c r="D647" s="3"/>
      <c r="E647" s="4"/>
    </row>
    <row r="648" spans="2:5" x14ac:dyDescent="0.25">
      <c r="B648" s="3"/>
      <c r="C648" s="4"/>
      <c r="D648" s="3"/>
      <c r="E648" s="4"/>
    </row>
    <row r="649" spans="2:5" x14ac:dyDescent="0.25">
      <c r="B649" s="3"/>
      <c r="C649" s="4"/>
      <c r="D649" s="3"/>
      <c r="E649" s="4"/>
    </row>
    <row r="650" spans="2:5" x14ac:dyDescent="0.25">
      <c r="B650" s="3"/>
      <c r="C650" s="4"/>
      <c r="D650" s="3"/>
      <c r="E650" s="4"/>
    </row>
    <row r="651" spans="2:5" x14ac:dyDescent="0.25">
      <c r="B651" s="3"/>
      <c r="C651" s="4"/>
      <c r="D651" s="3"/>
      <c r="E651" s="4"/>
    </row>
    <row r="652" spans="2:5" x14ac:dyDescent="0.25">
      <c r="B652" s="3"/>
      <c r="C652" s="4"/>
      <c r="D652" s="3"/>
      <c r="E652" s="4"/>
    </row>
    <row r="653" spans="2:5" x14ac:dyDescent="0.25">
      <c r="B653" s="3"/>
      <c r="C653" s="4"/>
      <c r="D653" s="3"/>
      <c r="E653" s="4"/>
    </row>
    <row r="654" spans="2:5" x14ac:dyDescent="0.25">
      <c r="B654" s="3"/>
      <c r="C654" s="4"/>
      <c r="D654" s="3"/>
      <c r="E654" s="4"/>
    </row>
    <row r="655" spans="2:5" x14ac:dyDescent="0.25">
      <c r="B655" s="3"/>
      <c r="C655" s="4"/>
      <c r="D655" s="3"/>
      <c r="E655" s="4"/>
    </row>
    <row r="656" spans="2:5" x14ac:dyDescent="0.25">
      <c r="B656" s="3"/>
      <c r="C656" s="4"/>
      <c r="D656" s="3"/>
      <c r="E656" s="4"/>
    </row>
    <row r="657" spans="2:5" x14ac:dyDescent="0.25">
      <c r="B657" s="3"/>
      <c r="C657" s="4"/>
      <c r="D657" s="3"/>
      <c r="E657" s="4"/>
    </row>
    <row r="658" spans="2:5" x14ac:dyDescent="0.25">
      <c r="B658" s="3"/>
      <c r="C658" s="4"/>
      <c r="D658" s="3"/>
      <c r="E658" s="4"/>
    </row>
    <row r="659" spans="2:5" x14ac:dyDescent="0.25">
      <c r="B659" s="3"/>
      <c r="C659" s="4"/>
      <c r="D659" s="3"/>
      <c r="E659" s="4"/>
    </row>
    <row r="660" spans="2:5" x14ac:dyDescent="0.25">
      <c r="B660" s="3"/>
      <c r="C660" s="4"/>
      <c r="D660" s="3"/>
      <c r="E660" s="4"/>
    </row>
    <row r="661" spans="2:5" x14ac:dyDescent="0.25">
      <c r="B661" s="3"/>
      <c r="C661" s="4"/>
      <c r="D661" s="3"/>
      <c r="E661" s="4"/>
    </row>
    <row r="662" spans="2:5" x14ac:dyDescent="0.25">
      <c r="B662" s="3"/>
      <c r="C662" s="4"/>
      <c r="D662" s="3"/>
      <c r="E662" s="4"/>
    </row>
    <row r="663" spans="2:5" x14ac:dyDescent="0.25">
      <c r="B663" s="3"/>
      <c r="C663" s="4"/>
      <c r="D663" s="3"/>
      <c r="E663" s="4"/>
    </row>
    <row r="664" spans="2:5" x14ac:dyDescent="0.25">
      <c r="B664" s="3"/>
      <c r="C664" s="4"/>
      <c r="D664" s="3"/>
      <c r="E664" s="4"/>
    </row>
    <row r="665" spans="2:5" x14ac:dyDescent="0.25">
      <c r="B665" s="3"/>
      <c r="C665" s="4"/>
      <c r="D665" s="3"/>
      <c r="E665" s="4"/>
    </row>
    <row r="666" spans="2:5" x14ac:dyDescent="0.25">
      <c r="B666" s="3"/>
      <c r="C666" s="4"/>
      <c r="D666" s="3"/>
      <c r="E666" s="4"/>
    </row>
    <row r="667" spans="2:5" x14ac:dyDescent="0.25">
      <c r="B667" s="3"/>
      <c r="C667" s="4"/>
      <c r="D667" s="3"/>
      <c r="E667" s="4"/>
    </row>
    <row r="668" spans="2:5" x14ac:dyDescent="0.25">
      <c r="B668" s="3"/>
      <c r="C668" s="4"/>
      <c r="D668" s="3"/>
      <c r="E668" s="4"/>
    </row>
    <row r="669" spans="2:5" x14ac:dyDescent="0.25">
      <c r="B669" s="3"/>
      <c r="C669" s="4"/>
      <c r="D669" s="3"/>
      <c r="E669" s="4"/>
    </row>
    <row r="670" spans="2:5" x14ac:dyDescent="0.25">
      <c r="B670" s="3"/>
      <c r="C670" s="4"/>
      <c r="D670" s="3"/>
      <c r="E670" s="4"/>
    </row>
    <row r="671" spans="2:5" x14ac:dyDescent="0.25">
      <c r="B671" s="3"/>
      <c r="C671" s="4"/>
      <c r="D671" s="3"/>
      <c r="E671" s="4"/>
    </row>
    <row r="672" spans="2:5" x14ac:dyDescent="0.25">
      <c r="B672" s="3"/>
      <c r="C672" s="4"/>
      <c r="D672" s="3"/>
      <c r="E672" s="4"/>
    </row>
    <row r="673" spans="2:5" x14ac:dyDescent="0.25">
      <c r="B673" s="3"/>
      <c r="C673" s="4"/>
      <c r="D673" s="3"/>
      <c r="E673" s="4"/>
    </row>
    <row r="674" spans="2:5" x14ac:dyDescent="0.25">
      <c r="B674" s="3"/>
      <c r="C674" s="4"/>
      <c r="D674" s="3"/>
      <c r="E674" s="4"/>
    </row>
    <row r="675" spans="2:5" x14ac:dyDescent="0.25">
      <c r="B675" s="3"/>
      <c r="C675" s="4"/>
      <c r="D675" s="3"/>
      <c r="E675" s="4"/>
    </row>
    <row r="676" spans="2:5" x14ac:dyDescent="0.25">
      <c r="B676" s="3"/>
      <c r="C676" s="4"/>
      <c r="D676" s="3"/>
      <c r="E676" s="4"/>
    </row>
    <row r="677" spans="2:5" x14ac:dyDescent="0.25">
      <c r="B677" s="3"/>
      <c r="C677" s="4"/>
      <c r="D677" s="3"/>
      <c r="E677" s="4"/>
    </row>
    <row r="678" spans="2:5" x14ac:dyDescent="0.25">
      <c r="B678" s="3"/>
      <c r="C678" s="4"/>
      <c r="D678" s="3"/>
      <c r="E678" s="4"/>
    </row>
    <row r="679" spans="2:5" x14ac:dyDescent="0.25">
      <c r="B679" s="3"/>
      <c r="C679" s="4"/>
      <c r="D679" s="3"/>
      <c r="E679" s="4"/>
    </row>
    <row r="680" spans="2:5" x14ac:dyDescent="0.25">
      <c r="B680" s="3"/>
      <c r="C680" s="4"/>
      <c r="D680" s="3"/>
      <c r="E680" s="4"/>
    </row>
    <row r="681" spans="2:5" x14ac:dyDescent="0.25">
      <c r="B681" s="3"/>
      <c r="C681" s="4"/>
      <c r="D681" s="3"/>
      <c r="E681" s="4"/>
    </row>
    <row r="682" spans="2:5" x14ac:dyDescent="0.25">
      <c r="B682" s="3"/>
      <c r="C682" s="4"/>
      <c r="D682" s="3"/>
      <c r="E682" s="4"/>
    </row>
    <row r="683" spans="2:5" x14ac:dyDescent="0.25">
      <c r="B683" s="3"/>
      <c r="C683" s="4"/>
      <c r="D683" s="3"/>
      <c r="E683" s="4"/>
    </row>
    <row r="684" spans="2:5" x14ac:dyDescent="0.25">
      <c r="B684" s="3"/>
      <c r="C684" s="4"/>
      <c r="D684" s="3"/>
      <c r="E684" s="4"/>
    </row>
    <row r="685" spans="2:5" x14ac:dyDescent="0.25">
      <c r="B685" s="3"/>
      <c r="C685" s="4"/>
      <c r="D685" s="3"/>
      <c r="E685" s="4"/>
    </row>
    <row r="686" spans="2:5" x14ac:dyDescent="0.25">
      <c r="B686" s="3"/>
      <c r="C686" s="4"/>
      <c r="D686" s="3"/>
      <c r="E686" s="4"/>
    </row>
    <row r="687" spans="2:5" x14ac:dyDescent="0.25">
      <c r="B687" s="3"/>
      <c r="C687" s="4"/>
      <c r="D687" s="3"/>
      <c r="E687" s="4"/>
    </row>
    <row r="688" spans="2:5" x14ac:dyDescent="0.25">
      <c r="B688" s="3"/>
      <c r="C688" s="4"/>
      <c r="D688" s="3"/>
      <c r="E688" s="4"/>
    </row>
    <row r="689" spans="2:5" x14ac:dyDescent="0.25">
      <c r="B689" s="3"/>
      <c r="C689" s="4"/>
      <c r="D689" s="3"/>
      <c r="E689" s="4"/>
    </row>
    <row r="690" spans="2:5" x14ac:dyDescent="0.25">
      <c r="B690" s="3"/>
      <c r="C690" s="4"/>
      <c r="D690" s="3"/>
      <c r="E690" s="4"/>
    </row>
    <row r="691" spans="2:5" x14ac:dyDescent="0.25">
      <c r="B691" s="3"/>
      <c r="C691" s="4"/>
      <c r="D691" s="3"/>
      <c r="E691" s="4"/>
    </row>
    <row r="692" spans="2:5" x14ac:dyDescent="0.25">
      <c r="B692" s="3"/>
      <c r="C692" s="4"/>
      <c r="D692" s="3"/>
      <c r="E692" s="4"/>
    </row>
    <row r="693" spans="2:5" x14ac:dyDescent="0.25">
      <c r="B693" s="3"/>
      <c r="C693" s="4"/>
      <c r="D693" s="3"/>
      <c r="E693" s="4"/>
    </row>
    <row r="694" spans="2:5" x14ac:dyDescent="0.25">
      <c r="B694" s="3"/>
      <c r="C694" s="4"/>
      <c r="D694" s="3"/>
      <c r="E694" s="4"/>
    </row>
    <row r="695" spans="2:5" x14ac:dyDescent="0.25">
      <c r="B695" s="3"/>
      <c r="C695" s="4"/>
      <c r="D695" s="3"/>
      <c r="E695" s="4"/>
    </row>
    <row r="696" spans="2:5" x14ac:dyDescent="0.25">
      <c r="B696" s="3"/>
      <c r="C696" s="4"/>
      <c r="D696" s="3"/>
      <c r="E696" s="4"/>
    </row>
    <row r="697" spans="2:5" x14ac:dyDescent="0.25">
      <c r="B697" s="3"/>
      <c r="C697" s="4"/>
      <c r="D697" s="3"/>
      <c r="E697" s="4"/>
    </row>
    <row r="698" spans="2:5" x14ac:dyDescent="0.25">
      <c r="B698" s="3"/>
      <c r="C698" s="4"/>
      <c r="D698" s="3"/>
      <c r="E698" s="4"/>
    </row>
    <row r="699" spans="2:5" x14ac:dyDescent="0.25">
      <c r="B699" s="3"/>
      <c r="C699" s="4"/>
      <c r="D699" s="3"/>
      <c r="E699" s="4"/>
    </row>
    <row r="700" spans="2:5" x14ac:dyDescent="0.25">
      <c r="B700" s="3"/>
      <c r="C700" s="4"/>
      <c r="D700" s="3"/>
      <c r="E700" s="4"/>
    </row>
    <row r="701" spans="2:5" x14ac:dyDescent="0.25">
      <c r="B701" s="3"/>
      <c r="C701" s="4"/>
      <c r="D701" s="3"/>
      <c r="E701" s="4"/>
    </row>
    <row r="702" spans="2:5" x14ac:dyDescent="0.25">
      <c r="B702" s="3"/>
      <c r="C702" s="4"/>
      <c r="D702" s="3"/>
      <c r="E702" s="4"/>
    </row>
    <row r="703" spans="2:5" x14ac:dyDescent="0.25">
      <c r="B703" s="3"/>
      <c r="C703" s="4"/>
      <c r="D703" s="3"/>
      <c r="E703" s="4"/>
    </row>
    <row r="704" spans="2:5" x14ac:dyDescent="0.25">
      <c r="B704" s="3"/>
      <c r="C704" s="4"/>
      <c r="D704" s="3"/>
      <c r="E704" s="4"/>
    </row>
    <row r="705" spans="2:5" x14ac:dyDescent="0.25">
      <c r="B705" s="3"/>
      <c r="C705" s="4"/>
      <c r="D705" s="3"/>
      <c r="E705" s="4"/>
    </row>
    <row r="706" spans="2:5" x14ac:dyDescent="0.25">
      <c r="B706" s="3"/>
      <c r="C706" s="4"/>
      <c r="D706" s="3"/>
      <c r="E706" s="4"/>
    </row>
    <row r="707" spans="2:5" x14ac:dyDescent="0.25">
      <c r="B707" s="3"/>
      <c r="C707" s="4"/>
      <c r="D707" s="3"/>
      <c r="E707" s="4"/>
    </row>
    <row r="708" spans="2:5" x14ac:dyDescent="0.25">
      <c r="B708" s="3"/>
      <c r="C708" s="4"/>
      <c r="D708" s="3"/>
      <c r="E708" s="4"/>
    </row>
    <row r="709" spans="2:5" x14ac:dyDescent="0.25">
      <c r="B709" s="3"/>
      <c r="C709" s="4"/>
      <c r="D709" s="3"/>
      <c r="E709" s="4"/>
    </row>
    <row r="710" spans="2:5" x14ac:dyDescent="0.25">
      <c r="B710" s="3"/>
      <c r="C710" s="4"/>
      <c r="D710" s="3"/>
      <c r="E710" s="4"/>
    </row>
    <row r="711" spans="2:5" x14ac:dyDescent="0.25">
      <c r="B711" s="3"/>
      <c r="C711" s="4"/>
      <c r="D711" s="3"/>
      <c r="E711" s="4"/>
    </row>
    <row r="712" spans="2:5" x14ac:dyDescent="0.25">
      <c r="B712" s="3"/>
      <c r="C712" s="4"/>
      <c r="D712" s="3"/>
      <c r="E712" s="4"/>
    </row>
    <row r="713" spans="2:5" x14ac:dyDescent="0.25">
      <c r="B713" s="3"/>
      <c r="C713" s="4"/>
      <c r="D713" s="3"/>
      <c r="E713" s="4"/>
    </row>
    <row r="714" spans="2:5" x14ac:dyDescent="0.25">
      <c r="B714" s="3"/>
      <c r="C714" s="4"/>
      <c r="D714" s="3"/>
      <c r="E714" s="4"/>
    </row>
    <row r="715" spans="2:5" x14ac:dyDescent="0.25">
      <c r="B715" s="3"/>
      <c r="C715" s="4"/>
      <c r="D715" s="3"/>
      <c r="E715" s="4"/>
    </row>
    <row r="716" spans="2:5" x14ac:dyDescent="0.25">
      <c r="B716" s="3"/>
      <c r="C716" s="4"/>
      <c r="D716" s="3"/>
      <c r="E716" s="4"/>
    </row>
    <row r="717" spans="2:5" x14ac:dyDescent="0.25">
      <c r="B717" s="3"/>
      <c r="C717" s="4"/>
      <c r="D717" s="3"/>
      <c r="E717" s="4"/>
    </row>
    <row r="718" spans="2:5" x14ac:dyDescent="0.25">
      <c r="B718" s="3"/>
      <c r="C718" s="4"/>
      <c r="D718" s="3"/>
      <c r="E718" s="4"/>
    </row>
    <row r="719" spans="2:5" x14ac:dyDescent="0.25">
      <c r="B719" s="3"/>
      <c r="C719" s="4"/>
      <c r="D719" s="3"/>
      <c r="E719" s="4"/>
    </row>
    <row r="720" spans="2:5" x14ac:dyDescent="0.25">
      <c r="B720" s="3"/>
      <c r="C720" s="4"/>
      <c r="D720" s="3"/>
      <c r="E720" s="4"/>
    </row>
    <row r="721" spans="2:5" x14ac:dyDescent="0.25">
      <c r="B721" s="3"/>
      <c r="C721" s="4"/>
      <c r="D721" s="3"/>
      <c r="E721" s="4"/>
    </row>
    <row r="722" spans="2:5" x14ac:dyDescent="0.25">
      <c r="B722" s="3"/>
      <c r="C722" s="4"/>
      <c r="D722" s="3"/>
      <c r="E722" s="4"/>
    </row>
    <row r="723" spans="2:5" x14ac:dyDescent="0.25">
      <c r="B723" s="3"/>
      <c r="C723" s="4"/>
      <c r="D723" s="3"/>
      <c r="E723" s="4"/>
    </row>
    <row r="724" spans="2:5" x14ac:dyDescent="0.25">
      <c r="B724" s="3"/>
      <c r="C724" s="4"/>
      <c r="D724" s="3"/>
      <c r="E724" s="4"/>
    </row>
    <row r="725" spans="2:5" x14ac:dyDescent="0.25">
      <c r="B725" s="3"/>
      <c r="C725" s="4"/>
      <c r="D725" s="3"/>
      <c r="E725" s="4"/>
    </row>
    <row r="726" spans="2:5" x14ac:dyDescent="0.25">
      <c r="B726" s="3"/>
      <c r="C726" s="4"/>
      <c r="D726" s="3"/>
      <c r="E726" s="4"/>
    </row>
    <row r="727" spans="2:5" x14ac:dyDescent="0.25">
      <c r="B727" s="3"/>
      <c r="C727" s="4"/>
      <c r="D727" s="3"/>
      <c r="E727" s="4"/>
    </row>
    <row r="728" spans="2:5" x14ac:dyDescent="0.25">
      <c r="B728" s="3"/>
      <c r="C728" s="4"/>
      <c r="D728" s="3"/>
      <c r="E728" s="4"/>
    </row>
    <row r="729" spans="2:5" x14ac:dyDescent="0.25">
      <c r="B729" s="3"/>
      <c r="C729" s="4"/>
      <c r="D729" s="3"/>
      <c r="E729" s="4"/>
    </row>
    <row r="730" spans="2:5" x14ac:dyDescent="0.25">
      <c r="B730" s="3"/>
      <c r="C730" s="4"/>
      <c r="D730" s="3"/>
      <c r="E730" s="4"/>
    </row>
    <row r="731" spans="2:5" x14ac:dyDescent="0.25">
      <c r="B731" s="3"/>
      <c r="C731" s="4"/>
      <c r="D731" s="3"/>
      <c r="E731" s="4"/>
    </row>
    <row r="732" spans="2:5" x14ac:dyDescent="0.25">
      <c r="B732" s="3"/>
      <c r="C732" s="4"/>
      <c r="D732" s="3"/>
      <c r="E732" s="4"/>
    </row>
    <row r="733" spans="2:5" x14ac:dyDescent="0.25">
      <c r="B733" s="3"/>
      <c r="C733" s="4"/>
      <c r="D733" s="3"/>
      <c r="E733" s="4"/>
    </row>
    <row r="734" spans="2:5" x14ac:dyDescent="0.25">
      <c r="B734" s="3"/>
      <c r="C734" s="4"/>
      <c r="D734" s="3"/>
      <c r="E734" s="4"/>
    </row>
    <row r="735" spans="2:5" x14ac:dyDescent="0.25">
      <c r="B735" s="3"/>
      <c r="C735" s="4"/>
      <c r="D735" s="3"/>
      <c r="E735" s="4"/>
    </row>
    <row r="736" spans="2:5" x14ac:dyDescent="0.25">
      <c r="B736" s="3"/>
      <c r="C736" s="4"/>
      <c r="D736" s="3"/>
      <c r="E736" s="4"/>
    </row>
    <row r="737" spans="2:5" x14ac:dyDescent="0.25">
      <c r="B737" s="3"/>
      <c r="C737" s="4"/>
      <c r="D737" s="3"/>
      <c r="E737" s="4"/>
    </row>
    <row r="738" spans="2:5" x14ac:dyDescent="0.25">
      <c r="B738" s="3"/>
      <c r="C738" s="4"/>
      <c r="D738" s="3"/>
      <c r="E738" s="4"/>
    </row>
    <row r="739" spans="2:5" x14ac:dyDescent="0.25">
      <c r="B739" s="3"/>
      <c r="C739" s="4"/>
      <c r="D739" s="3"/>
      <c r="E739" s="4"/>
    </row>
    <row r="740" spans="2:5" x14ac:dyDescent="0.25">
      <c r="B740" s="3"/>
      <c r="C740" s="4"/>
      <c r="D740" s="3"/>
      <c r="E740" s="4"/>
    </row>
    <row r="741" spans="2:5" x14ac:dyDescent="0.25">
      <c r="B741" s="3"/>
      <c r="C741" s="4"/>
      <c r="D741" s="3"/>
      <c r="E741" s="4"/>
    </row>
    <row r="742" spans="2:5" x14ac:dyDescent="0.25">
      <c r="B742" s="3"/>
      <c r="C742" s="4"/>
      <c r="D742" s="3"/>
      <c r="E742" s="4"/>
    </row>
    <row r="743" spans="2:5" x14ac:dyDescent="0.25">
      <c r="B743" s="3"/>
      <c r="C743" s="4"/>
      <c r="D743" s="3"/>
      <c r="E743" s="4"/>
    </row>
    <row r="744" spans="2:5" x14ac:dyDescent="0.25">
      <c r="B744" s="3"/>
      <c r="C744" s="4"/>
      <c r="D744" s="3"/>
      <c r="E744" s="4"/>
    </row>
    <row r="745" spans="2:5" x14ac:dyDescent="0.25">
      <c r="B745" s="3"/>
      <c r="C745" s="4"/>
      <c r="D745" s="3"/>
      <c r="E745" s="4"/>
    </row>
    <row r="746" spans="2:5" x14ac:dyDescent="0.25">
      <c r="B746" s="3"/>
      <c r="C746" s="4"/>
      <c r="D746" s="3"/>
      <c r="E746" s="4"/>
    </row>
    <row r="747" spans="2:5" x14ac:dyDescent="0.25">
      <c r="B747" s="3"/>
      <c r="C747" s="4"/>
      <c r="D747" s="3"/>
      <c r="E747" s="4"/>
    </row>
    <row r="748" spans="2:5" x14ac:dyDescent="0.25">
      <c r="B748" s="3"/>
      <c r="C748" s="4"/>
      <c r="D748" s="3"/>
      <c r="E748" s="4"/>
    </row>
    <row r="749" spans="2:5" x14ac:dyDescent="0.25">
      <c r="B749" s="3"/>
      <c r="C749" s="4"/>
      <c r="D749" s="3"/>
      <c r="E749" s="4"/>
    </row>
    <row r="750" spans="2:5" x14ac:dyDescent="0.25">
      <c r="B750" s="3"/>
      <c r="C750" s="4"/>
      <c r="D750" s="3"/>
      <c r="E750" s="4"/>
    </row>
    <row r="751" spans="2:5" x14ac:dyDescent="0.25">
      <c r="B751" s="3"/>
      <c r="C751" s="4"/>
      <c r="D751" s="3"/>
      <c r="E751" s="4"/>
    </row>
    <row r="752" spans="2:5" x14ac:dyDescent="0.25">
      <c r="B752" s="3"/>
      <c r="C752" s="4"/>
      <c r="D752" s="3"/>
      <c r="E752" s="4"/>
    </row>
    <row r="753" spans="2:5" x14ac:dyDescent="0.25">
      <c r="B753" s="3"/>
      <c r="C753" s="4"/>
      <c r="D753" s="3"/>
      <c r="E753" s="4"/>
    </row>
    <row r="754" spans="2:5" x14ac:dyDescent="0.25">
      <c r="B754" s="3"/>
      <c r="C754" s="4"/>
      <c r="D754" s="3"/>
      <c r="E754" s="4"/>
    </row>
    <row r="755" spans="2:5" x14ac:dyDescent="0.25">
      <c r="B755" s="3"/>
      <c r="C755" s="4"/>
      <c r="D755" s="3"/>
      <c r="E755" s="4"/>
    </row>
    <row r="756" spans="2:5" x14ac:dyDescent="0.25">
      <c r="B756" s="3"/>
      <c r="C756" s="4"/>
      <c r="D756" s="3"/>
      <c r="E756" s="4"/>
    </row>
    <row r="757" spans="2:5" x14ac:dyDescent="0.25">
      <c r="B757" s="3"/>
      <c r="C757" s="4"/>
      <c r="D757" s="3"/>
      <c r="E757" s="4"/>
    </row>
    <row r="758" spans="2:5" x14ac:dyDescent="0.25">
      <c r="B758" s="3"/>
      <c r="C758" s="4"/>
      <c r="D758" s="3"/>
      <c r="E758" s="4"/>
    </row>
    <row r="759" spans="2:5" x14ac:dyDescent="0.25">
      <c r="B759" s="3"/>
      <c r="C759" s="4"/>
      <c r="D759" s="3"/>
      <c r="E759" s="4"/>
    </row>
    <row r="760" spans="2:5" x14ac:dyDescent="0.25">
      <c r="B760" s="3"/>
      <c r="C760" s="4"/>
      <c r="D760" s="3"/>
      <c r="E760" s="4"/>
    </row>
    <row r="761" spans="2:5" x14ac:dyDescent="0.25">
      <c r="B761" s="3"/>
      <c r="C761" s="4"/>
      <c r="D761" s="3"/>
      <c r="E761" s="4"/>
    </row>
    <row r="762" spans="2:5" x14ac:dyDescent="0.25">
      <c r="B762" s="3"/>
      <c r="C762" s="4"/>
      <c r="D762" s="3"/>
      <c r="E762" s="4"/>
    </row>
    <row r="763" spans="2:5" x14ac:dyDescent="0.25">
      <c r="B763" s="3"/>
      <c r="C763" s="4"/>
      <c r="D763" s="3"/>
      <c r="E763" s="4"/>
    </row>
    <row r="764" spans="2:5" x14ac:dyDescent="0.25">
      <c r="B764" s="3"/>
      <c r="C764" s="4"/>
      <c r="D764" s="3"/>
      <c r="E764" s="4"/>
    </row>
    <row r="765" spans="2:5" x14ac:dyDescent="0.25">
      <c r="B765" s="3"/>
      <c r="C765" s="4"/>
      <c r="D765" s="3"/>
      <c r="E765" s="4"/>
    </row>
    <row r="766" spans="2:5" x14ac:dyDescent="0.25">
      <c r="B766" s="3"/>
      <c r="C766" s="4"/>
      <c r="D766" s="3"/>
      <c r="E766" s="4"/>
    </row>
    <row r="767" spans="2:5" x14ac:dyDescent="0.25">
      <c r="B767" s="3"/>
      <c r="C767" s="4"/>
      <c r="D767" s="3"/>
      <c r="E767" s="4"/>
    </row>
    <row r="768" spans="2:5" x14ac:dyDescent="0.25">
      <c r="B768" s="3"/>
      <c r="C768" s="4"/>
      <c r="D768" s="3"/>
      <c r="E768" s="4"/>
    </row>
    <row r="769" spans="2:5" x14ac:dyDescent="0.25">
      <c r="B769" s="3"/>
      <c r="C769" s="4"/>
      <c r="D769" s="3"/>
      <c r="E769" s="4"/>
    </row>
    <row r="770" spans="2:5" x14ac:dyDescent="0.25">
      <c r="B770" s="3"/>
      <c r="C770" s="4"/>
      <c r="D770" s="3"/>
      <c r="E770" s="4"/>
    </row>
    <row r="771" spans="2:5" x14ac:dyDescent="0.25">
      <c r="B771" s="3"/>
      <c r="C771" s="4"/>
      <c r="D771" s="3"/>
      <c r="E771" s="4"/>
    </row>
    <row r="772" spans="2:5" x14ac:dyDescent="0.25">
      <c r="B772" s="3"/>
      <c r="C772" s="4"/>
      <c r="D772" s="3"/>
      <c r="E772" s="4"/>
    </row>
    <row r="773" spans="2:5" x14ac:dyDescent="0.25">
      <c r="B773" s="3"/>
      <c r="C773" s="4"/>
      <c r="D773" s="3"/>
      <c r="E773" s="4"/>
    </row>
    <row r="774" spans="2:5" x14ac:dyDescent="0.25">
      <c r="B774" s="3"/>
      <c r="C774" s="4"/>
      <c r="D774" s="3"/>
      <c r="E774" s="4"/>
    </row>
    <row r="775" spans="2:5" x14ac:dyDescent="0.25">
      <c r="B775" s="3"/>
      <c r="C775" s="4"/>
      <c r="D775" s="3"/>
      <c r="E775" s="4"/>
    </row>
    <row r="776" spans="2:5" x14ac:dyDescent="0.25">
      <c r="B776" s="3"/>
      <c r="C776" s="4"/>
      <c r="D776" s="3"/>
      <c r="E776" s="4"/>
    </row>
    <row r="777" spans="2:5" x14ac:dyDescent="0.25">
      <c r="B777" s="3"/>
      <c r="C777" s="4"/>
      <c r="D777" s="3"/>
      <c r="E777" s="4"/>
    </row>
    <row r="778" spans="2:5" x14ac:dyDescent="0.25">
      <c r="B778" s="3"/>
      <c r="C778" s="4"/>
      <c r="D778" s="3"/>
      <c r="E778" s="4"/>
    </row>
    <row r="779" spans="2:5" x14ac:dyDescent="0.25">
      <c r="B779" s="3"/>
      <c r="C779" s="4"/>
      <c r="D779" s="3"/>
      <c r="E779" s="4"/>
    </row>
    <row r="780" spans="2:5" x14ac:dyDescent="0.25">
      <c r="B780" s="3"/>
      <c r="C780" s="4"/>
      <c r="D780" s="3"/>
      <c r="E780" s="4"/>
    </row>
    <row r="781" spans="2:5" x14ac:dyDescent="0.25">
      <c r="B781" s="3"/>
      <c r="C781" s="4"/>
      <c r="D781" s="3"/>
      <c r="E781" s="4"/>
    </row>
    <row r="782" spans="2:5" x14ac:dyDescent="0.25">
      <c r="B782" s="3"/>
      <c r="C782" s="4"/>
      <c r="D782" s="3"/>
      <c r="E782" s="4"/>
    </row>
    <row r="783" spans="2:5" x14ac:dyDescent="0.25">
      <c r="B783" s="3"/>
      <c r="C783" s="4"/>
      <c r="D783" s="3"/>
      <c r="E783" s="4"/>
    </row>
    <row r="784" spans="2:5" x14ac:dyDescent="0.25">
      <c r="B784" s="3"/>
      <c r="C784" s="4"/>
      <c r="D784" s="3"/>
      <c r="E784" s="4"/>
    </row>
    <row r="785" spans="2:5" x14ac:dyDescent="0.25">
      <c r="B785" s="3"/>
      <c r="C785" s="4"/>
      <c r="D785" s="3"/>
      <c r="E785" s="4"/>
    </row>
    <row r="786" spans="2:5" x14ac:dyDescent="0.25">
      <c r="B786" s="3"/>
      <c r="C786" s="4"/>
      <c r="D786" s="3"/>
      <c r="E786" s="4"/>
    </row>
    <row r="787" spans="2:5" x14ac:dyDescent="0.25">
      <c r="B787" s="3"/>
      <c r="C787" s="4"/>
      <c r="D787" s="3"/>
      <c r="E787" s="4"/>
    </row>
    <row r="788" spans="2:5" x14ac:dyDescent="0.25">
      <c r="B788" s="3"/>
      <c r="C788" s="4"/>
      <c r="D788" s="3"/>
      <c r="E788" s="4"/>
    </row>
    <row r="789" spans="2:5" x14ac:dyDescent="0.25">
      <c r="B789" s="3"/>
      <c r="C789" s="4"/>
      <c r="D789" s="3"/>
      <c r="E789" s="4"/>
    </row>
    <row r="790" spans="2:5" x14ac:dyDescent="0.25">
      <c r="B790" s="3"/>
      <c r="C790" s="4"/>
      <c r="D790" s="3"/>
      <c r="E790" s="4"/>
    </row>
    <row r="791" spans="2:5" x14ac:dyDescent="0.25">
      <c r="B791" s="3"/>
      <c r="C791" s="4"/>
      <c r="D791" s="3"/>
      <c r="E791" s="4"/>
    </row>
    <row r="792" spans="2:5" x14ac:dyDescent="0.25">
      <c r="B792" s="3"/>
      <c r="C792" s="4"/>
      <c r="D792" s="3"/>
      <c r="E792" s="4"/>
    </row>
    <row r="793" spans="2:5" x14ac:dyDescent="0.25">
      <c r="B793" s="3"/>
      <c r="C793" s="4"/>
      <c r="D793" s="3"/>
      <c r="E793" s="4"/>
    </row>
    <row r="794" spans="2:5" x14ac:dyDescent="0.25">
      <c r="B794" s="3"/>
      <c r="C794" s="4"/>
      <c r="D794" s="3"/>
      <c r="E794" s="4"/>
    </row>
    <row r="795" spans="2:5" x14ac:dyDescent="0.25">
      <c r="B795" s="3"/>
      <c r="C795" s="4"/>
      <c r="D795" s="3"/>
      <c r="E795" s="4"/>
    </row>
    <row r="796" spans="2:5" x14ac:dyDescent="0.25">
      <c r="B796" s="3"/>
      <c r="C796" s="4"/>
      <c r="D796" s="3"/>
      <c r="E796" s="4"/>
    </row>
    <row r="797" spans="2:5" x14ac:dyDescent="0.25">
      <c r="B797" s="3"/>
      <c r="C797" s="4"/>
      <c r="D797" s="3"/>
      <c r="E797" s="4"/>
    </row>
    <row r="798" spans="2:5" x14ac:dyDescent="0.25">
      <c r="B798" s="3"/>
      <c r="C798" s="4"/>
      <c r="D798" s="3"/>
      <c r="E798" s="4"/>
    </row>
    <row r="799" spans="2:5" x14ac:dyDescent="0.25">
      <c r="B799" s="3"/>
      <c r="C799" s="4"/>
      <c r="D799" s="3"/>
      <c r="E799" s="4"/>
    </row>
    <row r="800" spans="2:5" x14ac:dyDescent="0.25">
      <c r="B800" s="3"/>
      <c r="C800" s="4"/>
      <c r="D800" s="3"/>
      <c r="E800" s="4"/>
    </row>
    <row r="801" spans="2:5" x14ac:dyDescent="0.25">
      <c r="B801" s="3"/>
      <c r="C801" s="4"/>
      <c r="D801" s="3"/>
      <c r="E801" s="4"/>
    </row>
    <row r="802" spans="2:5" x14ac:dyDescent="0.25">
      <c r="B802" s="3"/>
      <c r="C802" s="4"/>
      <c r="D802" s="3"/>
      <c r="E802" s="4"/>
    </row>
    <row r="803" spans="2:5" x14ac:dyDescent="0.25">
      <c r="B803" s="3"/>
      <c r="C803" s="4"/>
      <c r="D803" s="3"/>
      <c r="E803" s="4"/>
    </row>
    <row r="804" spans="2:5" x14ac:dyDescent="0.25">
      <c r="B804" s="3"/>
      <c r="C804" s="4"/>
      <c r="D804" s="3"/>
      <c r="E804" s="4"/>
    </row>
    <row r="805" spans="2:5" x14ac:dyDescent="0.25">
      <c r="B805" s="3"/>
      <c r="C805" s="4"/>
      <c r="D805" s="3"/>
      <c r="E805" s="4"/>
    </row>
    <row r="806" spans="2:5" x14ac:dyDescent="0.25">
      <c r="B806" s="3"/>
      <c r="C806" s="4"/>
      <c r="D806" s="3"/>
      <c r="E806" s="4"/>
    </row>
    <row r="807" spans="2:5" x14ac:dyDescent="0.25">
      <c r="B807" s="3"/>
      <c r="C807" s="4"/>
      <c r="D807" s="3"/>
      <c r="E807" s="4"/>
    </row>
    <row r="808" spans="2:5" x14ac:dyDescent="0.25">
      <c r="B808" s="3"/>
      <c r="C808" s="4"/>
      <c r="D808" s="3"/>
      <c r="E808" s="4"/>
    </row>
    <row r="809" spans="2:5" x14ac:dyDescent="0.25">
      <c r="B809" s="3"/>
      <c r="C809" s="4"/>
      <c r="D809" s="3"/>
      <c r="E809" s="4"/>
    </row>
    <row r="810" spans="2:5" x14ac:dyDescent="0.25">
      <c r="B810" s="3"/>
      <c r="C810" s="4"/>
      <c r="D810" s="3"/>
      <c r="E810" s="4"/>
    </row>
    <row r="811" spans="2:5" x14ac:dyDescent="0.25">
      <c r="B811" s="3"/>
      <c r="C811" s="4"/>
      <c r="D811" s="3"/>
      <c r="E811" s="4"/>
    </row>
    <row r="812" spans="2:5" x14ac:dyDescent="0.25">
      <c r="B812" s="3"/>
      <c r="C812" s="4"/>
      <c r="D812" s="3"/>
      <c r="E812" s="4"/>
    </row>
    <row r="813" spans="2:5" x14ac:dyDescent="0.25">
      <c r="B813" s="3"/>
      <c r="C813" s="4"/>
      <c r="D813" s="3"/>
      <c r="E813" s="4"/>
    </row>
    <row r="814" spans="2:5" x14ac:dyDescent="0.25">
      <c r="B814" s="3"/>
      <c r="C814" s="4"/>
      <c r="D814" s="3"/>
      <c r="E814" s="4"/>
    </row>
    <row r="815" spans="2:5" x14ac:dyDescent="0.25">
      <c r="B815" s="3"/>
      <c r="C815" s="4"/>
      <c r="D815" s="3"/>
      <c r="E815" s="4"/>
    </row>
    <row r="816" spans="2:5" x14ac:dyDescent="0.25">
      <c r="B816" s="3"/>
      <c r="C816" s="4"/>
      <c r="D816" s="3"/>
      <c r="E816" s="4"/>
    </row>
    <row r="817" spans="2:5" x14ac:dyDescent="0.25">
      <c r="B817" s="3"/>
      <c r="C817" s="4"/>
      <c r="D817" s="3"/>
      <c r="E817" s="4"/>
    </row>
    <row r="818" spans="2:5" x14ac:dyDescent="0.25">
      <c r="B818" s="3"/>
      <c r="C818" s="4"/>
      <c r="D818" s="3"/>
      <c r="E818" s="4"/>
    </row>
    <row r="819" spans="2:5" x14ac:dyDescent="0.25">
      <c r="B819" s="3"/>
      <c r="C819" s="4"/>
      <c r="D819" s="3"/>
      <c r="E819" s="4"/>
    </row>
    <row r="820" spans="2:5" x14ac:dyDescent="0.25">
      <c r="B820" s="3"/>
      <c r="C820" s="4"/>
      <c r="D820" s="3"/>
      <c r="E820" s="4"/>
    </row>
    <row r="821" spans="2:5" x14ac:dyDescent="0.25">
      <c r="B821" s="3"/>
      <c r="C821" s="4"/>
      <c r="D821" s="3"/>
      <c r="E821" s="4"/>
    </row>
    <row r="822" spans="2:5" x14ac:dyDescent="0.25">
      <c r="B822" s="3"/>
      <c r="C822" s="4"/>
      <c r="D822" s="3"/>
      <c r="E822" s="4"/>
    </row>
    <row r="823" spans="2:5" x14ac:dyDescent="0.25">
      <c r="B823" s="3"/>
      <c r="C823" s="4"/>
      <c r="D823" s="3"/>
      <c r="E823" s="4"/>
    </row>
    <row r="824" spans="2:5" x14ac:dyDescent="0.25">
      <c r="B824" s="3"/>
      <c r="C824" s="4"/>
      <c r="D824" s="3"/>
      <c r="E824" s="4"/>
    </row>
    <row r="825" spans="2:5" x14ac:dyDescent="0.25">
      <c r="B825" s="3"/>
      <c r="C825" s="4"/>
      <c r="D825" s="3"/>
      <c r="E825" s="4"/>
    </row>
    <row r="826" spans="2:5" x14ac:dyDescent="0.25">
      <c r="B826" s="3"/>
      <c r="C826" s="4"/>
      <c r="D826" s="3"/>
      <c r="E826" s="4"/>
    </row>
    <row r="827" spans="2:5" x14ac:dyDescent="0.25">
      <c r="B827" s="3"/>
      <c r="C827" s="4"/>
      <c r="D827" s="3"/>
      <c r="E827" s="4"/>
    </row>
    <row r="828" spans="2:5" x14ac:dyDescent="0.25">
      <c r="B828" s="3"/>
      <c r="C828" s="4"/>
      <c r="D828" s="3"/>
      <c r="E828" s="4"/>
    </row>
    <row r="829" spans="2:5" x14ac:dyDescent="0.25">
      <c r="B829" s="3"/>
      <c r="C829" s="4"/>
      <c r="D829" s="3"/>
      <c r="E829" s="4"/>
    </row>
    <row r="830" spans="2:5" x14ac:dyDescent="0.25">
      <c r="B830" s="3"/>
      <c r="C830" s="4"/>
      <c r="D830" s="3"/>
      <c r="E830" s="4"/>
    </row>
    <row r="831" spans="2:5" x14ac:dyDescent="0.25">
      <c r="B831" s="3"/>
      <c r="C831" s="4"/>
      <c r="D831" s="3"/>
      <c r="E831" s="4"/>
    </row>
    <row r="832" spans="2:5" x14ac:dyDescent="0.25">
      <c r="B832" s="3"/>
      <c r="C832" s="4"/>
      <c r="D832" s="3"/>
      <c r="E832" s="4"/>
    </row>
    <row r="833" spans="2:5" x14ac:dyDescent="0.25">
      <c r="B833" s="3"/>
      <c r="C833" s="4"/>
      <c r="D833" s="3"/>
      <c r="E833" s="4"/>
    </row>
    <row r="834" spans="2:5" x14ac:dyDescent="0.25">
      <c r="B834" s="3"/>
      <c r="C834" s="4"/>
      <c r="D834" s="3"/>
      <c r="E834" s="4"/>
    </row>
    <row r="835" spans="2:5" x14ac:dyDescent="0.25">
      <c r="B835" s="3"/>
      <c r="C835" s="4"/>
      <c r="D835" s="3"/>
      <c r="E835" s="4"/>
    </row>
    <row r="836" spans="2:5" x14ac:dyDescent="0.25">
      <c r="B836" s="3"/>
      <c r="C836" s="4"/>
      <c r="D836" s="3"/>
      <c r="E836" s="4"/>
    </row>
    <row r="837" spans="2:5" x14ac:dyDescent="0.25">
      <c r="B837" s="3"/>
      <c r="C837" s="4"/>
      <c r="D837" s="3"/>
      <c r="E837" s="4"/>
    </row>
    <row r="838" spans="2:5" x14ac:dyDescent="0.25">
      <c r="B838" s="3"/>
      <c r="C838" s="4"/>
      <c r="D838" s="3"/>
      <c r="E838" s="4"/>
    </row>
    <row r="839" spans="2:5" x14ac:dyDescent="0.25">
      <c r="B839" s="3"/>
      <c r="C839" s="4"/>
      <c r="D839" s="3"/>
      <c r="E839" s="4"/>
    </row>
    <row r="840" spans="2:5" x14ac:dyDescent="0.25">
      <c r="B840" s="3"/>
      <c r="C840" s="4"/>
      <c r="D840" s="3"/>
      <c r="E840" s="4"/>
    </row>
    <row r="841" spans="2:5" x14ac:dyDescent="0.25">
      <c r="B841" s="3"/>
      <c r="C841" s="4"/>
      <c r="D841" s="3"/>
      <c r="E841" s="4"/>
    </row>
    <row r="842" spans="2:5" x14ac:dyDescent="0.25">
      <c r="B842" s="3"/>
      <c r="C842" s="4"/>
      <c r="D842" s="3"/>
      <c r="E842" s="4"/>
    </row>
    <row r="843" spans="2:5" x14ac:dyDescent="0.25">
      <c r="B843" s="3"/>
      <c r="C843" s="4"/>
      <c r="D843" s="3"/>
      <c r="E843" s="4"/>
    </row>
    <row r="844" spans="2:5" x14ac:dyDescent="0.25">
      <c r="B844" s="3"/>
      <c r="C844" s="4"/>
      <c r="D844" s="3"/>
      <c r="E844" s="4"/>
    </row>
    <row r="845" spans="2:5" x14ac:dyDescent="0.25">
      <c r="B845" s="3"/>
      <c r="C845" s="4"/>
      <c r="D845" s="3"/>
      <c r="E845" s="4"/>
    </row>
    <row r="846" spans="2:5" x14ac:dyDescent="0.25">
      <c r="B846" s="3"/>
      <c r="C846" s="4"/>
      <c r="D846" s="3"/>
      <c r="E846" s="4"/>
    </row>
    <row r="847" spans="2:5" x14ac:dyDescent="0.25">
      <c r="B847" s="3"/>
      <c r="C847" s="4"/>
      <c r="D847" s="3"/>
      <c r="E847" s="4"/>
    </row>
    <row r="848" spans="2:5" x14ac:dyDescent="0.25">
      <c r="B848" s="3"/>
      <c r="C848" s="4"/>
      <c r="D848" s="3"/>
      <c r="E848" s="4"/>
    </row>
    <row r="849" spans="2:5" x14ac:dyDescent="0.25">
      <c r="B849" s="3"/>
      <c r="C849" s="4"/>
      <c r="D849" s="3"/>
      <c r="E849" s="4"/>
    </row>
    <row r="850" spans="2:5" x14ac:dyDescent="0.25">
      <c r="B850" s="3"/>
      <c r="C850" s="4"/>
      <c r="D850" s="3"/>
      <c r="E850" s="4"/>
    </row>
    <row r="851" spans="2:5" x14ac:dyDescent="0.25">
      <c r="B851" s="3"/>
      <c r="C851" s="4"/>
      <c r="D851" s="3"/>
      <c r="E851" s="4"/>
    </row>
    <row r="852" spans="2:5" x14ac:dyDescent="0.25">
      <c r="B852" s="3"/>
      <c r="C852" s="4"/>
      <c r="D852" s="3"/>
      <c r="E852" s="4"/>
    </row>
    <row r="853" spans="2:5" x14ac:dyDescent="0.25">
      <c r="B853" s="3"/>
      <c r="C853" s="4"/>
      <c r="D853" s="3"/>
      <c r="E853" s="4"/>
    </row>
    <row r="854" spans="2:5" x14ac:dyDescent="0.25">
      <c r="B854" s="3"/>
      <c r="C854" s="4"/>
      <c r="D854" s="3"/>
      <c r="E854" s="4"/>
    </row>
    <row r="855" spans="2:5" x14ac:dyDescent="0.25">
      <c r="B855" s="3"/>
      <c r="C855" s="4"/>
      <c r="D855" s="3"/>
      <c r="E855" s="4"/>
    </row>
    <row r="856" spans="2:5" x14ac:dyDescent="0.25">
      <c r="B856" s="3"/>
      <c r="C856" s="4"/>
      <c r="D856" s="3"/>
      <c r="E856" s="4"/>
    </row>
    <row r="857" spans="2:5" x14ac:dyDescent="0.25">
      <c r="B857" s="3"/>
      <c r="C857" s="4"/>
      <c r="D857" s="3"/>
      <c r="E857" s="4"/>
    </row>
    <row r="858" spans="2:5" x14ac:dyDescent="0.25">
      <c r="B858" s="3"/>
      <c r="C858" s="4"/>
      <c r="D858" s="3"/>
      <c r="E858" s="4"/>
    </row>
    <row r="859" spans="2:5" x14ac:dyDescent="0.25">
      <c r="B859" s="3"/>
      <c r="C859" s="4"/>
      <c r="D859" s="3"/>
      <c r="E859" s="4"/>
    </row>
    <row r="860" spans="2:5" x14ac:dyDescent="0.25">
      <c r="B860" s="3"/>
      <c r="C860" s="4"/>
      <c r="D860" s="3"/>
      <c r="E860" s="4"/>
    </row>
    <row r="861" spans="2:5" x14ac:dyDescent="0.25">
      <c r="B861" s="3"/>
      <c r="C861" s="4"/>
      <c r="D861" s="3"/>
      <c r="E861" s="4"/>
    </row>
    <row r="862" spans="2:5" x14ac:dyDescent="0.25">
      <c r="B862" s="3"/>
      <c r="C862" s="4"/>
      <c r="D862" s="3"/>
      <c r="E862" s="4"/>
    </row>
    <row r="863" spans="2:5" x14ac:dyDescent="0.25">
      <c r="B863" s="3"/>
      <c r="C863" s="4"/>
      <c r="D863" s="3"/>
      <c r="E863" s="4"/>
    </row>
    <row r="864" spans="2:5" x14ac:dyDescent="0.25">
      <c r="B864" s="3"/>
      <c r="C864" s="4"/>
      <c r="D864" s="3"/>
      <c r="E864" s="4"/>
    </row>
    <row r="865" spans="2:5" x14ac:dyDescent="0.25">
      <c r="B865" s="3"/>
      <c r="C865" s="4"/>
      <c r="D865" s="3"/>
      <c r="E865" s="4"/>
    </row>
    <row r="866" spans="2:5" x14ac:dyDescent="0.25">
      <c r="B866" s="3"/>
      <c r="C866" s="4"/>
      <c r="D866" s="3"/>
      <c r="E866" s="4"/>
    </row>
    <row r="867" spans="2:5" x14ac:dyDescent="0.25">
      <c r="B867" s="3"/>
      <c r="C867" s="4"/>
      <c r="D867" s="3"/>
      <c r="E867" s="4"/>
    </row>
    <row r="868" spans="2:5" x14ac:dyDescent="0.25">
      <c r="B868" s="3"/>
      <c r="C868" s="4"/>
      <c r="D868" s="3"/>
      <c r="E868" s="4"/>
    </row>
    <row r="869" spans="2:5" x14ac:dyDescent="0.25">
      <c r="B869" s="3"/>
      <c r="C869" s="4"/>
      <c r="D869" s="3"/>
      <c r="E869" s="4"/>
    </row>
    <row r="870" spans="2:5" x14ac:dyDescent="0.25">
      <c r="B870" s="3"/>
      <c r="C870" s="4"/>
      <c r="D870" s="3"/>
      <c r="E870" s="4"/>
    </row>
    <row r="871" spans="2:5" x14ac:dyDescent="0.25">
      <c r="B871" s="3"/>
      <c r="C871" s="4"/>
      <c r="D871" s="3"/>
      <c r="E871" s="4"/>
    </row>
    <row r="872" spans="2:5" x14ac:dyDescent="0.25">
      <c r="B872" s="3"/>
      <c r="C872" s="4"/>
      <c r="D872" s="3"/>
      <c r="E872" s="4"/>
    </row>
    <row r="873" spans="2:5" x14ac:dyDescent="0.25">
      <c r="B873" s="3"/>
      <c r="C873" s="4"/>
      <c r="D873" s="3"/>
      <c r="E873" s="4"/>
    </row>
    <row r="874" spans="2:5" x14ac:dyDescent="0.25">
      <c r="B874" s="3"/>
      <c r="C874" s="4"/>
      <c r="D874" s="3"/>
      <c r="E874" s="4"/>
    </row>
    <row r="875" spans="2:5" x14ac:dyDescent="0.25">
      <c r="B875" s="3"/>
      <c r="C875" s="4"/>
      <c r="D875" s="3"/>
      <c r="E875" s="4"/>
    </row>
    <row r="876" spans="2:5" x14ac:dyDescent="0.25">
      <c r="B876" s="3"/>
      <c r="C876" s="4"/>
      <c r="D876" s="3"/>
      <c r="E876" s="4"/>
    </row>
    <row r="877" spans="2:5" x14ac:dyDescent="0.25">
      <c r="B877" s="3"/>
      <c r="C877" s="4"/>
      <c r="D877" s="3"/>
      <c r="E877" s="4"/>
    </row>
    <row r="878" spans="2:5" x14ac:dyDescent="0.25">
      <c r="B878" s="3"/>
      <c r="C878" s="4"/>
      <c r="D878" s="3"/>
      <c r="E878" s="4"/>
    </row>
    <row r="879" spans="2:5" x14ac:dyDescent="0.25">
      <c r="B879" s="3"/>
      <c r="C879" s="4"/>
      <c r="D879" s="3"/>
      <c r="E879" s="4"/>
    </row>
    <row r="880" spans="2:5" x14ac:dyDescent="0.25">
      <c r="B880" s="3"/>
      <c r="C880" s="4"/>
      <c r="D880" s="3"/>
      <c r="E880" s="4"/>
    </row>
    <row r="881" spans="2:5" x14ac:dyDescent="0.25">
      <c r="B881" s="3"/>
      <c r="C881" s="4"/>
      <c r="D881" s="3"/>
      <c r="E881" s="4"/>
    </row>
    <row r="882" spans="2:5" x14ac:dyDescent="0.25">
      <c r="B882" s="3"/>
      <c r="C882" s="4"/>
      <c r="D882" s="3"/>
      <c r="E882" s="4"/>
    </row>
    <row r="883" spans="2:5" x14ac:dyDescent="0.25">
      <c r="B883" s="3"/>
      <c r="C883" s="4"/>
      <c r="D883" s="3"/>
      <c r="E883" s="4"/>
    </row>
    <row r="884" spans="2:5" x14ac:dyDescent="0.25">
      <c r="B884" s="3"/>
      <c r="C884" s="4"/>
      <c r="D884" s="3"/>
      <c r="E884" s="4"/>
    </row>
    <row r="885" spans="2:5" x14ac:dyDescent="0.25">
      <c r="B885" s="3"/>
      <c r="C885" s="4"/>
      <c r="D885" s="3"/>
      <c r="E885" s="4"/>
    </row>
    <row r="886" spans="2:5" x14ac:dyDescent="0.25">
      <c r="B886" s="3"/>
      <c r="C886" s="4"/>
      <c r="D886" s="3"/>
      <c r="E886" s="4"/>
    </row>
    <row r="887" spans="2:5" x14ac:dyDescent="0.25">
      <c r="B887" s="3"/>
      <c r="C887" s="4"/>
      <c r="D887" s="3"/>
      <c r="E887" s="4"/>
    </row>
    <row r="888" spans="2:5" x14ac:dyDescent="0.25">
      <c r="B888" s="3"/>
      <c r="C888" s="4"/>
      <c r="D888" s="3"/>
      <c r="E888" s="4"/>
    </row>
    <row r="889" spans="2:5" x14ac:dyDescent="0.25">
      <c r="B889" s="3"/>
      <c r="C889" s="4"/>
      <c r="D889" s="3"/>
      <c r="E889" s="4"/>
    </row>
    <row r="890" spans="2:5" x14ac:dyDescent="0.25">
      <c r="B890" s="3"/>
      <c r="C890" s="4"/>
      <c r="D890" s="3"/>
      <c r="E890" s="4"/>
    </row>
    <row r="891" spans="2:5" x14ac:dyDescent="0.25">
      <c r="B891" s="3"/>
      <c r="C891" s="4"/>
      <c r="D891" s="3"/>
      <c r="E891" s="4"/>
    </row>
    <row r="892" spans="2:5" x14ac:dyDescent="0.25">
      <c r="B892" s="3"/>
      <c r="C892" s="4"/>
      <c r="D892" s="3"/>
      <c r="E892" s="4"/>
    </row>
    <row r="893" spans="2:5" x14ac:dyDescent="0.25">
      <c r="B893" s="3"/>
      <c r="C893" s="4"/>
      <c r="D893" s="3"/>
      <c r="E893" s="4"/>
    </row>
    <row r="894" spans="2:5" x14ac:dyDescent="0.25">
      <c r="B894" s="3"/>
      <c r="C894" s="4"/>
      <c r="D894" s="3"/>
      <c r="E894" s="4"/>
    </row>
    <row r="895" spans="2:5" x14ac:dyDescent="0.25">
      <c r="B895" s="3"/>
      <c r="C895" s="4"/>
      <c r="D895" s="3"/>
      <c r="E895" s="4"/>
    </row>
    <row r="896" spans="2:5" x14ac:dyDescent="0.25">
      <c r="B896" s="3"/>
      <c r="C896" s="4"/>
      <c r="D896" s="3"/>
      <c r="E896" s="4"/>
    </row>
    <row r="897" spans="2:5" x14ac:dyDescent="0.25">
      <c r="B897" s="3"/>
      <c r="C897" s="4"/>
      <c r="D897" s="3"/>
      <c r="E897" s="4"/>
    </row>
    <row r="898" spans="2:5" x14ac:dyDescent="0.25">
      <c r="B898" s="3"/>
      <c r="C898" s="4"/>
      <c r="D898" s="3"/>
      <c r="E898" s="4"/>
    </row>
    <row r="899" spans="2:5" x14ac:dyDescent="0.25">
      <c r="B899" s="3"/>
      <c r="C899" s="4"/>
      <c r="D899" s="3"/>
      <c r="E899" s="4"/>
    </row>
    <row r="900" spans="2:5" x14ac:dyDescent="0.25">
      <c r="B900" s="3"/>
      <c r="C900" s="4"/>
      <c r="D900" s="3"/>
      <c r="E900" s="4"/>
    </row>
    <row r="901" spans="2:5" x14ac:dyDescent="0.25">
      <c r="B901" s="3"/>
      <c r="C901" s="4"/>
      <c r="D901" s="3"/>
      <c r="E901" s="4"/>
    </row>
    <row r="902" spans="2:5" x14ac:dyDescent="0.25">
      <c r="B902" s="3"/>
      <c r="C902" s="4"/>
      <c r="D902" s="3"/>
      <c r="E902" s="4"/>
    </row>
    <row r="903" spans="2:5" x14ac:dyDescent="0.25">
      <c r="B903" s="3"/>
      <c r="C903" s="4"/>
      <c r="D903" s="3"/>
      <c r="E903" s="4"/>
    </row>
    <row r="904" spans="2:5" x14ac:dyDescent="0.25">
      <c r="B904" s="3"/>
      <c r="C904" s="4"/>
      <c r="D904" s="3"/>
      <c r="E904" s="4"/>
    </row>
    <row r="905" spans="2:5" x14ac:dyDescent="0.25">
      <c r="B905" s="3"/>
      <c r="C905" s="4"/>
      <c r="D905" s="3"/>
      <c r="E905" s="4"/>
    </row>
    <row r="906" spans="2:5" x14ac:dyDescent="0.25">
      <c r="B906" s="3"/>
      <c r="C906" s="4"/>
      <c r="D906" s="3"/>
      <c r="E906" s="4"/>
    </row>
    <row r="907" spans="2:5" x14ac:dyDescent="0.25">
      <c r="B907" s="3"/>
      <c r="C907" s="4"/>
      <c r="D907" s="3"/>
      <c r="E907" s="4"/>
    </row>
    <row r="908" spans="2:5" x14ac:dyDescent="0.25">
      <c r="B908" s="3"/>
      <c r="C908" s="4"/>
      <c r="D908" s="3"/>
      <c r="E908" s="4"/>
    </row>
    <row r="909" spans="2:5" x14ac:dyDescent="0.25">
      <c r="B909" s="3"/>
      <c r="C909" s="4"/>
      <c r="D909" s="3"/>
      <c r="E909" s="4"/>
    </row>
    <row r="910" spans="2:5" x14ac:dyDescent="0.25">
      <c r="B910" s="3"/>
      <c r="C910" s="4"/>
      <c r="D910" s="3"/>
      <c r="E910" s="4"/>
    </row>
    <row r="911" spans="2:5" x14ac:dyDescent="0.25">
      <c r="B911" s="3"/>
      <c r="C911" s="4"/>
      <c r="D911" s="3"/>
      <c r="E911" s="4"/>
    </row>
    <row r="912" spans="2:5" x14ac:dyDescent="0.25">
      <c r="B912" s="3"/>
      <c r="C912" s="4"/>
      <c r="D912" s="3"/>
      <c r="E912" s="4"/>
    </row>
    <row r="913" spans="2:5" x14ac:dyDescent="0.25">
      <c r="B913" s="3"/>
      <c r="C913" s="4"/>
      <c r="D913" s="3"/>
      <c r="E913" s="4"/>
    </row>
    <row r="914" spans="2:5" x14ac:dyDescent="0.25">
      <c r="B914" s="3"/>
      <c r="C914" s="4"/>
      <c r="D914" s="3"/>
      <c r="E914" s="4"/>
    </row>
    <row r="915" spans="2:5" x14ac:dyDescent="0.25">
      <c r="B915" s="3"/>
      <c r="C915" s="4"/>
      <c r="D915" s="3"/>
      <c r="E915" s="4"/>
    </row>
    <row r="916" spans="2:5" x14ac:dyDescent="0.25">
      <c r="B916" s="3"/>
      <c r="C916" s="4"/>
      <c r="D916" s="3"/>
      <c r="E916" s="4"/>
    </row>
    <row r="917" spans="2:5" x14ac:dyDescent="0.25">
      <c r="B917" s="3"/>
      <c r="C917" s="4"/>
      <c r="D917" s="3"/>
      <c r="E917" s="4"/>
    </row>
    <row r="918" spans="2:5" x14ac:dyDescent="0.25">
      <c r="B918" s="3"/>
      <c r="C918" s="4"/>
      <c r="D918" s="3"/>
      <c r="E918" s="4"/>
    </row>
    <row r="919" spans="2:5" x14ac:dyDescent="0.25">
      <c r="B919" s="3"/>
      <c r="C919" s="4"/>
      <c r="D919" s="3"/>
      <c r="E919" s="4"/>
    </row>
    <row r="920" spans="2:5" x14ac:dyDescent="0.25">
      <c r="B920" s="3"/>
      <c r="C920" s="4"/>
      <c r="D920" s="3"/>
      <c r="E920" s="4"/>
    </row>
    <row r="921" spans="2:5" x14ac:dyDescent="0.25">
      <c r="B921" s="3"/>
      <c r="C921" s="4"/>
      <c r="D921" s="3"/>
      <c r="E921" s="4"/>
    </row>
    <row r="922" spans="2:5" x14ac:dyDescent="0.25">
      <c r="B922" s="3"/>
      <c r="C922" s="4"/>
      <c r="D922" s="3"/>
      <c r="E922" s="4"/>
    </row>
    <row r="923" spans="2:5" x14ac:dyDescent="0.25">
      <c r="B923" s="3"/>
      <c r="C923" s="4"/>
      <c r="D923" s="3"/>
      <c r="E923" s="4"/>
    </row>
    <row r="924" spans="2:5" x14ac:dyDescent="0.25">
      <c r="B924" s="3"/>
      <c r="C924" s="4"/>
      <c r="D924" s="3"/>
      <c r="E924" s="4"/>
    </row>
    <row r="925" spans="2:5" x14ac:dyDescent="0.25">
      <c r="B925" s="3"/>
      <c r="C925" s="4"/>
      <c r="D925" s="3"/>
      <c r="E925" s="4"/>
    </row>
    <row r="926" spans="2:5" x14ac:dyDescent="0.25">
      <c r="B926" s="3"/>
      <c r="C926" s="4"/>
      <c r="D926" s="3"/>
      <c r="E926" s="4"/>
    </row>
    <row r="927" spans="2:5" x14ac:dyDescent="0.25">
      <c r="B927" s="3"/>
      <c r="C927" s="4"/>
      <c r="D927" s="3"/>
      <c r="E927" s="4"/>
    </row>
    <row r="928" spans="2:5" x14ac:dyDescent="0.25">
      <c r="B928" s="3"/>
      <c r="C928" s="4"/>
      <c r="D928" s="3"/>
      <c r="E928" s="4"/>
    </row>
    <row r="929" spans="2:5" x14ac:dyDescent="0.25">
      <c r="B929" s="3"/>
      <c r="C929" s="4"/>
      <c r="D929" s="3"/>
      <c r="E929" s="4"/>
    </row>
    <row r="930" spans="2:5" x14ac:dyDescent="0.25">
      <c r="B930" s="3"/>
      <c r="C930" s="4"/>
      <c r="D930" s="3"/>
      <c r="E930" s="4"/>
    </row>
    <row r="931" spans="2:5" x14ac:dyDescent="0.25">
      <c r="B931" s="3"/>
      <c r="C931" s="4"/>
      <c r="D931" s="3"/>
      <c r="E931" s="4"/>
    </row>
    <row r="932" spans="2:5" x14ac:dyDescent="0.25">
      <c r="B932" s="3"/>
      <c r="C932" s="4"/>
      <c r="D932" s="3"/>
      <c r="E932" s="4"/>
    </row>
    <row r="933" spans="2:5" x14ac:dyDescent="0.25">
      <c r="B933" s="3"/>
      <c r="C933" s="4"/>
      <c r="D933" s="3"/>
      <c r="E933" s="4"/>
    </row>
    <row r="934" spans="2:5" x14ac:dyDescent="0.25">
      <c r="B934" s="3"/>
      <c r="C934" s="4"/>
      <c r="D934" s="3"/>
      <c r="E934" s="4"/>
    </row>
    <row r="935" spans="2:5" x14ac:dyDescent="0.25">
      <c r="B935" s="3"/>
      <c r="C935" s="4"/>
      <c r="D935" s="3"/>
      <c r="E935" s="4"/>
    </row>
    <row r="936" spans="2:5" x14ac:dyDescent="0.25">
      <c r="B936" s="3"/>
      <c r="C936" s="4"/>
      <c r="D936" s="3"/>
      <c r="E936" s="4"/>
    </row>
    <row r="937" spans="2:5" x14ac:dyDescent="0.25">
      <c r="B937" s="3"/>
      <c r="C937" s="4"/>
      <c r="D937" s="3"/>
      <c r="E937" s="4"/>
    </row>
    <row r="938" spans="2:5" x14ac:dyDescent="0.25">
      <c r="B938" s="3"/>
      <c r="C938" s="4"/>
      <c r="D938" s="3"/>
      <c r="E938" s="4"/>
    </row>
    <row r="939" spans="2:5" x14ac:dyDescent="0.25">
      <c r="B939" s="3"/>
      <c r="C939" s="4"/>
      <c r="D939" s="3"/>
      <c r="E939" s="4"/>
    </row>
    <row r="940" spans="2:5" x14ac:dyDescent="0.25">
      <c r="B940" s="3"/>
      <c r="C940" s="4"/>
      <c r="D940" s="3"/>
      <c r="E940" s="4"/>
    </row>
    <row r="941" spans="2:5" x14ac:dyDescent="0.25">
      <c r="B941" s="3"/>
      <c r="C941" s="4"/>
      <c r="D941" s="3"/>
      <c r="E941" s="4"/>
    </row>
    <row r="942" spans="2:5" x14ac:dyDescent="0.25">
      <c r="B942" s="3"/>
      <c r="C942" s="4"/>
      <c r="D942" s="3"/>
      <c r="E942" s="4"/>
    </row>
    <row r="943" spans="2:5" x14ac:dyDescent="0.25">
      <c r="B943" s="3"/>
      <c r="C943" s="4"/>
      <c r="D943" s="3"/>
      <c r="E943" s="4"/>
    </row>
    <row r="944" spans="2:5" x14ac:dyDescent="0.25">
      <c r="B944" s="3"/>
      <c r="C944" s="4"/>
      <c r="D944" s="3"/>
      <c r="E944" s="4"/>
    </row>
    <row r="945" spans="2:5" x14ac:dyDescent="0.25">
      <c r="B945" s="3"/>
      <c r="C945" s="4"/>
      <c r="D945" s="3"/>
      <c r="E945" s="4"/>
    </row>
    <row r="946" spans="2:5" x14ac:dyDescent="0.25">
      <c r="B946" s="3"/>
      <c r="C946" s="4"/>
      <c r="D946" s="3"/>
      <c r="E946" s="4"/>
    </row>
    <row r="947" spans="2:5" x14ac:dyDescent="0.25">
      <c r="B947" s="3"/>
      <c r="C947" s="4"/>
      <c r="D947" s="3"/>
      <c r="E947" s="4"/>
    </row>
    <row r="948" spans="2:5" x14ac:dyDescent="0.25">
      <c r="B948" s="3"/>
      <c r="C948" s="4"/>
      <c r="D948" s="3"/>
      <c r="E948" s="4"/>
    </row>
    <row r="949" spans="2:5" x14ac:dyDescent="0.25">
      <c r="B949" s="3"/>
      <c r="C949" s="4"/>
      <c r="D949" s="3"/>
      <c r="E949" s="4"/>
    </row>
    <row r="950" spans="2:5" x14ac:dyDescent="0.25">
      <c r="B950" s="3"/>
      <c r="C950" s="4"/>
      <c r="D950" s="3"/>
      <c r="E950" s="4"/>
    </row>
    <row r="951" spans="2:5" x14ac:dyDescent="0.25">
      <c r="B951" s="3"/>
      <c r="C951" s="4"/>
      <c r="D951" s="3"/>
      <c r="E951" s="4"/>
    </row>
    <row r="952" spans="2:5" x14ac:dyDescent="0.25">
      <c r="B952" s="3"/>
      <c r="C952" s="4"/>
      <c r="D952" s="3"/>
      <c r="E952" s="4"/>
    </row>
    <row r="953" spans="2:5" x14ac:dyDescent="0.25">
      <c r="B953" s="3"/>
      <c r="C953" s="4"/>
      <c r="D953" s="3"/>
      <c r="E953" s="4"/>
    </row>
    <row r="954" spans="2:5" x14ac:dyDescent="0.25">
      <c r="B954" s="3"/>
      <c r="C954" s="4"/>
      <c r="D954" s="3"/>
      <c r="E954" s="4"/>
    </row>
    <row r="955" spans="2:5" x14ac:dyDescent="0.25">
      <c r="B955" s="3"/>
      <c r="C955" s="4"/>
      <c r="D955" s="3"/>
      <c r="E955" s="4"/>
    </row>
    <row r="956" spans="2:5" x14ac:dyDescent="0.25">
      <c r="B956" s="3"/>
      <c r="C956" s="4"/>
      <c r="D956" s="3"/>
      <c r="E956" s="4"/>
    </row>
    <row r="957" spans="2:5" x14ac:dyDescent="0.25">
      <c r="B957" s="3"/>
      <c r="C957" s="4"/>
      <c r="D957" s="3"/>
      <c r="E957" s="4"/>
    </row>
    <row r="958" spans="2:5" x14ac:dyDescent="0.25">
      <c r="B958" s="3"/>
      <c r="C958" s="4"/>
      <c r="D958" s="3"/>
      <c r="E958" s="4"/>
    </row>
    <row r="959" spans="2:5" x14ac:dyDescent="0.25">
      <c r="B959" s="3"/>
      <c r="C959" s="4"/>
      <c r="D959" s="3"/>
      <c r="E959" s="4"/>
    </row>
    <row r="960" spans="2:5" x14ac:dyDescent="0.25">
      <c r="B960" s="3"/>
      <c r="C960" s="4"/>
      <c r="D960" s="3"/>
      <c r="E960" s="4"/>
    </row>
    <row r="961" spans="2:5" x14ac:dyDescent="0.25">
      <c r="B961" s="3"/>
      <c r="C961" s="4"/>
      <c r="D961" s="3"/>
      <c r="E961" s="4"/>
    </row>
    <row r="962" spans="2:5" x14ac:dyDescent="0.25">
      <c r="B962" s="3"/>
      <c r="C962" s="4"/>
      <c r="D962" s="3"/>
      <c r="E962" s="4"/>
    </row>
    <row r="963" spans="2:5" x14ac:dyDescent="0.25">
      <c r="B963" s="3"/>
      <c r="C963" s="4"/>
      <c r="D963" s="3"/>
      <c r="E963" s="4"/>
    </row>
    <row r="964" spans="2:5" x14ac:dyDescent="0.25">
      <c r="B964" s="3"/>
      <c r="C964" s="4"/>
      <c r="D964" s="3"/>
      <c r="E964" s="4"/>
    </row>
    <row r="965" spans="2:5" x14ac:dyDescent="0.25">
      <c r="B965" s="3"/>
      <c r="C965" s="4"/>
      <c r="D965" s="3"/>
      <c r="E965" s="4"/>
    </row>
    <row r="966" spans="2:5" x14ac:dyDescent="0.25">
      <c r="B966" s="3"/>
      <c r="C966" s="4"/>
      <c r="D966" s="3"/>
      <c r="E966" s="4"/>
    </row>
    <row r="967" spans="2:5" x14ac:dyDescent="0.25">
      <c r="B967" s="3"/>
      <c r="C967" s="4"/>
      <c r="D967" s="3"/>
      <c r="E967" s="4"/>
    </row>
    <row r="968" spans="2:5" x14ac:dyDescent="0.25">
      <c r="B968" s="3"/>
      <c r="C968" s="4"/>
      <c r="D968" s="3"/>
      <c r="E968" s="4"/>
    </row>
    <row r="969" spans="2:5" x14ac:dyDescent="0.25">
      <c r="B969" s="3"/>
      <c r="C969" s="4"/>
      <c r="D969" s="3"/>
      <c r="E969" s="4"/>
    </row>
    <row r="970" spans="2:5" x14ac:dyDescent="0.25">
      <c r="B970" s="3"/>
      <c r="C970" s="4"/>
      <c r="D970" s="3"/>
      <c r="E970" s="4"/>
    </row>
    <row r="971" spans="2:5" x14ac:dyDescent="0.25">
      <c r="B971" s="3"/>
      <c r="C971" s="4"/>
      <c r="D971" s="3"/>
      <c r="E971" s="4"/>
    </row>
    <row r="972" spans="2:5" x14ac:dyDescent="0.25">
      <c r="B972" s="3"/>
      <c r="C972" s="4"/>
      <c r="D972" s="3"/>
      <c r="E972" s="4"/>
    </row>
    <row r="973" spans="2:5" x14ac:dyDescent="0.25">
      <c r="B973" s="3"/>
      <c r="C973" s="4"/>
      <c r="D973" s="3"/>
      <c r="E973" s="4"/>
    </row>
    <row r="974" spans="2:5" x14ac:dyDescent="0.25">
      <c r="B974" s="3"/>
      <c r="C974" s="4"/>
      <c r="D974" s="3"/>
      <c r="E974" s="4"/>
    </row>
    <row r="975" spans="2:5" x14ac:dyDescent="0.25">
      <c r="B975" s="3"/>
      <c r="C975" s="4"/>
      <c r="D975" s="3"/>
      <c r="E975" s="4"/>
    </row>
    <row r="976" spans="2:5" x14ac:dyDescent="0.25">
      <c r="B976" s="3"/>
      <c r="C976" s="4"/>
      <c r="D976" s="3"/>
      <c r="E976" s="4"/>
    </row>
    <row r="977" spans="2:5" x14ac:dyDescent="0.25">
      <c r="B977" s="3"/>
      <c r="C977" s="4"/>
      <c r="D977" s="3"/>
      <c r="E977" s="4"/>
    </row>
    <row r="978" spans="2:5" x14ac:dyDescent="0.25">
      <c r="B978" s="3"/>
      <c r="C978" s="4"/>
      <c r="D978" s="3"/>
      <c r="E978" s="4"/>
    </row>
    <row r="979" spans="2:5" x14ac:dyDescent="0.25">
      <c r="B979" s="3"/>
      <c r="C979" s="4"/>
      <c r="D979" s="3"/>
      <c r="E979" s="4"/>
    </row>
    <row r="980" spans="2:5" x14ac:dyDescent="0.25">
      <c r="B980" s="3"/>
      <c r="C980" s="4"/>
      <c r="D980" s="3"/>
      <c r="E980" s="4"/>
    </row>
    <row r="981" spans="2:5" x14ac:dyDescent="0.25">
      <c r="B981" s="3"/>
      <c r="C981" s="4"/>
      <c r="D981" s="3"/>
      <c r="E981" s="4"/>
    </row>
    <row r="982" spans="2:5" x14ac:dyDescent="0.25">
      <c r="B982" s="3"/>
      <c r="C982" s="4"/>
      <c r="D982" s="3"/>
      <c r="E982" s="4"/>
    </row>
    <row r="983" spans="2:5" x14ac:dyDescent="0.25">
      <c r="B983" s="3"/>
      <c r="C983" s="4"/>
      <c r="D983" s="3"/>
      <c r="E983" s="4"/>
    </row>
    <row r="984" spans="2:5" x14ac:dyDescent="0.25">
      <c r="B984" s="3"/>
      <c r="C984" s="4"/>
      <c r="D984" s="3"/>
      <c r="E984" s="4"/>
    </row>
    <row r="985" spans="2:5" x14ac:dyDescent="0.25">
      <c r="B985" s="3"/>
      <c r="C985" s="4"/>
      <c r="D985" s="3"/>
      <c r="E985" s="4"/>
    </row>
    <row r="986" spans="2:5" x14ac:dyDescent="0.25">
      <c r="B986" s="3"/>
      <c r="C986" s="4"/>
      <c r="D986" s="3"/>
      <c r="E986" s="4"/>
    </row>
    <row r="987" spans="2:5" x14ac:dyDescent="0.25">
      <c r="B987" s="3"/>
      <c r="C987" s="4"/>
      <c r="D987" s="3"/>
      <c r="E987" s="4"/>
    </row>
    <row r="988" spans="2:5" x14ac:dyDescent="0.25">
      <c r="B988" s="3"/>
      <c r="C988" s="4"/>
      <c r="D988" s="3"/>
      <c r="E988" s="4"/>
    </row>
    <row r="989" spans="2:5" x14ac:dyDescent="0.25">
      <c r="B989" s="3"/>
      <c r="C989" s="4"/>
      <c r="D989" s="3"/>
      <c r="E989" s="4"/>
    </row>
    <row r="990" spans="2:5" x14ac:dyDescent="0.25">
      <c r="B990" s="3"/>
      <c r="C990" s="4"/>
      <c r="D990" s="3"/>
      <c r="E990" s="4"/>
    </row>
    <row r="991" spans="2:5" x14ac:dyDescent="0.25">
      <c r="B991" s="3"/>
      <c r="C991" s="4"/>
      <c r="D991" s="3"/>
      <c r="E991" s="4"/>
    </row>
    <row r="992" spans="2:5" x14ac:dyDescent="0.25">
      <c r="B992" s="3"/>
      <c r="C992" s="4"/>
      <c r="D992" s="3"/>
      <c r="E992" s="4"/>
    </row>
    <row r="993" spans="2:5" x14ac:dyDescent="0.25">
      <c r="B993" s="3"/>
      <c r="C993" s="4"/>
      <c r="D993" s="3"/>
      <c r="E993" s="4"/>
    </row>
    <row r="994" spans="2:5" x14ac:dyDescent="0.25">
      <c r="B994" s="3"/>
      <c r="C994" s="4"/>
      <c r="D994" s="3"/>
      <c r="E994" s="4"/>
    </row>
    <row r="995" spans="2:5" x14ac:dyDescent="0.25">
      <c r="B995" s="3"/>
      <c r="C995" s="4"/>
      <c r="D995" s="3"/>
      <c r="E995" s="4"/>
    </row>
    <row r="996" spans="2:5" x14ac:dyDescent="0.25">
      <c r="B996" s="3"/>
      <c r="C996" s="4"/>
      <c r="D996" s="3"/>
      <c r="E996" s="4"/>
    </row>
    <row r="997" spans="2:5" x14ac:dyDescent="0.25">
      <c r="B997" s="3"/>
      <c r="C997" s="4"/>
      <c r="D997" s="3"/>
      <c r="E997" s="4"/>
    </row>
    <row r="998" spans="2:5" x14ac:dyDescent="0.25">
      <c r="B998" s="3"/>
      <c r="C998" s="4"/>
      <c r="D998" s="3"/>
      <c r="E998" s="4"/>
    </row>
    <row r="999" spans="2:5" x14ac:dyDescent="0.25">
      <c r="B999" s="3"/>
      <c r="C999" s="4"/>
      <c r="D999" s="3"/>
      <c r="E999" s="4"/>
    </row>
    <row r="1000" spans="2:5" x14ac:dyDescent="0.25">
      <c r="B1000" s="3"/>
      <c r="C1000" s="4"/>
      <c r="D1000" s="3"/>
      <c r="E1000" s="4"/>
    </row>
    <row r="1001" spans="2:5" x14ac:dyDescent="0.25">
      <c r="B1001" s="3"/>
      <c r="C1001" s="4"/>
      <c r="D1001" s="3"/>
      <c r="E1001" s="4"/>
    </row>
    <row r="1002" spans="2:5" x14ac:dyDescent="0.25">
      <c r="B1002" s="3"/>
      <c r="C1002" s="4"/>
      <c r="D1002" s="3"/>
      <c r="E1002" s="4"/>
    </row>
    <row r="1003" spans="2:5" x14ac:dyDescent="0.25">
      <c r="B1003" s="3"/>
      <c r="C1003" s="4"/>
      <c r="D1003" s="3"/>
      <c r="E1003" s="4"/>
    </row>
    <row r="1004" spans="2:5" x14ac:dyDescent="0.25">
      <c r="B1004" s="3"/>
      <c r="C1004" s="4"/>
      <c r="D1004" s="3"/>
      <c r="E1004" s="4"/>
    </row>
    <row r="1005" spans="2:5" x14ac:dyDescent="0.25">
      <c r="B1005" s="3"/>
      <c r="C1005" s="4"/>
      <c r="D1005" s="3"/>
      <c r="E1005" s="4"/>
    </row>
    <row r="1006" spans="2:5" x14ac:dyDescent="0.25">
      <c r="B1006" s="3"/>
      <c r="C1006" s="4"/>
      <c r="D1006" s="3"/>
      <c r="E1006" s="4"/>
    </row>
    <row r="1007" spans="2:5" x14ac:dyDescent="0.25">
      <c r="B1007" s="3"/>
      <c r="C1007" s="4"/>
      <c r="D1007" s="3"/>
      <c r="E1007" s="4"/>
    </row>
    <row r="1008" spans="2:5" x14ac:dyDescent="0.25">
      <c r="B1008" s="3"/>
      <c r="C1008" s="4"/>
      <c r="D1008" s="3"/>
      <c r="E1008" s="4"/>
    </row>
    <row r="1009" spans="2:5" x14ac:dyDescent="0.25">
      <c r="B1009" s="3"/>
      <c r="C1009" s="4"/>
      <c r="D1009" s="3"/>
      <c r="E1009" s="4"/>
    </row>
    <row r="1010" spans="2:5" x14ac:dyDescent="0.25">
      <c r="B1010" s="3"/>
      <c r="C1010" s="4"/>
      <c r="D1010" s="3"/>
      <c r="E1010" s="4"/>
    </row>
    <row r="1011" spans="2:5" x14ac:dyDescent="0.25">
      <c r="B1011" s="3"/>
      <c r="C1011" s="4"/>
      <c r="D1011" s="3"/>
      <c r="E1011" s="4"/>
    </row>
    <row r="1012" spans="2:5" x14ac:dyDescent="0.25">
      <c r="B1012" s="3"/>
      <c r="C1012" s="4"/>
      <c r="D1012" s="3"/>
      <c r="E1012" s="4"/>
    </row>
    <row r="1013" spans="2:5" x14ac:dyDescent="0.25">
      <c r="B1013" s="3"/>
      <c r="C1013" s="4"/>
      <c r="D1013" s="3"/>
      <c r="E1013" s="4"/>
    </row>
    <row r="1014" spans="2:5" x14ac:dyDescent="0.25">
      <c r="B1014" s="3"/>
      <c r="C1014" s="4"/>
      <c r="D1014" s="3"/>
      <c r="E1014" s="4"/>
    </row>
    <row r="1015" spans="2:5" x14ac:dyDescent="0.25">
      <c r="B1015" s="3"/>
      <c r="C1015" s="4"/>
      <c r="D1015" s="3"/>
      <c r="E1015" s="4"/>
    </row>
    <row r="1016" spans="2:5" x14ac:dyDescent="0.25">
      <c r="B1016" s="3"/>
      <c r="C1016" s="4"/>
      <c r="D1016" s="3"/>
      <c r="E1016" s="4"/>
    </row>
    <row r="1017" spans="2:5" x14ac:dyDescent="0.25">
      <c r="B1017" s="3"/>
      <c r="C1017" s="4"/>
      <c r="D1017" s="3"/>
      <c r="E1017" s="4"/>
    </row>
    <row r="1018" spans="2:5" x14ac:dyDescent="0.25">
      <c r="B1018" s="3"/>
      <c r="C1018" s="4"/>
      <c r="D1018" s="3"/>
      <c r="E1018" s="4"/>
    </row>
    <row r="1019" spans="2:5" x14ac:dyDescent="0.25">
      <c r="B1019" s="3"/>
      <c r="C1019" s="4"/>
      <c r="D1019" s="3"/>
      <c r="E1019" s="4"/>
    </row>
    <row r="1020" spans="2:5" x14ac:dyDescent="0.25">
      <c r="B1020" s="3"/>
      <c r="C1020" s="4"/>
      <c r="D1020" s="3"/>
      <c r="E1020" s="4"/>
    </row>
    <row r="1021" spans="2:5" x14ac:dyDescent="0.25">
      <c r="B1021" s="3"/>
      <c r="C1021" s="4"/>
      <c r="D1021" s="3"/>
      <c r="E1021" s="4"/>
    </row>
    <row r="1022" spans="2:5" x14ac:dyDescent="0.25">
      <c r="B1022" s="3"/>
      <c r="C1022" s="4"/>
      <c r="D1022" s="3"/>
      <c r="E1022" s="4"/>
    </row>
    <row r="1023" spans="2:5" x14ac:dyDescent="0.25">
      <c r="B1023" s="3"/>
      <c r="C1023" s="4"/>
      <c r="D1023" s="3"/>
      <c r="E1023" s="4"/>
    </row>
    <row r="1024" spans="2:5" x14ac:dyDescent="0.25">
      <c r="B1024" s="3"/>
      <c r="C1024" s="4"/>
      <c r="D1024" s="3"/>
      <c r="E1024" s="4"/>
    </row>
    <row r="1025" spans="2:5" x14ac:dyDescent="0.25">
      <c r="B1025" s="3"/>
      <c r="C1025" s="4"/>
      <c r="D1025" s="3"/>
      <c r="E1025" s="4"/>
    </row>
    <row r="1026" spans="2:5" x14ac:dyDescent="0.25">
      <c r="B1026" s="3"/>
      <c r="C1026" s="4"/>
      <c r="D1026" s="3"/>
      <c r="E1026" s="4"/>
    </row>
    <row r="1027" spans="2:5" x14ac:dyDescent="0.25">
      <c r="B1027" s="3"/>
      <c r="C1027" s="4"/>
      <c r="D1027" s="3"/>
      <c r="E1027" s="4"/>
    </row>
    <row r="1028" spans="2:5" x14ac:dyDescent="0.25">
      <c r="B1028" s="3"/>
      <c r="C1028" s="4"/>
      <c r="D1028" s="3"/>
      <c r="E1028" s="4"/>
    </row>
    <row r="1029" spans="2:5" x14ac:dyDescent="0.25">
      <c r="B1029" s="3"/>
      <c r="C1029" s="4"/>
      <c r="D1029" s="3"/>
      <c r="E1029" s="4"/>
    </row>
    <row r="1030" spans="2:5" x14ac:dyDescent="0.25">
      <c r="B1030" s="3"/>
      <c r="C1030" s="4"/>
      <c r="D1030" s="3"/>
      <c r="E1030" s="4"/>
    </row>
    <row r="1031" spans="2:5" x14ac:dyDescent="0.25">
      <c r="B1031" s="3"/>
      <c r="C1031" s="4"/>
      <c r="D1031" s="3"/>
      <c r="E1031" s="4"/>
    </row>
    <row r="1032" spans="2:5" x14ac:dyDescent="0.25">
      <c r="B1032" s="3"/>
      <c r="C1032" s="4"/>
      <c r="D1032" s="3"/>
      <c r="E1032" s="4"/>
    </row>
    <row r="1033" spans="2:5" x14ac:dyDescent="0.25">
      <c r="B1033" s="3"/>
      <c r="C1033" s="4"/>
      <c r="D1033" s="3"/>
      <c r="E1033" s="4"/>
    </row>
    <row r="1034" spans="2:5" x14ac:dyDescent="0.25">
      <c r="B1034" s="3"/>
      <c r="C1034" s="4"/>
      <c r="D1034" s="3"/>
      <c r="E1034" s="4"/>
    </row>
    <row r="1035" spans="2:5" x14ac:dyDescent="0.25">
      <c r="B1035" s="3"/>
      <c r="C1035" s="4"/>
      <c r="D1035" s="3"/>
      <c r="E1035" s="4"/>
    </row>
    <row r="1036" spans="2:5" x14ac:dyDescent="0.25">
      <c r="B1036" s="3"/>
      <c r="C1036" s="4"/>
      <c r="D1036" s="3"/>
      <c r="E1036" s="4"/>
    </row>
    <row r="1037" spans="2:5" x14ac:dyDescent="0.25">
      <c r="B1037" s="3"/>
      <c r="C1037" s="4"/>
      <c r="D1037" s="3"/>
      <c r="E1037" s="4"/>
    </row>
    <row r="1038" spans="2:5" x14ac:dyDescent="0.25">
      <c r="B1038" s="3"/>
      <c r="C1038" s="4"/>
      <c r="D1038" s="3"/>
      <c r="E1038" s="4"/>
    </row>
    <row r="1039" spans="2:5" x14ac:dyDescent="0.25">
      <c r="B1039" s="3"/>
      <c r="C1039" s="4"/>
      <c r="D1039" s="3"/>
      <c r="E1039" s="4"/>
    </row>
    <row r="1040" spans="2:5" x14ac:dyDescent="0.25">
      <c r="B1040" s="3"/>
      <c r="C1040" s="4"/>
      <c r="D1040" s="3"/>
      <c r="E1040" s="4"/>
    </row>
    <row r="1041" spans="2:5" x14ac:dyDescent="0.25">
      <c r="B1041" s="3"/>
      <c r="C1041" s="4"/>
      <c r="D1041" s="3"/>
      <c r="E1041" s="4"/>
    </row>
    <row r="1042" spans="2:5" x14ac:dyDescent="0.25">
      <c r="B1042" s="3"/>
      <c r="C1042" s="4"/>
      <c r="D1042" s="3"/>
      <c r="E1042" s="4"/>
    </row>
    <row r="1043" spans="2:5" x14ac:dyDescent="0.25">
      <c r="B1043" s="3"/>
      <c r="C1043" s="4"/>
      <c r="D1043" s="3"/>
      <c r="E1043" s="4"/>
    </row>
    <row r="1044" spans="2:5" x14ac:dyDescent="0.25">
      <c r="B1044" s="3"/>
      <c r="C1044" s="4"/>
      <c r="D1044" s="3"/>
      <c r="E1044" s="4"/>
    </row>
    <row r="1045" spans="2:5" x14ac:dyDescent="0.25">
      <c r="B1045" s="3"/>
      <c r="C1045" s="4"/>
      <c r="D1045" s="3"/>
      <c r="E1045" s="4"/>
    </row>
    <row r="1046" spans="2:5" x14ac:dyDescent="0.25">
      <c r="B1046" s="3"/>
      <c r="C1046" s="4"/>
      <c r="D1046" s="3"/>
      <c r="E1046" s="4"/>
    </row>
    <row r="1047" spans="2:5" x14ac:dyDescent="0.25">
      <c r="B1047" s="3"/>
      <c r="C1047" s="4"/>
      <c r="D1047" s="3"/>
      <c r="E1047" s="4"/>
    </row>
    <row r="1048" spans="2:5" x14ac:dyDescent="0.25">
      <c r="B1048" s="3"/>
      <c r="C1048" s="4"/>
      <c r="D1048" s="3"/>
      <c r="E1048" s="4"/>
    </row>
    <row r="1049" spans="2:5" x14ac:dyDescent="0.25">
      <c r="B1049" s="3"/>
      <c r="C1049" s="4"/>
      <c r="D1049" s="3"/>
      <c r="E1049" s="4"/>
    </row>
    <row r="1050" spans="2:5" x14ac:dyDescent="0.25">
      <c r="B1050" s="3"/>
      <c r="C1050" s="4"/>
      <c r="D1050" s="3"/>
      <c r="E1050" s="4"/>
    </row>
    <row r="1051" spans="2:5" x14ac:dyDescent="0.25">
      <c r="B1051" s="3"/>
      <c r="C1051" s="4"/>
      <c r="D1051" s="3"/>
      <c r="E1051" s="4"/>
    </row>
    <row r="1052" spans="2:5" x14ac:dyDescent="0.25">
      <c r="B1052" s="3"/>
      <c r="C1052" s="4"/>
      <c r="D1052" s="3"/>
      <c r="E1052" s="4"/>
    </row>
    <row r="1053" spans="2:5" x14ac:dyDescent="0.25">
      <c r="B1053" s="3"/>
      <c r="C1053" s="4"/>
      <c r="D1053" s="3"/>
      <c r="E1053" s="4"/>
    </row>
    <row r="1054" spans="2:5" x14ac:dyDescent="0.25">
      <c r="B1054" s="3"/>
      <c r="C1054" s="4"/>
      <c r="D1054" s="3"/>
      <c r="E1054" s="4"/>
    </row>
    <row r="1055" spans="2:5" x14ac:dyDescent="0.25">
      <c r="B1055" s="3"/>
      <c r="C1055" s="4"/>
      <c r="D1055" s="3"/>
      <c r="E1055" s="4"/>
    </row>
    <row r="1056" spans="2:5" x14ac:dyDescent="0.25">
      <c r="B1056" s="3"/>
      <c r="C1056" s="4"/>
      <c r="D1056" s="3"/>
      <c r="E1056" s="4"/>
    </row>
    <row r="1057" spans="2:5" x14ac:dyDescent="0.25">
      <c r="B1057" s="3"/>
      <c r="C1057" s="4"/>
      <c r="D1057" s="3"/>
      <c r="E1057" s="4"/>
    </row>
    <row r="1058" spans="2:5" x14ac:dyDescent="0.25">
      <c r="B1058" s="3"/>
      <c r="C1058" s="4"/>
      <c r="D1058" s="3"/>
      <c r="E1058" s="4"/>
    </row>
    <row r="1059" spans="2:5" x14ac:dyDescent="0.25">
      <c r="B1059" s="3"/>
      <c r="C1059" s="4"/>
      <c r="D1059" s="3"/>
      <c r="E1059" s="4"/>
    </row>
    <row r="1060" spans="2:5" x14ac:dyDescent="0.25">
      <c r="B1060" s="3"/>
      <c r="C1060" s="4"/>
      <c r="D1060" s="3"/>
      <c r="E1060" s="4"/>
    </row>
    <row r="1061" spans="2:5" x14ac:dyDescent="0.25">
      <c r="B1061" s="3"/>
      <c r="C1061" s="4"/>
      <c r="D1061" s="3"/>
      <c r="E1061" s="4"/>
    </row>
    <row r="1062" spans="2:5" x14ac:dyDescent="0.25">
      <c r="B1062" s="3"/>
      <c r="C1062" s="4"/>
      <c r="D1062" s="3"/>
      <c r="E1062" s="4"/>
    </row>
    <row r="1063" spans="2:5" x14ac:dyDescent="0.25">
      <c r="B1063" s="3"/>
      <c r="C1063" s="4"/>
      <c r="D1063" s="3"/>
      <c r="E1063" s="4"/>
    </row>
    <row r="1064" spans="2:5" x14ac:dyDescent="0.25">
      <c r="B1064" s="3"/>
      <c r="C1064" s="4"/>
      <c r="D1064" s="3"/>
      <c r="E1064" s="4"/>
    </row>
    <row r="1065" spans="2:5" x14ac:dyDescent="0.25">
      <c r="B1065" s="3"/>
      <c r="C1065" s="4"/>
      <c r="D1065" s="3"/>
      <c r="E1065" s="4"/>
    </row>
    <row r="1066" spans="2:5" x14ac:dyDescent="0.25">
      <c r="B1066" s="3"/>
      <c r="C1066" s="4"/>
      <c r="D1066" s="3"/>
      <c r="E1066" s="4"/>
    </row>
    <row r="1067" spans="2:5" x14ac:dyDescent="0.25">
      <c r="B1067" s="3"/>
      <c r="C1067" s="4"/>
      <c r="D1067" s="3"/>
      <c r="E1067" s="4"/>
    </row>
    <row r="1068" spans="2:5" x14ac:dyDescent="0.25">
      <c r="B1068" s="3"/>
      <c r="C1068" s="4"/>
      <c r="D1068" s="3"/>
      <c r="E1068" s="4"/>
    </row>
    <row r="1069" spans="2:5" x14ac:dyDescent="0.25">
      <c r="B1069" s="3"/>
      <c r="C1069" s="4"/>
      <c r="D1069" s="3"/>
      <c r="E1069" s="4"/>
    </row>
    <row r="1070" spans="2:5" x14ac:dyDescent="0.25">
      <c r="B1070" s="3"/>
      <c r="C1070" s="4"/>
      <c r="D1070" s="3"/>
      <c r="E1070" s="4"/>
    </row>
    <row r="1071" spans="2:5" x14ac:dyDescent="0.25">
      <c r="B1071" s="3"/>
      <c r="C1071" s="4"/>
      <c r="D1071" s="3"/>
      <c r="E1071" s="4"/>
    </row>
    <row r="1072" spans="2:5" x14ac:dyDescent="0.25">
      <c r="B1072" s="3"/>
      <c r="C1072" s="4"/>
      <c r="D1072" s="3"/>
      <c r="E1072" s="4"/>
    </row>
    <row r="1073" spans="2:5" x14ac:dyDescent="0.25">
      <c r="B1073" s="3"/>
      <c r="C1073" s="4"/>
      <c r="D1073" s="3"/>
      <c r="E1073" s="4"/>
    </row>
    <row r="1074" spans="2:5" x14ac:dyDescent="0.25">
      <c r="B1074" s="3"/>
      <c r="C1074" s="4"/>
      <c r="D1074" s="3"/>
      <c r="E1074" s="4"/>
    </row>
    <row r="1075" spans="2:5" x14ac:dyDescent="0.25">
      <c r="B1075" s="3"/>
      <c r="C1075" s="4"/>
      <c r="D1075" s="3"/>
      <c r="E1075" s="4"/>
    </row>
    <row r="1076" spans="2:5" x14ac:dyDescent="0.25">
      <c r="B1076" s="3"/>
      <c r="C1076" s="4"/>
      <c r="D1076" s="3"/>
      <c r="E1076" s="4"/>
    </row>
    <row r="1077" spans="2:5" x14ac:dyDescent="0.25">
      <c r="B1077" s="3"/>
      <c r="C1077" s="4"/>
      <c r="D1077" s="3"/>
      <c r="E1077" s="4"/>
    </row>
    <row r="1078" spans="2:5" x14ac:dyDescent="0.25">
      <c r="B1078" s="3"/>
      <c r="C1078" s="4"/>
      <c r="D1078" s="3"/>
      <c r="E1078" s="4"/>
    </row>
    <row r="1079" spans="2:5" x14ac:dyDescent="0.25">
      <c r="B1079" s="3"/>
      <c r="C1079" s="4"/>
      <c r="D1079" s="3"/>
      <c r="E1079" s="4"/>
    </row>
    <row r="1080" spans="2:5" x14ac:dyDescent="0.25">
      <c r="B1080" s="3"/>
      <c r="C1080" s="4"/>
      <c r="D1080" s="3"/>
      <c r="E1080" s="4"/>
    </row>
    <row r="1081" spans="2:5" x14ac:dyDescent="0.25">
      <c r="B1081" s="3"/>
      <c r="C1081" s="4"/>
      <c r="D1081" s="3"/>
      <c r="E1081" s="4"/>
    </row>
    <row r="1082" spans="2:5" x14ac:dyDescent="0.25">
      <c r="B1082" s="3"/>
      <c r="C1082" s="4"/>
      <c r="D1082" s="3"/>
      <c r="E1082" s="4"/>
    </row>
    <row r="1083" spans="2:5" x14ac:dyDescent="0.25">
      <c r="B1083" s="3"/>
      <c r="C1083" s="4"/>
      <c r="D1083" s="3"/>
      <c r="E1083" s="4"/>
    </row>
    <row r="1084" spans="2:5" x14ac:dyDescent="0.25">
      <c r="B1084" s="3"/>
      <c r="C1084" s="4"/>
      <c r="D1084" s="3"/>
      <c r="E1084" s="4"/>
    </row>
    <row r="1085" spans="2:5" x14ac:dyDescent="0.25">
      <c r="B1085" s="3"/>
      <c r="C1085" s="4"/>
      <c r="D1085" s="3"/>
      <c r="E1085" s="4"/>
    </row>
    <row r="1086" spans="2:5" x14ac:dyDescent="0.25">
      <c r="B1086" s="3"/>
      <c r="C1086" s="4"/>
      <c r="D1086" s="3"/>
      <c r="E1086" s="4"/>
    </row>
    <row r="1087" spans="2:5" x14ac:dyDescent="0.25">
      <c r="B1087" s="3"/>
      <c r="C1087" s="4"/>
      <c r="D1087" s="3"/>
      <c r="E1087" s="4"/>
    </row>
    <row r="1088" spans="2:5" x14ac:dyDescent="0.25">
      <c r="B1088" s="3"/>
      <c r="C1088" s="4"/>
      <c r="D1088" s="3"/>
      <c r="E1088" s="4"/>
    </row>
    <row r="1089" spans="2:5" x14ac:dyDescent="0.25">
      <c r="B1089" s="3"/>
      <c r="C1089" s="4"/>
      <c r="D1089" s="3"/>
      <c r="E1089" s="4"/>
    </row>
    <row r="1090" spans="2:5" x14ac:dyDescent="0.25">
      <c r="B1090" s="3"/>
      <c r="C1090" s="4"/>
      <c r="D1090" s="3"/>
      <c r="E1090" s="4"/>
    </row>
    <row r="1091" spans="2:5" x14ac:dyDescent="0.25">
      <c r="B1091" s="3"/>
      <c r="C1091" s="4"/>
      <c r="D1091" s="3"/>
      <c r="E1091" s="4"/>
    </row>
    <row r="1092" spans="2:5" x14ac:dyDescent="0.25">
      <c r="B1092" s="3"/>
      <c r="C1092" s="4"/>
      <c r="D1092" s="3"/>
      <c r="E1092" s="4"/>
    </row>
    <row r="1093" spans="2:5" x14ac:dyDescent="0.25">
      <c r="B1093" s="3"/>
      <c r="C1093" s="4"/>
      <c r="D1093" s="3"/>
      <c r="E1093" s="4"/>
    </row>
    <row r="1094" spans="2:5" x14ac:dyDescent="0.25">
      <c r="B1094" s="3"/>
      <c r="C1094" s="4"/>
      <c r="D1094" s="3"/>
      <c r="E1094" s="4"/>
    </row>
    <row r="1095" spans="2:5" x14ac:dyDescent="0.25">
      <c r="B1095" s="3"/>
      <c r="C1095" s="4"/>
      <c r="D1095" s="3"/>
      <c r="E1095" s="4"/>
    </row>
    <row r="1096" spans="2:5" x14ac:dyDescent="0.25">
      <c r="B1096" s="3"/>
      <c r="C1096" s="4"/>
      <c r="D1096" s="3"/>
      <c r="E1096" s="4"/>
    </row>
    <row r="1097" spans="2:5" x14ac:dyDescent="0.25">
      <c r="B1097" s="3"/>
      <c r="C1097" s="4"/>
      <c r="D1097" s="3"/>
      <c r="E1097" s="4"/>
    </row>
    <row r="1098" spans="2:5" x14ac:dyDescent="0.25">
      <c r="B1098" s="3"/>
      <c r="C1098" s="4"/>
      <c r="D1098" s="3"/>
      <c r="E1098" s="4"/>
    </row>
    <row r="1099" spans="2:5" x14ac:dyDescent="0.25">
      <c r="B1099" s="3"/>
      <c r="C1099" s="4"/>
      <c r="D1099" s="3"/>
      <c r="E1099" s="4"/>
    </row>
    <row r="1100" spans="2:5" x14ac:dyDescent="0.25">
      <c r="B1100" s="3"/>
      <c r="C1100" s="4"/>
      <c r="D1100" s="3"/>
      <c r="E1100" s="4"/>
    </row>
    <row r="1101" spans="2:5" x14ac:dyDescent="0.25">
      <c r="B1101" s="3"/>
      <c r="C1101" s="4"/>
      <c r="D1101" s="3"/>
      <c r="E1101" s="4"/>
    </row>
    <row r="1102" spans="2:5" x14ac:dyDescent="0.25">
      <c r="B1102" s="3"/>
      <c r="C1102" s="4"/>
      <c r="D1102" s="3"/>
      <c r="E1102" s="4"/>
    </row>
    <row r="1103" spans="2:5" x14ac:dyDescent="0.25">
      <c r="B1103" s="3"/>
      <c r="C1103" s="4"/>
      <c r="D1103" s="3"/>
      <c r="E1103" s="4"/>
    </row>
    <row r="1104" spans="2:5" x14ac:dyDescent="0.25">
      <c r="B1104" s="3"/>
      <c r="C1104" s="4"/>
      <c r="D1104" s="3"/>
      <c r="E1104" s="4"/>
    </row>
    <row r="1105" spans="2:5" x14ac:dyDescent="0.25">
      <c r="B1105" s="3"/>
      <c r="C1105" s="4"/>
      <c r="D1105" s="3"/>
      <c r="E1105" s="4"/>
    </row>
    <row r="1106" spans="2:5" x14ac:dyDescent="0.25">
      <c r="B1106" s="3"/>
      <c r="C1106" s="4"/>
      <c r="D1106" s="3"/>
      <c r="E1106" s="4"/>
    </row>
    <row r="1107" spans="2:5" x14ac:dyDescent="0.25">
      <c r="B1107" s="3"/>
      <c r="C1107" s="4"/>
      <c r="D1107" s="3"/>
      <c r="E1107" s="4"/>
    </row>
    <row r="1108" spans="2:5" x14ac:dyDescent="0.25">
      <c r="B1108" s="3"/>
      <c r="C1108" s="4"/>
      <c r="D1108" s="3"/>
      <c r="E1108" s="4"/>
    </row>
    <row r="1109" spans="2:5" x14ac:dyDescent="0.25">
      <c r="B1109" s="3"/>
      <c r="C1109" s="4"/>
      <c r="D1109" s="3"/>
      <c r="E1109" s="4"/>
    </row>
    <row r="1110" spans="2:5" x14ac:dyDescent="0.25">
      <c r="B1110" s="3"/>
      <c r="C1110" s="4"/>
      <c r="D1110" s="3"/>
      <c r="E1110" s="4"/>
    </row>
    <row r="1111" spans="2:5" x14ac:dyDescent="0.25">
      <c r="B1111" s="3"/>
      <c r="C1111" s="4"/>
      <c r="D1111" s="3"/>
      <c r="E1111" s="4"/>
    </row>
    <row r="1112" spans="2:5" x14ac:dyDescent="0.25">
      <c r="B1112" s="3"/>
      <c r="C1112" s="4"/>
      <c r="D1112" s="3"/>
      <c r="E1112" s="4"/>
    </row>
    <row r="1113" spans="2:5" x14ac:dyDescent="0.25">
      <c r="B1113" s="3"/>
      <c r="C1113" s="4"/>
      <c r="D1113" s="3"/>
      <c r="E1113" s="4"/>
    </row>
    <row r="1114" spans="2:5" x14ac:dyDescent="0.25">
      <c r="B1114" s="3"/>
      <c r="C1114" s="4"/>
      <c r="D1114" s="3"/>
      <c r="E1114" s="4"/>
    </row>
    <row r="1115" spans="2:5" x14ac:dyDescent="0.25">
      <c r="B1115" s="3"/>
      <c r="C1115" s="4"/>
      <c r="D1115" s="3"/>
      <c r="E1115" s="4"/>
    </row>
    <row r="1116" spans="2:5" x14ac:dyDescent="0.25">
      <c r="B1116" s="3"/>
      <c r="C1116" s="4"/>
      <c r="D1116" s="3"/>
      <c r="E1116" s="4"/>
    </row>
    <row r="1117" spans="2:5" x14ac:dyDescent="0.25">
      <c r="B1117" s="3"/>
      <c r="C1117" s="4"/>
      <c r="D1117" s="3"/>
      <c r="E1117" s="4"/>
    </row>
    <row r="1118" spans="2:5" x14ac:dyDescent="0.25">
      <c r="B1118" s="3"/>
      <c r="C1118" s="4"/>
      <c r="D1118" s="3"/>
      <c r="E1118" s="4"/>
    </row>
    <row r="1119" spans="2:5" x14ac:dyDescent="0.25">
      <c r="B1119" s="3"/>
      <c r="C1119" s="4"/>
      <c r="D1119" s="3"/>
      <c r="E1119" s="4"/>
    </row>
    <row r="1120" spans="2:5" x14ac:dyDescent="0.25">
      <c r="B1120" s="3"/>
      <c r="C1120" s="4"/>
      <c r="D1120" s="3"/>
      <c r="E1120" s="4"/>
    </row>
    <row r="1121" spans="2:5" x14ac:dyDescent="0.25">
      <c r="B1121" s="3"/>
      <c r="C1121" s="4"/>
      <c r="D1121" s="3"/>
      <c r="E1121" s="4"/>
    </row>
    <row r="1122" spans="2:5" x14ac:dyDescent="0.25">
      <c r="B1122" s="3"/>
      <c r="C1122" s="4"/>
      <c r="D1122" s="3"/>
      <c r="E1122" s="4"/>
    </row>
    <row r="1123" spans="2:5" x14ac:dyDescent="0.25">
      <c r="B1123" s="3"/>
      <c r="C1123" s="4"/>
      <c r="D1123" s="3"/>
      <c r="E1123" s="4"/>
    </row>
    <row r="1124" spans="2:5" x14ac:dyDescent="0.25">
      <c r="B1124" s="3"/>
      <c r="C1124" s="4"/>
      <c r="D1124" s="3"/>
      <c r="E1124" s="4"/>
    </row>
    <row r="1125" spans="2:5" x14ac:dyDescent="0.25">
      <c r="B1125" s="3"/>
      <c r="C1125" s="4"/>
      <c r="D1125" s="3"/>
      <c r="E1125" s="4"/>
    </row>
    <row r="1126" spans="2:5" x14ac:dyDescent="0.25">
      <c r="B1126" s="3"/>
      <c r="C1126" s="4"/>
      <c r="D1126" s="3"/>
      <c r="E1126" s="4"/>
    </row>
    <row r="1127" spans="2:5" x14ac:dyDescent="0.25">
      <c r="B1127" s="3"/>
      <c r="C1127" s="4"/>
      <c r="D1127" s="3"/>
      <c r="E1127" s="4"/>
    </row>
    <row r="1128" spans="2:5" x14ac:dyDescent="0.25">
      <c r="B1128" s="3"/>
      <c r="C1128" s="4"/>
      <c r="D1128" s="3"/>
      <c r="E1128" s="4"/>
    </row>
    <row r="1129" spans="2:5" x14ac:dyDescent="0.25">
      <c r="B1129" s="3"/>
      <c r="C1129" s="4"/>
      <c r="D1129" s="3"/>
      <c r="E1129" s="4"/>
    </row>
    <row r="1130" spans="2:5" x14ac:dyDescent="0.25">
      <c r="B1130" s="3"/>
      <c r="C1130" s="4"/>
      <c r="D1130" s="3"/>
      <c r="E1130" s="4"/>
    </row>
    <row r="1131" spans="2:5" x14ac:dyDescent="0.25">
      <c r="B1131" s="3"/>
      <c r="C1131" s="4"/>
      <c r="D1131" s="3"/>
      <c r="E1131" s="4"/>
    </row>
    <row r="1132" spans="2:5" x14ac:dyDescent="0.25">
      <c r="B1132" s="3"/>
      <c r="C1132" s="4"/>
      <c r="D1132" s="3"/>
      <c r="E1132" s="4"/>
    </row>
    <row r="1133" spans="2:5" x14ac:dyDescent="0.25">
      <c r="B1133" s="3"/>
      <c r="C1133" s="4"/>
      <c r="D1133" s="3"/>
      <c r="E1133" s="4"/>
    </row>
    <row r="1134" spans="2:5" x14ac:dyDescent="0.25">
      <c r="B1134" s="3"/>
      <c r="C1134" s="4"/>
      <c r="D1134" s="3"/>
      <c r="E1134" s="4"/>
    </row>
    <row r="1135" spans="2:5" x14ac:dyDescent="0.25">
      <c r="B1135" s="3"/>
      <c r="C1135" s="4"/>
      <c r="D1135" s="3"/>
      <c r="E1135" s="4"/>
    </row>
    <row r="1136" spans="2:5" x14ac:dyDescent="0.25">
      <c r="B1136" s="3"/>
      <c r="C1136" s="4"/>
      <c r="D1136" s="3"/>
      <c r="E1136" s="4"/>
    </row>
    <row r="1137" spans="2:5" x14ac:dyDescent="0.25">
      <c r="B1137" s="3"/>
      <c r="C1137" s="4"/>
      <c r="D1137" s="3"/>
      <c r="E1137" s="4"/>
    </row>
    <row r="1138" spans="2:5" x14ac:dyDescent="0.25">
      <c r="B1138" s="3"/>
      <c r="C1138" s="4"/>
      <c r="D1138" s="3"/>
      <c r="E1138" s="4"/>
    </row>
    <row r="1139" spans="2:5" x14ac:dyDescent="0.25">
      <c r="B1139" s="3"/>
      <c r="C1139" s="4"/>
      <c r="D1139" s="3"/>
      <c r="E1139" s="4"/>
    </row>
    <row r="1140" spans="2:5" x14ac:dyDescent="0.25">
      <c r="B1140" s="3"/>
      <c r="C1140" s="4"/>
      <c r="D1140" s="3"/>
      <c r="E1140" s="4"/>
    </row>
    <row r="1141" spans="2:5" x14ac:dyDescent="0.25">
      <c r="B1141" s="3"/>
      <c r="C1141" s="4"/>
      <c r="D1141" s="3"/>
      <c r="E1141" s="4"/>
    </row>
    <row r="1142" spans="2:5" x14ac:dyDescent="0.25">
      <c r="B1142" s="3"/>
      <c r="C1142" s="4"/>
      <c r="D1142" s="3"/>
      <c r="E1142" s="4"/>
    </row>
    <row r="1143" spans="2:5" x14ac:dyDescent="0.25">
      <c r="B1143" s="3"/>
      <c r="C1143" s="4"/>
      <c r="D1143" s="3"/>
      <c r="E1143" s="4"/>
    </row>
    <row r="1144" spans="2:5" x14ac:dyDescent="0.25">
      <c r="B1144" s="3"/>
      <c r="C1144" s="4"/>
      <c r="D1144" s="3"/>
      <c r="E1144" s="4"/>
    </row>
    <row r="1145" spans="2:5" x14ac:dyDescent="0.25">
      <c r="B1145" s="3"/>
      <c r="C1145" s="4"/>
      <c r="D1145" s="3"/>
      <c r="E1145" s="4"/>
    </row>
    <row r="1146" spans="2:5" x14ac:dyDescent="0.25">
      <c r="B1146" s="3"/>
      <c r="C1146" s="4"/>
      <c r="D1146" s="3"/>
      <c r="E1146" s="4"/>
    </row>
    <row r="1147" spans="2:5" x14ac:dyDescent="0.25">
      <c r="B1147" s="3"/>
      <c r="C1147" s="4"/>
      <c r="D1147" s="3"/>
      <c r="E1147" s="4"/>
    </row>
    <row r="1148" spans="2:5" x14ac:dyDescent="0.25">
      <c r="B1148" s="3"/>
      <c r="C1148" s="4"/>
      <c r="D1148" s="3"/>
      <c r="E1148" s="4"/>
    </row>
    <row r="1149" spans="2:5" x14ac:dyDescent="0.25">
      <c r="B1149" s="3"/>
      <c r="C1149" s="4"/>
      <c r="D1149" s="3"/>
      <c r="E1149" s="4"/>
    </row>
    <row r="1150" spans="2:5" x14ac:dyDescent="0.25">
      <c r="B1150" s="3"/>
      <c r="C1150" s="4"/>
      <c r="D1150" s="3"/>
      <c r="E1150" s="4"/>
    </row>
    <row r="1151" spans="2:5" x14ac:dyDescent="0.25">
      <c r="B1151" s="3"/>
      <c r="C1151" s="4"/>
      <c r="D1151" s="3"/>
      <c r="E1151" s="4"/>
    </row>
    <row r="1152" spans="2:5" x14ac:dyDescent="0.25">
      <c r="B1152" s="3"/>
      <c r="C1152" s="4"/>
      <c r="D1152" s="3"/>
      <c r="E1152" s="4"/>
    </row>
    <row r="1153" spans="2:5" x14ac:dyDescent="0.25">
      <c r="B1153" s="3"/>
      <c r="C1153" s="4"/>
      <c r="D1153" s="3"/>
      <c r="E1153" s="4"/>
    </row>
    <row r="1154" spans="2:5" x14ac:dyDescent="0.25">
      <c r="B1154" s="3"/>
      <c r="C1154" s="4"/>
      <c r="D1154" s="3"/>
      <c r="E1154" s="4"/>
    </row>
    <row r="1155" spans="2:5" x14ac:dyDescent="0.25">
      <c r="B1155" s="3"/>
      <c r="C1155" s="4"/>
      <c r="D1155" s="3"/>
      <c r="E1155" s="4"/>
    </row>
    <row r="1156" spans="2:5" x14ac:dyDescent="0.25">
      <c r="B1156" s="3"/>
      <c r="C1156" s="4"/>
      <c r="D1156" s="3"/>
      <c r="E1156" s="4"/>
    </row>
    <row r="1157" spans="2:5" x14ac:dyDescent="0.25">
      <c r="B1157" s="3"/>
      <c r="C1157" s="4"/>
      <c r="D1157" s="3"/>
      <c r="E1157" s="4"/>
    </row>
    <row r="1158" spans="2:5" x14ac:dyDescent="0.25">
      <c r="B1158" s="3"/>
      <c r="C1158" s="4"/>
      <c r="D1158" s="3"/>
      <c r="E1158" s="4"/>
    </row>
    <row r="1159" spans="2:5" x14ac:dyDescent="0.25">
      <c r="B1159" s="3"/>
      <c r="C1159" s="4"/>
      <c r="D1159" s="3"/>
      <c r="E1159" s="4"/>
    </row>
    <row r="1160" spans="2:5" x14ac:dyDescent="0.25">
      <c r="B1160" s="3"/>
      <c r="C1160" s="4"/>
      <c r="D1160" s="3"/>
      <c r="E1160" s="4"/>
    </row>
    <row r="1161" spans="2:5" x14ac:dyDescent="0.25">
      <c r="B1161" s="3"/>
      <c r="C1161" s="4"/>
      <c r="D1161" s="3"/>
      <c r="E1161" s="4"/>
    </row>
    <row r="1162" spans="2:5" x14ac:dyDescent="0.25">
      <c r="B1162" s="3"/>
      <c r="C1162" s="4"/>
      <c r="D1162" s="3"/>
      <c r="E1162" s="4"/>
    </row>
    <row r="1163" spans="2:5" x14ac:dyDescent="0.25">
      <c r="B1163" s="3"/>
      <c r="C1163" s="4"/>
      <c r="D1163" s="3"/>
      <c r="E1163" s="4"/>
    </row>
    <row r="1164" spans="2:5" x14ac:dyDescent="0.25">
      <c r="B1164" s="3"/>
      <c r="C1164" s="4"/>
      <c r="D1164" s="3"/>
      <c r="E1164" s="4"/>
    </row>
    <row r="1165" spans="2:5" x14ac:dyDescent="0.25">
      <c r="B1165" s="3"/>
      <c r="C1165" s="4"/>
      <c r="D1165" s="3"/>
      <c r="E1165" s="4"/>
    </row>
    <row r="1166" spans="2:5" x14ac:dyDescent="0.25">
      <c r="B1166" s="3"/>
      <c r="C1166" s="4"/>
      <c r="D1166" s="3"/>
      <c r="E1166" s="4"/>
    </row>
    <row r="1167" spans="2:5" x14ac:dyDescent="0.25">
      <c r="B1167" s="3"/>
      <c r="C1167" s="4"/>
      <c r="D1167" s="3"/>
      <c r="E1167" s="4"/>
    </row>
    <row r="1168" spans="2:5" x14ac:dyDescent="0.25">
      <c r="B1168" s="3"/>
      <c r="C1168" s="4"/>
      <c r="D1168" s="3"/>
      <c r="E1168" s="4"/>
    </row>
    <row r="1169" spans="2:5" x14ac:dyDescent="0.25">
      <c r="B1169" s="3"/>
      <c r="C1169" s="4"/>
      <c r="D1169" s="3"/>
      <c r="E1169" s="4"/>
    </row>
    <row r="1170" spans="2:5" x14ac:dyDescent="0.25">
      <c r="B1170" s="3"/>
      <c r="C1170" s="4"/>
      <c r="D1170" s="3"/>
      <c r="E1170" s="4"/>
    </row>
    <row r="1171" spans="2:5" x14ac:dyDescent="0.25">
      <c r="B1171" s="3"/>
      <c r="C1171" s="4"/>
      <c r="D1171" s="3"/>
      <c r="E1171" s="4"/>
    </row>
    <row r="1172" spans="2:5" x14ac:dyDescent="0.25">
      <c r="B1172" s="3"/>
      <c r="C1172" s="4"/>
      <c r="D1172" s="3"/>
      <c r="E1172" s="4"/>
    </row>
    <row r="1173" spans="2:5" x14ac:dyDescent="0.25">
      <c r="B1173" s="3"/>
      <c r="C1173" s="4"/>
      <c r="D1173" s="3"/>
      <c r="E1173" s="4"/>
    </row>
    <row r="1174" spans="2:5" x14ac:dyDescent="0.25">
      <c r="B1174" s="3"/>
      <c r="C1174" s="4"/>
      <c r="D1174" s="3"/>
      <c r="E1174" s="4"/>
    </row>
    <row r="1175" spans="2:5" x14ac:dyDescent="0.25">
      <c r="B1175" s="3"/>
      <c r="C1175" s="4"/>
      <c r="D1175" s="3"/>
      <c r="E1175" s="4"/>
    </row>
    <row r="1176" spans="2:5" x14ac:dyDescent="0.25">
      <c r="B1176" s="3"/>
      <c r="C1176" s="4"/>
      <c r="D1176" s="3"/>
      <c r="E1176" s="4"/>
    </row>
    <row r="1177" spans="2:5" x14ac:dyDescent="0.25">
      <c r="B1177" s="3"/>
      <c r="C1177" s="4"/>
      <c r="D1177" s="3"/>
      <c r="E1177" s="4"/>
    </row>
    <row r="1178" spans="2:5" x14ac:dyDescent="0.25">
      <c r="B1178" s="3"/>
      <c r="C1178" s="4"/>
      <c r="D1178" s="3"/>
      <c r="E1178" s="4"/>
    </row>
    <row r="1179" spans="2:5" x14ac:dyDescent="0.25">
      <c r="B1179" s="3"/>
      <c r="C1179" s="4"/>
      <c r="D1179" s="3"/>
      <c r="E1179" s="4"/>
    </row>
    <row r="1180" spans="2:5" x14ac:dyDescent="0.25">
      <c r="B1180" s="3"/>
      <c r="C1180" s="4"/>
      <c r="D1180" s="3"/>
      <c r="E1180" s="4"/>
    </row>
    <row r="1181" spans="2:5" x14ac:dyDescent="0.25">
      <c r="B1181" s="3"/>
      <c r="C1181" s="4"/>
      <c r="D1181" s="3"/>
      <c r="E1181" s="4"/>
    </row>
    <row r="1182" spans="2:5" x14ac:dyDescent="0.25">
      <c r="B1182" s="3"/>
      <c r="C1182" s="4"/>
      <c r="D1182" s="3"/>
      <c r="E1182" s="4"/>
    </row>
    <row r="1183" spans="2:5" x14ac:dyDescent="0.25">
      <c r="B1183" s="3"/>
      <c r="C1183" s="4"/>
      <c r="D1183" s="3"/>
      <c r="E1183" s="4"/>
    </row>
    <row r="1184" spans="2:5" x14ac:dyDescent="0.25">
      <c r="B1184" s="3"/>
      <c r="C1184" s="4"/>
      <c r="D1184" s="3"/>
      <c r="E1184" s="4"/>
    </row>
    <row r="1185" spans="2:5" x14ac:dyDescent="0.25">
      <c r="B1185" s="3"/>
      <c r="C1185" s="4"/>
      <c r="D1185" s="3"/>
      <c r="E1185" s="4"/>
    </row>
    <row r="1186" spans="2:5" x14ac:dyDescent="0.25">
      <c r="B1186" s="3"/>
      <c r="C1186" s="4"/>
      <c r="D1186" s="3"/>
      <c r="E1186" s="4"/>
    </row>
    <row r="1187" spans="2:5" x14ac:dyDescent="0.25">
      <c r="B1187" s="3"/>
      <c r="C1187" s="4"/>
      <c r="D1187" s="3"/>
      <c r="E1187" s="4"/>
    </row>
    <row r="1188" spans="2:5" x14ac:dyDescent="0.25">
      <c r="B1188" s="3"/>
      <c r="C1188" s="4"/>
      <c r="D1188" s="3"/>
      <c r="E1188" s="4"/>
    </row>
    <row r="1189" spans="2:5" x14ac:dyDescent="0.25">
      <c r="B1189" s="3"/>
      <c r="C1189" s="4"/>
      <c r="D1189" s="3"/>
      <c r="E1189" s="4"/>
    </row>
    <row r="1190" spans="2:5" x14ac:dyDescent="0.25">
      <c r="B1190" s="3"/>
      <c r="C1190" s="4"/>
      <c r="D1190" s="3"/>
      <c r="E1190" s="4"/>
    </row>
    <row r="1191" spans="2:5" x14ac:dyDescent="0.25">
      <c r="B1191" s="3"/>
      <c r="C1191" s="4"/>
      <c r="D1191" s="3"/>
      <c r="E1191" s="4"/>
    </row>
    <row r="1192" spans="2:5" x14ac:dyDescent="0.25">
      <c r="B1192" s="3"/>
      <c r="C1192" s="4"/>
      <c r="D1192" s="3"/>
      <c r="E1192" s="4"/>
    </row>
    <row r="1193" spans="2:5" x14ac:dyDescent="0.25">
      <c r="B1193" s="3"/>
      <c r="C1193" s="4"/>
      <c r="D1193" s="3"/>
      <c r="E1193" s="4"/>
    </row>
    <row r="1194" spans="2:5" x14ac:dyDescent="0.25">
      <c r="B1194" s="3"/>
      <c r="C1194" s="4"/>
      <c r="D1194" s="3"/>
      <c r="E1194" s="4"/>
    </row>
    <row r="1195" spans="2:5" x14ac:dyDescent="0.25">
      <c r="B1195" s="3"/>
      <c r="C1195" s="4"/>
      <c r="D1195" s="3"/>
      <c r="E1195" s="4"/>
    </row>
    <row r="1196" spans="2:5" x14ac:dyDescent="0.25">
      <c r="B1196" s="3"/>
      <c r="C1196" s="4"/>
      <c r="D1196" s="3"/>
      <c r="E1196" s="4"/>
    </row>
    <row r="1197" spans="2:5" x14ac:dyDescent="0.25">
      <c r="B1197" s="3"/>
      <c r="C1197" s="4"/>
      <c r="D1197" s="3"/>
      <c r="E1197" s="4"/>
    </row>
    <row r="1198" spans="2:5" x14ac:dyDescent="0.25">
      <c r="B1198" s="3"/>
      <c r="C1198" s="4"/>
      <c r="D1198" s="3"/>
      <c r="E1198" s="4"/>
    </row>
    <row r="1199" spans="2:5" x14ac:dyDescent="0.25">
      <c r="B1199" s="3"/>
      <c r="C1199" s="4"/>
      <c r="D1199" s="3"/>
      <c r="E1199" s="4"/>
    </row>
    <row r="1200" spans="2:5" x14ac:dyDescent="0.25">
      <c r="B1200" s="3"/>
      <c r="C1200" s="4"/>
      <c r="D1200" s="3"/>
      <c r="E1200" s="4"/>
    </row>
    <row r="1201" spans="2:5" x14ac:dyDescent="0.25">
      <c r="B1201" s="3"/>
      <c r="C1201" s="4"/>
      <c r="D1201" s="3"/>
      <c r="E1201" s="4"/>
    </row>
    <row r="1202" spans="2:5" x14ac:dyDescent="0.25">
      <c r="B1202" s="3"/>
      <c r="C1202" s="4"/>
      <c r="D1202" s="3"/>
      <c r="E1202" s="4"/>
    </row>
    <row r="1203" spans="2:5" x14ac:dyDescent="0.25">
      <c r="B1203" s="3"/>
      <c r="C1203" s="4"/>
      <c r="D1203" s="3"/>
      <c r="E1203" s="4"/>
    </row>
    <row r="1204" spans="2:5" x14ac:dyDescent="0.25">
      <c r="B1204" s="3"/>
      <c r="C1204" s="4"/>
      <c r="D1204" s="3"/>
      <c r="E1204" s="4"/>
    </row>
    <row r="1205" spans="2:5" x14ac:dyDescent="0.25">
      <c r="B1205" s="3"/>
      <c r="C1205" s="4"/>
      <c r="D1205" s="3"/>
      <c r="E1205" s="4"/>
    </row>
    <row r="1206" spans="2:5" x14ac:dyDescent="0.25">
      <c r="B1206" s="3"/>
      <c r="C1206" s="4"/>
      <c r="D1206" s="3"/>
      <c r="E1206" s="4"/>
    </row>
    <row r="1207" spans="2:5" x14ac:dyDescent="0.25">
      <c r="B1207" s="3"/>
      <c r="C1207" s="4"/>
      <c r="D1207" s="3"/>
      <c r="E1207" s="4"/>
    </row>
    <row r="1208" spans="2:5" x14ac:dyDescent="0.25">
      <c r="B1208" s="3"/>
      <c r="C1208" s="4"/>
      <c r="D1208" s="3"/>
      <c r="E1208" s="4"/>
    </row>
    <row r="1209" spans="2:5" x14ac:dyDescent="0.25">
      <c r="B1209" s="3"/>
      <c r="C1209" s="4"/>
      <c r="D1209" s="3"/>
      <c r="E1209" s="4"/>
    </row>
    <row r="1210" spans="2:5" x14ac:dyDescent="0.25">
      <c r="B1210" s="3"/>
      <c r="C1210" s="4"/>
      <c r="D1210" s="3"/>
      <c r="E1210" s="4"/>
    </row>
    <row r="1211" spans="2:5" x14ac:dyDescent="0.25">
      <c r="B1211" s="3"/>
      <c r="C1211" s="4"/>
      <c r="D1211" s="3"/>
      <c r="E1211" s="4"/>
    </row>
    <row r="1212" spans="2:5" x14ac:dyDescent="0.25">
      <c r="B1212" s="3"/>
      <c r="C1212" s="4"/>
      <c r="D1212" s="3"/>
      <c r="E1212" s="4"/>
    </row>
    <row r="1213" spans="2:5" x14ac:dyDescent="0.25">
      <c r="B1213" s="3"/>
      <c r="C1213" s="4"/>
      <c r="D1213" s="3"/>
      <c r="E1213" s="4"/>
    </row>
    <row r="1214" spans="2:5" x14ac:dyDescent="0.25">
      <c r="B1214" s="3"/>
      <c r="C1214" s="4"/>
      <c r="D1214" s="3"/>
      <c r="E1214" s="4"/>
    </row>
    <row r="1215" spans="2:5" x14ac:dyDescent="0.25">
      <c r="B1215" s="3"/>
      <c r="C1215" s="4"/>
      <c r="D1215" s="3"/>
      <c r="E1215" s="4"/>
    </row>
    <row r="1216" spans="2:5" x14ac:dyDescent="0.25">
      <c r="B1216" s="3"/>
      <c r="C1216" s="4"/>
      <c r="D1216" s="3"/>
      <c r="E1216" s="4"/>
    </row>
    <row r="1217" spans="2:5" x14ac:dyDescent="0.25">
      <c r="B1217" s="3"/>
      <c r="C1217" s="4"/>
      <c r="D1217" s="3"/>
      <c r="E1217" s="4"/>
    </row>
    <row r="1218" spans="2:5" x14ac:dyDescent="0.25">
      <c r="B1218" s="3"/>
      <c r="C1218" s="4"/>
      <c r="D1218" s="3"/>
      <c r="E1218" s="4"/>
    </row>
    <row r="1219" spans="2:5" x14ac:dyDescent="0.25">
      <c r="B1219" s="3"/>
      <c r="C1219" s="4"/>
      <c r="D1219" s="3"/>
      <c r="E1219" s="4"/>
    </row>
    <row r="1220" spans="2:5" x14ac:dyDescent="0.25">
      <c r="B1220" s="3"/>
      <c r="C1220" s="4"/>
      <c r="D1220" s="3"/>
      <c r="E1220" s="4"/>
    </row>
    <row r="1221" spans="2:5" x14ac:dyDescent="0.25">
      <c r="B1221" s="3"/>
      <c r="C1221" s="4"/>
      <c r="D1221" s="3"/>
      <c r="E1221" s="4"/>
    </row>
    <row r="1222" spans="2:5" x14ac:dyDescent="0.25">
      <c r="B1222" s="3"/>
      <c r="C1222" s="4"/>
      <c r="D1222" s="3"/>
      <c r="E1222" s="4"/>
    </row>
    <row r="1223" spans="2:5" x14ac:dyDescent="0.25">
      <c r="B1223" s="3"/>
      <c r="C1223" s="4"/>
      <c r="D1223" s="3"/>
      <c r="E1223" s="4"/>
    </row>
    <row r="1224" spans="2:5" x14ac:dyDescent="0.25">
      <c r="B1224" s="3"/>
      <c r="C1224" s="4"/>
      <c r="D1224" s="3"/>
      <c r="E1224" s="4"/>
    </row>
    <row r="1225" spans="2:5" x14ac:dyDescent="0.25">
      <c r="B1225" s="3"/>
      <c r="C1225" s="4"/>
      <c r="D1225" s="3"/>
      <c r="E1225" s="4"/>
    </row>
    <row r="1226" spans="2:5" x14ac:dyDescent="0.25">
      <c r="B1226" s="3"/>
      <c r="C1226" s="4"/>
      <c r="D1226" s="3"/>
      <c r="E1226" s="4"/>
    </row>
    <row r="1227" spans="2:5" x14ac:dyDescent="0.25">
      <c r="B1227" s="3"/>
      <c r="C1227" s="4"/>
      <c r="D1227" s="3"/>
      <c r="E1227" s="4"/>
    </row>
    <row r="1228" spans="2:5" x14ac:dyDescent="0.25">
      <c r="B1228" s="3"/>
      <c r="C1228" s="4"/>
      <c r="D1228" s="3"/>
      <c r="E1228" s="4"/>
    </row>
    <row r="1229" spans="2:5" x14ac:dyDescent="0.25">
      <c r="B1229" s="3"/>
      <c r="C1229" s="4"/>
      <c r="D1229" s="3"/>
      <c r="E1229" s="4"/>
    </row>
    <row r="1230" spans="2:5" x14ac:dyDescent="0.25">
      <c r="B1230" s="3"/>
      <c r="C1230" s="4"/>
      <c r="D1230" s="3"/>
      <c r="E1230" s="4"/>
    </row>
    <row r="1231" spans="2:5" x14ac:dyDescent="0.25">
      <c r="B1231" s="3"/>
      <c r="C1231" s="4"/>
      <c r="D1231" s="3"/>
      <c r="E1231" s="4"/>
    </row>
    <row r="1232" spans="2:5" x14ac:dyDescent="0.25">
      <c r="B1232" s="3"/>
      <c r="C1232" s="4"/>
      <c r="D1232" s="3"/>
      <c r="E1232" s="4"/>
    </row>
    <row r="1233" spans="2:5" x14ac:dyDescent="0.25">
      <c r="B1233" s="3"/>
      <c r="C1233" s="4"/>
      <c r="D1233" s="3"/>
      <c r="E1233" s="4"/>
    </row>
    <row r="1234" spans="2:5" x14ac:dyDescent="0.25">
      <c r="B1234" s="3"/>
      <c r="C1234" s="4"/>
      <c r="D1234" s="3"/>
      <c r="E1234" s="4"/>
    </row>
    <row r="1235" spans="2:5" x14ac:dyDescent="0.25">
      <c r="B1235" s="3"/>
      <c r="C1235" s="4"/>
      <c r="D1235" s="3"/>
      <c r="E1235" s="4"/>
    </row>
    <row r="1236" spans="2:5" x14ac:dyDescent="0.25">
      <c r="B1236" s="3"/>
      <c r="C1236" s="4"/>
      <c r="D1236" s="3"/>
      <c r="E1236" s="4"/>
    </row>
    <row r="1237" spans="2:5" x14ac:dyDescent="0.25">
      <c r="B1237" s="3"/>
      <c r="C1237" s="4"/>
      <c r="D1237" s="3"/>
      <c r="E1237" s="4"/>
    </row>
    <row r="1238" spans="2:5" x14ac:dyDescent="0.25">
      <c r="B1238" s="3"/>
      <c r="C1238" s="4"/>
      <c r="D1238" s="3"/>
      <c r="E1238" s="4"/>
    </row>
    <row r="1239" spans="2:5" x14ac:dyDescent="0.25">
      <c r="B1239" s="3"/>
      <c r="C1239" s="4"/>
      <c r="D1239" s="3"/>
      <c r="E1239" s="4"/>
    </row>
    <row r="1240" spans="2:5" x14ac:dyDescent="0.25">
      <c r="B1240" s="3"/>
      <c r="C1240" s="4"/>
      <c r="D1240" s="3"/>
      <c r="E1240" s="4"/>
    </row>
    <row r="1241" spans="2:5" x14ac:dyDescent="0.25">
      <c r="B1241" s="3"/>
      <c r="C1241" s="4"/>
      <c r="D1241" s="3"/>
      <c r="E1241" s="4"/>
    </row>
    <row r="1242" spans="2:5" x14ac:dyDescent="0.25">
      <c r="B1242" s="3"/>
      <c r="C1242" s="4"/>
      <c r="D1242" s="3"/>
      <c r="E1242" s="4"/>
    </row>
    <row r="1243" spans="2:5" x14ac:dyDescent="0.25">
      <c r="B1243" s="3"/>
      <c r="C1243" s="4"/>
      <c r="D1243" s="3"/>
      <c r="E1243" s="4"/>
    </row>
    <row r="1244" spans="2:5" x14ac:dyDescent="0.25">
      <c r="B1244" s="3"/>
      <c r="C1244" s="4"/>
      <c r="D1244" s="3"/>
      <c r="E1244" s="4"/>
    </row>
    <row r="1245" spans="2:5" x14ac:dyDescent="0.25">
      <c r="B1245" s="3"/>
      <c r="C1245" s="4"/>
      <c r="D1245" s="3"/>
      <c r="E1245" s="4"/>
    </row>
    <row r="1246" spans="2:5" x14ac:dyDescent="0.25">
      <c r="B1246" s="3"/>
      <c r="C1246" s="4"/>
      <c r="D1246" s="3"/>
      <c r="E1246" s="4"/>
    </row>
    <row r="1247" spans="2:5" x14ac:dyDescent="0.25">
      <c r="B1247" s="3"/>
      <c r="C1247" s="4"/>
      <c r="D1247" s="3"/>
      <c r="E1247" s="4"/>
    </row>
    <row r="1248" spans="2:5" x14ac:dyDescent="0.25">
      <c r="B1248" s="3"/>
      <c r="C1248" s="4"/>
      <c r="D1248" s="3"/>
      <c r="E1248" s="4"/>
    </row>
    <row r="1249" spans="2:5" x14ac:dyDescent="0.25">
      <c r="B1249" s="3"/>
      <c r="C1249" s="4"/>
      <c r="D1249" s="3"/>
      <c r="E1249" s="4"/>
    </row>
    <row r="1250" spans="2:5" x14ac:dyDescent="0.25">
      <c r="B1250" s="3"/>
      <c r="C1250" s="4"/>
      <c r="D1250" s="3"/>
      <c r="E1250" s="4"/>
    </row>
    <row r="1251" spans="2:5" x14ac:dyDescent="0.25">
      <c r="B1251" s="3"/>
      <c r="C1251" s="4"/>
      <c r="D1251" s="3"/>
      <c r="E1251" s="4"/>
    </row>
    <row r="1252" spans="2:5" x14ac:dyDescent="0.25">
      <c r="B1252" s="3"/>
      <c r="C1252" s="4"/>
      <c r="D1252" s="3"/>
      <c r="E1252" s="4"/>
    </row>
    <row r="1253" spans="2:5" x14ac:dyDescent="0.25">
      <c r="B1253" s="3"/>
      <c r="C1253" s="4"/>
      <c r="D1253" s="3"/>
      <c r="E1253" s="4"/>
    </row>
    <row r="1254" spans="2:5" x14ac:dyDescent="0.25">
      <c r="B1254" s="3"/>
      <c r="C1254" s="4"/>
      <c r="D1254" s="3"/>
      <c r="E1254" s="4"/>
    </row>
    <row r="1255" spans="2:5" x14ac:dyDescent="0.25">
      <c r="B1255" s="3"/>
      <c r="C1255" s="4"/>
      <c r="D1255" s="3"/>
      <c r="E1255" s="4"/>
    </row>
    <row r="1256" spans="2:5" x14ac:dyDescent="0.25">
      <c r="B1256" s="3"/>
      <c r="C1256" s="4"/>
      <c r="D1256" s="3"/>
      <c r="E1256" s="4"/>
    </row>
    <row r="1257" spans="2:5" x14ac:dyDescent="0.25">
      <c r="B1257" s="3"/>
      <c r="C1257" s="4"/>
      <c r="D1257" s="3"/>
      <c r="E1257" s="4"/>
    </row>
    <row r="1258" spans="2:5" x14ac:dyDescent="0.25">
      <c r="B1258" s="3"/>
      <c r="C1258" s="4"/>
      <c r="D1258" s="3"/>
      <c r="E1258" s="4"/>
    </row>
    <row r="1259" spans="2:5" x14ac:dyDescent="0.25">
      <c r="B1259" s="3"/>
      <c r="C1259" s="4"/>
      <c r="D1259" s="3"/>
      <c r="E1259" s="4"/>
    </row>
    <row r="1260" spans="2:5" x14ac:dyDescent="0.25">
      <c r="B1260" s="3"/>
      <c r="C1260" s="4"/>
      <c r="D1260" s="3"/>
      <c r="E1260" s="4"/>
    </row>
    <row r="1261" spans="2:5" x14ac:dyDescent="0.25">
      <c r="B1261" s="3"/>
      <c r="C1261" s="4"/>
      <c r="D1261" s="3"/>
      <c r="E1261" s="4"/>
    </row>
    <row r="1262" spans="2:5" x14ac:dyDescent="0.25">
      <c r="B1262" s="3"/>
      <c r="C1262" s="4"/>
      <c r="D1262" s="3"/>
      <c r="E1262" s="4"/>
    </row>
    <row r="1263" spans="2:5" x14ac:dyDescent="0.25">
      <c r="B1263" s="3"/>
      <c r="C1263" s="4"/>
      <c r="D1263" s="3"/>
      <c r="E1263" s="4"/>
    </row>
    <row r="1264" spans="2:5" x14ac:dyDescent="0.25">
      <c r="B1264" s="3"/>
      <c r="C1264" s="4"/>
      <c r="D1264" s="3"/>
      <c r="E1264" s="4"/>
    </row>
    <row r="1265" spans="2:5" x14ac:dyDescent="0.25">
      <c r="B1265" s="3"/>
      <c r="C1265" s="4"/>
      <c r="D1265" s="3"/>
      <c r="E1265" s="4"/>
    </row>
    <row r="1266" spans="2:5" x14ac:dyDescent="0.25">
      <c r="B1266" s="3"/>
      <c r="C1266" s="4"/>
      <c r="D1266" s="3"/>
      <c r="E1266" s="4"/>
    </row>
    <row r="1267" spans="2:5" x14ac:dyDescent="0.25">
      <c r="B1267" s="3"/>
      <c r="C1267" s="4"/>
      <c r="D1267" s="3"/>
      <c r="E1267" s="4"/>
    </row>
    <row r="1268" spans="2:5" x14ac:dyDescent="0.25">
      <c r="B1268" s="3"/>
      <c r="C1268" s="4"/>
      <c r="D1268" s="3"/>
      <c r="E1268" s="4"/>
    </row>
    <row r="1269" spans="2:5" x14ac:dyDescent="0.25">
      <c r="B1269" s="3"/>
      <c r="C1269" s="4"/>
      <c r="D1269" s="3"/>
      <c r="E1269" s="4"/>
    </row>
    <row r="1270" spans="2:5" x14ac:dyDescent="0.25">
      <c r="B1270" s="3"/>
      <c r="C1270" s="4"/>
      <c r="D1270" s="3"/>
      <c r="E1270" s="4"/>
    </row>
    <row r="1271" spans="2:5" x14ac:dyDescent="0.25">
      <c r="B1271" s="3"/>
      <c r="C1271" s="4"/>
      <c r="D1271" s="3"/>
      <c r="E1271" s="4"/>
    </row>
    <row r="1272" spans="2:5" x14ac:dyDescent="0.25">
      <c r="B1272" s="3"/>
      <c r="C1272" s="4"/>
      <c r="D1272" s="3"/>
      <c r="E1272" s="4"/>
    </row>
    <row r="1273" spans="2:5" x14ac:dyDescent="0.25">
      <c r="B1273" s="3"/>
      <c r="C1273" s="4"/>
      <c r="D1273" s="3"/>
      <c r="E1273" s="4"/>
    </row>
    <row r="1274" spans="2:5" x14ac:dyDescent="0.25">
      <c r="B1274" s="3"/>
      <c r="C1274" s="4"/>
      <c r="D1274" s="3"/>
      <c r="E1274" s="4"/>
    </row>
    <row r="1275" spans="2:5" x14ac:dyDescent="0.25">
      <c r="B1275" s="3"/>
      <c r="C1275" s="4"/>
      <c r="D1275" s="3"/>
      <c r="E1275" s="4"/>
    </row>
    <row r="1276" spans="2:5" x14ac:dyDescent="0.25">
      <c r="B1276" s="3"/>
      <c r="C1276" s="4"/>
      <c r="D1276" s="3"/>
      <c r="E1276" s="4"/>
    </row>
    <row r="1277" spans="2:5" x14ac:dyDescent="0.25">
      <c r="B1277" s="3"/>
      <c r="C1277" s="4"/>
      <c r="D1277" s="3"/>
      <c r="E1277" s="4"/>
    </row>
    <row r="1278" spans="2:5" x14ac:dyDescent="0.25">
      <c r="B1278" s="3"/>
      <c r="C1278" s="4"/>
      <c r="D1278" s="3"/>
      <c r="E1278" s="4"/>
    </row>
    <row r="1279" spans="2:5" x14ac:dyDescent="0.25">
      <c r="B1279" s="3"/>
      <c r="C1279" s="4"/>
      <c r="D1279" s="3"/>
      <c r="E1279" s="4"/>
    </row>
    <row r="1280" spans="2:5" x14ac:dyDescent="0.25">
      <c r="B1280" s="3"/>
      <c r="C1280" s="4"/>
      <c r="D1280" s="3"/>
      <c r="E1280" s="4"/>
    </row>
    <row r="1281" spans="2:5" x14ac:dyDescent="0.25">
      <c r="B1281" s="3"/>
      <c r="C1281" s="4"/>
      <c r="D1281" s="3"/>
      <c r="E1281" s="4"/>
    </row>
    <row r="1282" spans="2:5" x14ac:dyDescent="0.25">
      <c r="B1282" s="3"/>
      <c r="C1282" s="4"/>
      <c r="D1282" s="3"/>
      <c r="E1282" s="4"/>
    </row>
    <row r="1283" spans="2:5" x14ac:dyDescent="0.25">
      <c r="B1283" s="3"/>
      <c r="C1283" s="4"/>
      <c r="D1283" s="3"/>
      <c r="E1283" s="4"/>
    </row>
    <row r="1284" spans="2:5" x14ac:dyDescent="0.25">
      <c r="B1284" s="3"/>
      <c r="C1284" s="4"/>
      <c r="D1284" s="3"/>
      <c r="E1284" s="4"/>
    </row>
    <row r="1285" spans="2:5" x14ac:dyDescent="0.25">
      <c r="B1285" s="3"/>
      <c r="C1285" s="4"/>
      <c r="D1285" s="3"/>
      <c r="E1285" s="4"/>
    </row>
    <row r="1286" spans="2:5" x14ac:dyDescent="0.25">
      <c r="B1286" s="3"/>
      <c r="C1286" s="4"/>
      <c r="D1286" s="3"/>
      <c r="E1286" s="4"/>
    </row>
    <row r="1287" spans="2:5" x14ac:dyDescent="0.25">
      <c r="B1287" s="3"/>
      <c r="C1287" s="4"/>
      <c r="D1287" s="3"/>
      <c r="E1287" s="4"/>
    </row>
    <row r="1288" spans="2:5" x14ac:dyDescent="0.25">
      <c r="B1288" s="3"/>
      <c r="C1288" s="4"/>
      <c r="D1288" s="3"/>
      <c r="E1288" s="4"/>
    </row>
    <row r="1289" spans="2:5" x14ac:dyDescent="0.25">
      <c r="B1289" s="3"/>
      <c r="C1289" s="4"/>
      <c r="D1289" s="3"/>
      <c r="E1289" s="4"/>
    </row>
    <row r="1290" spans="2:5" x14ac:dyDescent="0.25">
      <c r="B1290" s="3"/>
      <c r="C1290" s="4"/>
      <c r="D1290" s="3"/>
      <c r="E1290" s="4"/>
    </row>
    <row r="1291" spans="2:5" x14ac:dyDescent="0.25">
      <c r="B1291" s="3"/>
      <c r="C1291" s="4"/>
      <c r="D1291" s="3"/>
      <c r="E1291" s="4"/>
    </row>
    <row r="1292" spans="2:5" x14ac:dyDescent="0.25">
      <c r="B1292" s="3"/>
      <c r="C1292" s="4"/>
      <c r="D1292" s="3"/>
      <c r="E1292" s="4"/>
    </row>
    <row r="1293" spans="2:5" x14ac:dyDescent="0.25">
      <c r="B1293" s="3"/>
      <c r="C1293" s="4"/>
      <c r="D1293" s="3"/>
      <c r="E1293" s="4"/>
    </row>
    <row r="1294" spans="2:5" x14ac:dyDescent="0.25">
      <c r="B1294" s="3"/>
      <c r="C1294" s="4"/>
      <c r="D1294" s="3"/>
      <c r="E1294" s="4"/>
    </row>
    <row r="1295" spans="2:5" x14ac:dyDescent="0.25">
      <c r="B1295" s="3"/>
      <c r="C1295" s="4"/>
      <c r="D1295" s="3"/>
      <c r="E1295" s="4"/>
    </row>
    <row r="1296" spans="2:5" x14ac:dyDescent="0.25">
      <c r="B1296" s="3"/>
      <c r="C1296" s="4"/>
      <c r="D1296" s="3"/>
      <c r="E1296" s="4"/>
    </row>
    <row r="1297" spans="2:5" x14ac:dyDescent="0.25">
      <c r="B1297" s="3"/>
      <c r="C1297" s="4"/>
      <c r="D1297" s="3"/>
      <c r="E1297" s="4"/>
    </row>
    <row r="1298" spans="2:5" x14ac:dyDescent="0.25">
      <c r="B1298" s="3"/>
      <c r="C1298" s="4"/>
      <c r="D1298" s="3"/>
      <c r="E1298" s="4"/>
    </row>
    <row r="1299" spans="2:5" x14ac:dyDescent="0.25">
      <c r="B1299" s="3"/>
      <c r="C1299" s="4"/>
      <c r="D1299" s="3"/>
      <c r="E1299" s="4"/>
    </row>
    <row r="1300" spans="2:5" x14ac:dyDescent="0.25">
      <c r="B1300" s="3"/>
      <c r="C1300" s="4"/>
      <c r="D1300" s="3"/>
      <c r="E1300" s="4"/>
    </row>
    <row r="1301" spans="2:5" x14ac:dyDescent="0.25">
      <c r="B1301" s="3"/>
      <c r="C1301" s="4"/>
      <c r="D1301" s="3"/>
      <c r="E1301" s="4"/>
    </row>
    <row r="1302" spans="2:5" x14ac:dyDescent="0.25">
      <c r="B1302" s="3"/>
      <c r="C1302" s="4"/>
      <c r="D1302" s="3"/>
      <c r="E1302" s="4"/>
    </row>
    <row r="1303" spans="2:5" x14ac:dyDescent="0.25">
      <c r="B1303" s="3"/>
      <c r="C1303" s="4"/>
      <c r="D1303" s="3"/>
      <c r="E1303" s="4"/>
    </row>
    <row r="1304" spans="2:5" x14ac:dyDescent="0.25">
      <c r="B1304" s="3"/>
      <c r="C1304" s="4"/>
      <c r="D1304" s="3"/>
      <c r="E1304" s="4"/>
    </row>
    <row r="1305" spans="2:5" x14ac:dyDescent="0.25">
      <c r="B1305" s="3"/>
      <c r="C1305" s="4"/>
      <c r="D1305" s="3"/>
      <c r="E1305" s="4"/>
    </row>
    <row r="1306" spans="2:5" x14ac:dyDescent="0.25">
      <c r="B1306" s="3"/>
      <c r="C1306" s="4"/>
      <c r="D1306" s="3"/>
      <c r="E1306" s="4"/>
    </row>
    <row r="1307" spans="2:5" x14ac:dyDescent="0.25">
      <c r="B1307" s="3"/>
      <c r="C1307" s="4"/>
      <c r="D1307" s="3"/>
      <c r="E1307" s="4"/>
    </row>
    <row r="1308" spans="2:5" x14ac:dyDescent="0.25">
      <c r="B1308" s="3"/>
      <c r="C1308" s="4"/>
      <c r="D1308" s="3"/>
      <c r="E1308" s="4"/>
    </row>
    <row r="1309" spans="2:5" x14ac:dyDescent="0.25">
      <c r="B1309" s="3"/>
      <c r="C1309" s="4"/>
      <c r="D1309" s="3"/>
      <c r="E1309" s="4"/>
    </row>
    <row r="1310" spans="2:5" x14ac:dyDescent="0.25">
      <c r="B1310" s="3"/>
      <c r="C1310" s="4"/>
      <c r="D1310" s="3"/>
      <c r="E1310" s="4"/>
    </row>
    <row r="1311" spans="2:5" x14ac:dyDescent="0.25">
      <c r="B1311" s="3"/>
      <c r="C1311" s="4"/>
      <c r="D1311" s="3"/>
      <c r="E1311" s="4"/>
    </row>
    <row r="1312" spans="2:5" x14ac:dyDescent="0.25">
      <c r="B1312" s="3"/>
      <c r="C1312" s="4"/>
      <c r="D1312" s="3"/>
      <c r="E1312" s="4"/>
    </row>
    <row r="1313" spans="2:5" x14ac:dyDescent="0.25">
      <c r="B1313" s="3"/>
      <c r="C1313" s="4"/>
      <c r="D1313" s="3"/>
      <c r="E1313" s="4"/>
    </row>
    <row r="1314" spans="2:5" x14ac:dyDescent="0.25">
      <c r="B1314" s="3"/>
      <c r="C1314" s="4"/>
      <c r="D1314" s="3"/>
      <c r="E1314" s="4"/>
    </row>
    <row r="1315" spans="2:5" x14ac:dyDescent="0.25">
      <c r="B1315" s="3"/>
      <c r="C1315" s="4"/>
      <c r="D1315" s="3"/>
      <c r="E1315" s="4"/>
    </row>
    <row r="1316" spans="2:5" x14ac:dyDescent="0.25">
      <c r="B1316" s="3"/>
      <c r="C1316" s="4"/>
      <c r="D1316" s="3"/>
      <c r="E1316" s="4"/>
    </row>
    <row r="1317" spans="2:5" x14ac:dyDescent="0.25">
      <c r="B1317" s="3"/>
      <c r="C1317" s="4"/>
      <c r="D1317" s="3"/>
      <c r="E1317" s="4"/>
    </row>
    <row r="1318" spans="2:5" x14ac:dyDescent="0.25">
      <c r="B1318" s="3"/>
      <c r="C1318" s="4"/>
      <c r="D1318" s="3"/>
      <c r="E1318" s="4"/>
    </row>
    <row r="1319" spans="2:5" x14ac:dyDescent="0.25">
      <c r="B1319" s="3"/>
      <c r="C1319" s="4"/>
      <c r="D1319" s="3"/>
      <c r="E1319" s="4"/>
    </row>
    <row r="1320" spans="2:5" x14ac:dyDescent="0.25">
      <c r="B1320" s="3"/>
      <c r="C1320" s="4"/>
      <c r="D1320" s="3"/>
      <c r="E1320" s="4"/>
    </row>
    <row r="1321" spans="2:5" x14ac:dyDescent="0.25">
      <c r="B1321" s="3"/>
      <c r="C1321" s="4"/>
      <c r="D1321" s="3"/>
      <c r="E1321" s="4"/>
    </row>
    <row r="1322" spans="2:5" x14ac:dyDescent="0.25">
      <c r="B1322" s="3"/>
      <c r="C1322" s="4"/>
      <c r="D1322" s="3"/>
      <c r="E1322" s="4"/>
    </row>
    <row r="1323" spans="2:5" x14ac:dyDescent="0.25">
      <c r="B1323" s="3"/>
      <c r="C1323" s="4"/>
      <c r="D1323" s="3"/>
      <c r="E1323" s="4"/>
    </row>
    <row r="1324" spans="2:5" x14ac:dyDescent="0.25">
      <c r="B1324" s="3"/>
      <c r="C1324" s="4"/>
      <c r="D1324" s="3"/>
      <c r="E1324" s="4"/>
    </row>
    <row r="1325" spans="2:5" x14ac:dyDescent="0.25">
      <c r="B1325" s="3"/>
      <c r="C1325" s="4"/>
      <c r="D1325" s="3"/>
      <c r="E1325" s="4"/>
    </row>
    <row r="1326" spans="2:5" x14ac:dyDescent="0.25">
      <c r="B1326" s="3"/>
      <c r="C1326" s="4"/>
      <c r="D1326" s="3"/>
      <c r="E1326" s="4"/>
    </row>
    <row r="1327" spans="2:5" x14ac:dyDescent="0.25">
      <c r="B1327" s="3"/>
      <c r="C1327" s="4"/>
      <c r="D1327" s="3"/>
      <c r="E1327" s="4"/>
    </row>
    <row r="1328" spans="2:5" x14ac:dyDescent="0.25">
      <c r="B1328" s="3"/>
      <c r="C1328" s="4"/>
      <c r="D1328" s="3"/>
      <c r="E1328" s="4"/>
    </row>
    <row r="1329" spans="2:5" x14ac:dyDescent="0.25">
      <c r="B1329" s="3"/>
      <c r="C1329" s="4"/>
      <c r="D1329" s="3"/>
      <c r="E1329" s="4"/>
    </row>
    <row r="1330" spans="2:5" x14ac:dyDescent="0.25">
      <c r="B1330" s="3"/>
      <c r="C1330" s="4"/>
      <c r="D1330" s="3"/>
      <c r="E1330" s="4"/>
    </row>
    <row r="1331" spans="2:5" x14ac:dyDescent="0.25">
      <c r="B1331" s="3"/>
      <c r="C1331" s="4"/>
      <c r="D1331" s="3"/>
      <c r="E1331" s="4"/>
    </row>
    <row r="1332" spans="2:5" x14ac:dyDescent="0.25">
      <c r="B1332" s="3"/>
      <c r="C1332" s="4"/>
      <c r="D1332" s="3"/>
      <c r="E1332" s="4"/>
    </row>
    <row r="1333" spans="2:5" x14ac:dyDescent="0.25">
      <c r="B1333" s="3"/>
      <c r="C1333" s="4"/>
      <c r="D1333" s="3"/>
      <c r="E1333" s="4"/>
    </row>
    <row r="1334" spans="2:5" x14ac:dyDescent="0.25">
      <c r="B1334" s="3"/>
      <c r="C1334" s="4"/>
      <c r="D1334" s="3"/>
      <c r="E1334" s="4"/>
    </row>
    <row r="1335" spans="2:5" x14ac:dyDescent="0.25">
      <c r="B1335" s="3"/>
      <c r="C1335" s="4"/>
      <c r="D1335" s="3"/>
      <c r="E1335" s="4"/>
    </row>
    <row r="1336" spans="2:5" x14ac:dyDescent="0.25">
      <c r="B1336" s="3"/>
      <c r="C1336" s="4"/>
      <c r="D1336" s="3"/>
      <c r="E1336" s="4"/>
    </row>
    <row r="1337" spans="2:5" x14ac:dyDescent="0.25">
      <c r="B1337" s="3"/>
      <c r="C1337" s="4"/>
      <c r="D1337" s="3"/>
      <c r="E1337" s="4"/>
    </row>
    <row r="1338" spans="2:5" x14ac:dyDescent="0.25">
      <c r="B1338" s="3"/>
      <c r="C1338" s="4"/>
      <c r="D1338" s="3"/>
      <c r="E1338" s="4"/>
    </row>
    <row r="1339" spans="2:5" x14ac:dyDescent="0.25">
      <c r="B1339" s="3"/>
      <c r="C1339" s="4"/>
      <c r="D1339" s="3"/>
      <c r="E1339" s="4"/>
    </row>
    <row r="1340" spans="2:5" x14ac:dyDescent="0.25">
      <c r="B1340" s="3"/>
      <c r="C1340" s="4"/>
      <c r="D1340" s="3"/>
      <c r="E1340" s="4"/>
    </row>
    <row r="1341" spans="2:5" x14ac:dyDescent="0.25">
      <c r="B1341" s="3"/>
      <c r="C1341" s="4"/>
      <c r="D1341" s="3"/>
      <c r="E1341" s="4"/>
    </row>
    <row r="1342" spans="2:5" x14ac:dyDescent="0.25">
      <c r="B1342" s="3"/>
      <c r="C1342" s="4"/>
      <c r="D1342" s="3"/>
      <c r="E1342" s="4"/>
    </row>
    <row r="1343" spans="2:5" x14ac:dyDescent="0.25">
      <c r="B1343" s="3"/>
      <c r="C1343" s="4"/>
      <c r="D1343" s="3"/>
      <c r="E1343" s="4"/>
    </row>
    <row r="1344" spans="2:5" x14ac:dyDescent="0.25">
      <c r="B1344" s="3"/>
      <c r="C1344" s="4"/>
      <c r="D1344" s="3"/>
      <c r="E1344" s="4"/>
    </row>
    <row r="1345" spans="2:5" x14ac:dyDescent="0.25">
      <c r="B1345" s="3"/>
      <c r="C1345" s="4"/>
      <c r="D1345" s="3"/>
      <c r="E1345" s="4"/>
    </row>
    <row r="1346" spans="2:5" x14ac:dyDescent="0.25">
      <c r="B1346" s="3"/>
      <c r="C1346" s="4"/>
      <c r="D1346" s="3"/>
      <c r="E1346" s="4"/>
    </row>
    <row r="1347" spans="2:5" x14ac:dyDescent="0.25">
      <c r="B1347" s="3"/>
      <c r="C1347" s="4"/>
      <c r="D1347" s="3"/>
      <c r="E1347" s="4"/>
    </row>
    <row r="1348" spans="2:5" x14ac:dyDescent="0.25">
      <c r="B1348" s="3"/>
      <c r="C1348" s="4"/>
      <c r="D1348" s="3"/>
      <c r="E1348" s="4"/>
    </row>
    <row r="1349" spans="2:5" x14ac:dyDescent="0.25">
      <c r="B1349" s="3"/>
      <c r="C1349" s="4"/>
      <c r="D1349" s="3"/>
      <c r="E1349" s="4"/>
    </row>
    <row r="1350" spans="2:5" x14ac:dyDescent="0.25">
      <c r="B1350" s="3"/>
      <c r="C1350" s="4"/>
      <c r="D1350" s="3"/>
      <c r="E1350" s="4"/>
    </row>
    <row r="1351" spans="2:5" x14ac:dyDescent="0.25">
      <c r="B1351" s="3"/>
      <c r="C1351" s="4"/>
      <c r="D1351" s="3"/>
      <c r="E1351" s="4"/>
    </row>
    <row r="1352" spans="2:5" x14ac:dyDescent="0.25">
      <c r="B1352" s="3"/>
      <c r="C1352" s="4"/>
      <c r="D1352" s="3"/>
      <c r="E1352" s="4"/>
    </row>
    <row r="1353" spans="2:5" x14ac:dyDescent="0.25">
      <c r="B1353" s="3"/>
      <c r="C1353" s="4"/>
      <c r="D1353" s="3"/>
      <c r="E1353" s="4"/>
    </row>
    <row r="1354" spans="2:5" x14ac:dyDescent="0.25">
      <c r="B1354" s="3"/>
      <c r="C1354" s="4"/>
      <c r="D1354" s="3"/>
      <c r="E1354" s="4"/>
    </row>
    <row r="1355" spans="2:5" x14ac:dyDescent="0.25">
      <c r="B1355" s="3"/>
      <c r="C1355" s="4"/>
      <c r="D1355" s="3"/>
      <c r="E1355" s="4"/>
    </row>
    <row r="1356" spans="2:5" x14ac:dyDescent="0.25">
      <c r="B1356" s="3"/>
      <c r="C1356" s="4"/>
      <c r="D1356" s="3"/>
      <c r="E1356" s="4"/>
    </row>
    <row r="1357" spans="2:5" x14ac:dyDescent="0.25">
      <c r="B1357" s="3"/>
      <c r="C1357" s="4"/>
      <c r="D1357" s="3"/>
      <c r="E1357" s="4"/>
    </row>
    <row r="1358" spans="2:5" x14ac:dyDescent="0.25">
      <c r="B1358" s="3"/>
      <c r="C1358" s="4"/>
      <c r="D1358" s="3"/>
      <c r="E1358" s="4"/>
    </row>
    <row r="1359" spans="2:5" x14ac:dyDescent="0.25">
      <c r="B1359" s="3"/>
      <c r="C1359" s="4"/>
      <c r="D1359" s="3"/>
      <c r="E1359" s="4"/>
    </row>
    <row r="1360" spans="2:5" x14ac:dyDescent="0.25">
      <c r="B1360" s="3"/>
      <c r="C1360" s="4"/>
      <c r="D1360" s="3"/>
      <c r="E1360" s="4"/>
    </row>
    <row r="1361" spans="2:5" x14ac:dyDescent="0.25">
      <c r="B1361" s="3"/>
      <c r="C1361" s="4"/>
      <c r="D1361" s="3"/>
      <c r="E1361" s="4"/>
    </row>
    <row r="1362" spans="2:5" x14ac:dyDescent="0.25">
      <c r="B1362" s="3"/>
      <c r="C1362" s="4"/>
      <c r="D1362" s="3"/>
      <c r="E1362" s="4"/>
    </row>
    <row r="1363" spans="2:5" x14ac:dyDescent="0.25">
      <c r="B1363" s="3"/>
      <c r="C1363" s="4"/>
      <c r="D1363" s="3"/>
      <c r="E1363" s="4"/>
    </row>
    <row r="1364" spans="2:5" x14ac:dyDescent="0.25">
      <c r="B1364" s="3"/>
      <c r="C1364" s="4"/>
      <c r="D1364" s="3"/>
      <c r="E1364" s="4"/>
    </row>
    <row r="1365" spans="2:5" x14ac:dyDescent="0.25">
      <c r="B1365" s="3"/>
      <c r="C1365" s="4"/>
      <c r="D1365" s="3"/>
      <c r="E1365" s="4"/>
    </row>
    <row r="1366" spans="2:5" x14ac:dyDescent="0.25">
      <c r="B1366" s="3"/>
      <c r="C1366" s="4"/>
      <c r="D1366" s="3"/>
      <c r="E1366" s="4"/>
    </row>
    <row r="1367" spans="2:5" x14ac:dyDescent="0.25">
      <c r="B1367" s="3"/>
      <c r="C1367" s="4"/>
      <c r="D1367" s="3"/>
      <c r="E1367" s="4"/>
    </row>
    <row r="1368" spans="2:5" x14ac:dyDescent="0.25">
      <c r="B1368" s="3"/>
      <c r="C1368" s="4"/>
      <c r="D1368" s="3"/>
      <c r="E1368" s="4"/>
    </row>
    <row r="1369" spans="2:5" x14ac:dyDescent="0.25">
      <c r="B1369" s="3"/>
      <c r="C1369" s="4"/>
      <c r="D1369" s="3"/>
      <c r="E1369" s="4"/>
    </row>
    <row r="1370" spans="2:5" x14ac:dyDescent="0.25">
      <c r="B1370" s="3"/>
      <c r="C1370" s="4"/>
      <c r="D1370" s="3"/>
      <c r="E1370" s="4"/>
    </row>
    <row r="1371" spans="2:5" x14ac:dyDescent="0.25">
      <c r="B1371" s="3"/>
      <c r="C1371" s="4"/>
      <c r="D1371" s="3"/>
      <c r="E1371" s="4"/>
    </row>
    <row r="1372" spans="2:5" x14ac:dyDescent="0.25">
      <c r="B1372" s="3"/>
      <c r="C1372" s="4"/>
      <c r="D1372" s="3"/>
      <c r="E1372" s="4"/>
    </row>
    <row r="1373" spans="2:5" x14ac:dyDescent="0.25">
      <c r="B1373" s="3"/>
      <c r="C1373" s="4"/>
      <c r="D1373" s="3"/>
      <c r="E1373" s="4"/>
    </row>
    <row r="1374" spans="2:5" x14ac:dyDescent="0.25">
      <c r="B1374" s="3"/>
      <c r="C1374" s="4"/>
      <c r="D1374" s="3"/>
      <c r="E1374" s="4"/>
    </row>
    <row r="1375" spans="2:5" x14ac:dyDescent="0.25">
      <c r="B1375" s="3"/>
      <c r="C1375" s="4"/>
      <c r="D1375" s="3"/>
      <c r="E1375" s="4"/>
    </row>
    <row r="1376" spans="2:5" x14ac:dyDescent="0.25">
      <c r="B1376" s="3"/>
      <c r="C1376" s="4"/>
      <c r="D1376" s="3"/>
      <c r="E1376" s="4"/>
    </row>
    <row r="1377" spans="2:5" x14ac:dyDescent="0.25">
      <c r="B1377" s="3"/>
      <c r="C1377" s="4"/>
      <c r="D1377" s="3"/>
      <c r="E1377" s="4"/>
    </row>
    <row r="1378" spans="2:5" x14ac:dyDescent="0.25">
      <c r="B1378" s="3"/>
      <c r="C1378" s="4"/>
      <c r="D1378" s="3"/>
      <c r="E1378" s="4"/>
    </row>
    <row r="1379" spans="2:5" x14ac:dyDescent="0.25">
      <c r="B1379" s="3"/>
      <c r="C1379" s="4"/>
      <c r="D1379" s="3"/>
      <c r="E1379" s="4"/>
    </row>
    <row r="1380" spans="2:5" x14ac:dyDescent="0.25">
      <c r="B1380" s="3"/>
      <c r="C1380" s="4"/>
      <c r="D1380" s="3"/>
      <c r="E1380" s="4"/>
    </row>
    <row r="1381" spans="2:5" x14ac:dyDescent="0.25">
      <c r="B1381" s="3"/>
      <c r="C1381" s="4"/>
      <c r="D1381" s="3"/>
      <c r="E1381" s="4"/>
    </row>
    <row r="1382" spans="2:5" x14ac:dyDescent="0.25">
      <c r="B1382" s="3"/>
      <c r="C1382" s="4"/>
      <c r="D1382" s="3"/>
      <c r="E1382" s="4"/>
    </row>
    <row r="1383" spans="2:5" x14ac:dyDescent="0.25">
      <c r="B1383" s="3"/>
      <c r="C1383" s="4"/>
      <c r="D1383" s="3"/>
      <c r="E1383" s="4"/>
    </row>
    <row r="1384" spans="2:5" x14ac:dyDescent="0.25">
      <c r="B1384" s="3"/>
      <c r="C1384" s="4"/>
      <c r="D1384" s="3"/>
      <c r="E1384" s="4"/>
    </row>
    <row r="1385" spans="2:5" x14ac:dyDescent="0.25">
      <c r="B1385" s="3"/>
      <c r="C1385" s="4"/>
      <c r="D1385" s="3"/>
      <c r="E1385" s="4"/>
    </row>
    <row r="1386" spans="2:5" x14ac:dyDescent="0.25">
      <c r="B1386" s="3"/>
      <c r="C1386" s="4"/>
      <c r="D1386" s="3"/>
      <c r="E1386" s="4"/>
    </row>
    <row r="1387" spans="2:5" x14ac:dyDescent="0.25">
      <c r="B1387" s="3"/>
      <c r="C1387" s="4"/>
      <c r="D1387" s="3"/>
      <c r="E1387" s="4"/>
    </row>
    <row r="1388" spans="2:5" x14ac:dyDescent="0.25">
      <c r="B1388" s="3"/>
      <c r="C1388" s="4"/>
      <c r="D1388" s="3"/>
      <c r="E1388" s="4"/>
    </row>
    <row r="1389" spans="2:5" x14ac:dyDescent="0.25">
      <c r="B1389" s="3"/>
      <c r="C1389" s="4"/>
      <c r="D1389" s="3"/>
      <c r="E1389" s="4"/>
    </row>
    <row r="1390" spans="2:5" x14ac:dyDescent="0.25">
      <c r="B1390" s="3"/>
      <c r="C1390" s="4"/>
      <c r="D1390" s="3"/>
      <c r="E1390" s="4"/>
    </row>
    <row r="1391" spans="2:5" x14ac:dyDescent="0.25">
      <c r="B1391" s="3"/>
      <c r="C1391" s="4"/>
      <c r="D1391" s="3"/>
      <c r="E1391" s="4"/>
    </row>
    <row r="1392" spans="2:5" x14ac:dyDescent="0.25">
      <c r="B1392" s="3"/>
      <c r="C1392" s="4"/>
      <c r="D1392" s="3"/>
      <c r="E1392" s="4"/>
    </row>
    <row r="1393" spans="2:5" x14ac:dyDescent="0.25">
      <c r="B1393" s="3"/>
      <c r="C1393" s="4"/>
      <c r="D1393" s="3"/>
      <c r="E1393" s="4"/>
    </row>
    <row r="1394" spans="2:5" x14ac:dyDescent="0.25">
      <c r="B1394" s="3"/>
      <c r="C1394" s="4"/>
      <c r="D1394" s="3"/>
      <c r="E1394" s="4"/>
    </row>
    <row r="1395" spans="2:5" x14ac:dyDescent="0.25">
      <c r="B1395" s="3"/>
      <c r="C1395" s="4"/>
      <c r="D1395" s="3"/>
      <c r="E1395" s="4"/>
    </row>
    <row r="1396" spans="2:5" x14ac:dyDescent="0.25">
      <c r="B1396" s="3"/>
      <c r="C1396" s="4"/>
      <c r="D1396" s="3"/>
      <c r="E1396" s="4"/>
    </row>
    <row r="1397" spans="2:5" x14ac:dyDescent="0.25">
      <c r="B1397" s="3"/>
      <c r="C1397" s="4"/>
      <c r="D1397" s="3"/>
      <c r="E1397" s="4"/>
    </row>
    <row r="1398" spans="2:5" x14ac:dyDescent="0.25">
      <c r="B1398" s="3"/>
      <c r="C1398" s="4"/>
      <c r="D1398" s="3"/>
      <c r="E1398" s="4"/>
    </row>
    <row r="1399" spans="2:5" x14ac:dyDescent="0.25">
      <c r="B1399" s="3"/>
      <c r="C1399" s="4"/>
      <c r="D1399" s="3"/>
      <c r="E1399" s="4"/>
    </row>
    <row r="1400" spans="2:5" x14ac:dyDescent="0.25">
      <c r="B1400" s="3"/>
      <c r="C1400" s="4"/>
      <c r="D1400" s="3"/>
      <c r="E1400" s="4"/>
    </row>
    <row r="1401" spans="2:5" x14ac:dyDescent="0.25">
      <c r="B1401" s="3"/>
      <c r="C1401" s="4"/>
      <c r="D1401" s="3"/>
      <c r="E1401" s="4"/>
    </row>
    <row r="1402" spans="2:5" x14ac:dyDescent="0.25">
      <c r="B1402" s="3"/>
      <c r="C1402" s="4"/>
      <c r="D1402" s="3"/>
      <c r="E1402" s="4"/>
    </row>
    <row r="1403" spans="2:5" x14ac:dyDescent="0.25">
      <c r="B1403" s="3"/>
      <c r="C1403" s="4"/>
      <c r="D1403" s="3"/>
      <c r="E1403" s="4"/>
    </row>
    <row r="1404" spans="2:5" x14ac:dyDescent="0.25">
      <c r="B1404" s="3"/>
      <c r="C1404" s="4"/>
      <c r="D1404" s="3"/>
      <c r="E1404" s="4"/>
    </row>
    <row r="1405" spans="2:5" x14ac:dyDescent="0.25">
      <c r="B1405" s="3"/>
      <c r="C1405" s="4"/>
      <c r="D1405" s="3"/>
      <c r="E1405" s="4"/>
    </row>
    <row r="1406" spans="2:5" x14ac:dyDescent="0.25">
      <c r="B1406" s="3"/>
      <c r="C1406" s="4"/>
      <c r="D1406" s="3"/>
      <c r="E1406" s="4"/>
    </row>
    <row r="1407" spans="2:5" x14ac:dyDescent="0.25">
      <c r="B1407" s="3"/>
      <c r="C1407" s="4"/>
      <c r="D1407" s="3"/>
      <c r="E1407" s="4"/>
    </row>
    <row r="1408" spans="2:5" x14ac:dyDescent="0.25">
      <c r="B1408" s="3"/>
      <c r="C1408" s="4"/>
      <c r="D1408" s="3"/>
      <c r="E1408" s="4"/>
    </row>
    <row r="1409" spans="2:5" x14ac:dyDescent="0.25">
      <c r="B1409" s="3"/>
      <c r="C1409" s="4"/>
      <c r="D1409" s="3"/>
      <c r="E1409" s="4"/>
    </row>
    <row r="1410" spans="2:5" x14ac:dyDescent="0.25">
      <c r="B1410" s="3"/>
      <c r="C1410" s="4"/>
      <c r="D1410" s="3"/>
      <c r="E1410" s="4"/>
    </row>
    <row r="1411" spans="2:5" x14ac:dyDescent="0.25">
      <c r="B1411" s="3"/>
      <c r="C1411" s="4"/>
      <c r="D1411" s="3"/>
      <c r="E1411" s="4"/>
    </row>
    <row r="1412" spans="2:5" x14ac:dyDescent="0.25">
      <c r="B1412" s="3"/>
      <c r="C1412" s="4"/>
      <c r="D1412" s="3"/>
      <c r="E1412" s="4"/>
    </row>
    <row r="1413" spans="2:5" x14ac:dyDescent="0.25">
      <c r="B1413" s="3"/>
      <c r="C1413" s="4"/>
      <c r="D1413" s="3"/>
      <c r="E1413" s="4"/>
    </row>
    <row r="1414" spans="2:5" x14ac:dyDescent="0.25">
      <c r="B1414" s="3"/>
      <c r="C1414" s="4"/>
      <c r="D1414" s="3"/>
      <c r="E1414" s="4"/>
    </row>
    <row r="1415" spans="2:5" x14ac:dyDescent="0.25">
      <c r="B1415" s="3"/>
      <c r="C1415" s="4"/>
      <c r="D1415" s="3"/>
      <c r="E1415" s="4"/>
    </row>
    <row r="1416" spans="2:5" x14ac:dyDescent="0.25">
      <c r="B1416" s="3"/>
      <c r="C1416" s="4"/>
      <c r="D1416" s="3"/>
      <c r="E1416" s="4"/>
    </row>
    <row r="1417" spans="2:5" x14ac:dyDescent="0.25">
      <c r="B1417" s="3"/>
      <c r="C1417" s="4"/>
      <c r="D1417" s="3"/>
      <c r="E1417" s="4"/>
    </row>
    <row r="1418" spans="2:5" x14ac:dyDescent="0.25">
      <c r="B1418" s="3"/>
      <c r="C1418" s="4"/>
      <c r="D1418" s="3"/>
      <c r="E1418" s="4"/>
    </row>
    <row r="1419" spans="2:5" x14ac:dyDescent="0.25">
      <c r="B1419" s="3"/>
      <c r="C1419" s="4"/>
      <c r="D1419" s="3"/>
      <c r="E1419" s="4"/>
    </row>
    <row r="1420" spans="2:5" x14ac:dyDescent="0.25">
      <c r="B1420" s="3"/>
      <c r="C1420" s="4"/>
      <c r="D1420" s="3"/>
      <c r="E1420" s="4"/>
    </row>
    <row r="1421" spans="2:5" x14ac:dyDescent="0.25">
      <c r="B1421" s="3"/>
      <c r="C1421" s="4"/>
      <c r="D1421" s="3"/>
      <c r="E1421" s="4"/>
    </row>
    <row r="1422" spans="2:5" x14ac:dyDescent="0.25">
      <c r="B1422" s="3"/>
      <c r="C1422" s="4"/>
      <c r="D1422" s="3"/>
      <c r="E1422" s="4"/>
    </row>
    <row r="1423" spans="2:5" x14ac:dyDescent="0.25">
      <c r="B1423" s="3"/>
      <c r="C1423" s="4"/>
      <c r="D1423" s="3"/>
      <c r="E1423" s="4"/>
    </row>
    <row r="1424" spans="2:5" x14ac:dyDescent="0.25">
      <c r="B1424" s="3"/>
      <c r="C1424" s="4"/>
      <c r="D1424" s="3"/>
      <c r="E1424" s="4"/>
    </row>
    <row r="1425" spans="2:5" x14ac:dyDescent="0.25">
      <c r="B1425" s="3"/>
      <c r="C1425" s="4"/>
      <c r="D1425" s="3"/>
      <c r="E1425" s="4"/>
    </row>
    <row r="1426" spans="2:5" x14ac:dyDescent="0.25">
      <c r="B1426" s="3"/>
      <c r="C1426" s="4"/>
      <c r="D1426" s="3"/>
      <c r="E1426" s="4"/>
    </row>
    <row r="1427" spans="2:5" x14ac:dyDescent="0.25">
      <c r="B1427" s="3"/>
      <c r="C1427" s="4"/>
      <c r="D1427" s="3"/>
      <c r="E1427" s="4"/>
    </row>
    <row r="1428" spans="2:5" x14ac:dyDescent="0.25">
      <c r="B1428" s="3"/>
      <c r="C1428" s="4"/>
      <c r="D1428" s="3"/>
      <c r="E1428" s="4"/>
    </row>
    <row r="1429" spans="2:5" x14ac:dyDescent="0.25">
      <c r="B1429" s="3"/>
      <c r="C1429" s="4"/>
      <c r="D1429" s="3"/>
      <c r="E1429" s="4"/>
    </row>
    <row r="1430" spans="2:5" x14ac:dyDescent="0.25">
      <c r="B1430" s="3"/>
      <c r="C1430" s="4"/>
      <c r="D1430" s="3"/>
      <c r="E1430" s="4"/>
    </row>
    <row r="1431" spans="2:5" x14ac:dyDescent="0.25">
      <c r="B1431" s="3"/>
      <c r="C1431" s="4"/>
      <c r="D1431" s="3"/>
      <c r="E1431" s="4"/>
    </row>
    <row r="1432" spans="2:5" x14ac:dyDescent="0.25">
      <c r="B1432" s="3"/>
      <c r="C1432" s="4"/>
      <c r="D1432" s="3"/>
      <c r="E1432" s="4"/>
    </row>
    <row r="1433" spans="2:5" x14ac:dyDescent="0.25">
      <c r="B1433" s="3"/>
      <c r="C1433" s="4"/>
      <c r="D1433" s="3"/>
      <c r="E1433" s="4"/>
    </row>
    <row r="1434" spans="2:5" x14ac:dyDescent="0.25">
      <c r="B1434" s="3"/>
      <c r="C1434" s="4"/>
      <c r="D1434" s="3"/>
      <c r="E1434" s="4"/>
    </row>
    <row r="1435" spans="2:5" x14ac:dyDescent="0.25">
      <c r="B1435" s="3"/>
      <c r="C1435" s="4"/>
      <c r="D1435" s="3"/>
      <c r="E1435" s="4"/>
    </row>
    <row r="1436" spans="2:5" x14ac:dyDescent="0.25">
      <c r="B1436" s="3"/>
      <c r="C1436" s="4"/>
      <c r="D1436" s="3"/>
      <c r="E1436" s="4"/>
    </row>
    <row r="1437" spans="2:5" x14ac:dyDescent="0.25">
      <c r="B1437" s="3"/>
      <c r="C1437" s="4"/>
      <c r="D1437" s="3"/>
      <c r="E1437" s="4"/>
    </row>
    <row r="1438" spans="2:5" x14ac:dyDescent="0.25">
      <c r="B1438" s="3"/>
      <c r="C1438" s="4"/>
      <c r="D1438" s="3"/>
      <c r="E1438" s="4"/>
    </row>
    <row r="1439" spans="2:5" x14ac:dyDescent="0.25">
      <c r="B1439" s="3"/>
      <c r="C1439" s="4"/>
      <c r="D1439" s="3"/>
      <c r="E1439" s="4"/>
    </row>
    <row r="1440" spans="2:5" x14ac:dyDescent="0.25">
      <c r="B1440" s="3"/>
      <c r="C1440" s="4"/>
      <c r="D1440" s="3"/>
      <c r="E1440" s="4"/>
    </row>
    <row r="1441" spans="2:5" x14ac:dyDescent="0.25">
      <c r="B1441" s="3"/>
      <c r="C1441" s="4"/>
      <c r="D1441" s="3"/>
      <c r="E1441" s="4"/>
    </row>
    <row r="1442" spans="2:5" x14ac:dyDescent="0.25">
      <c r="B1442" s="3"/>
      <c r="C1442" s="4"/>
      <c r="D1442" s="3"/>
      <c r="E1442" s="4"/>
    </row>
    <row r="1443" spans="2:5" x14ac:dyDescent="0.25">
      <c r="B1443" s="3"/>
      <c r="C1443" s="4"/>
      <c r="D1443" s="3"/>
      <c r="E1443" s="4"/>
    </row>
    <row r="1444" spans="2:5" x14ac:dyDescent="0.25">
      <c r="B1444" s="3"/>
      <c r="C1444" s="4"/>
      <c r="D1444" s="3"/>
      <c r="E1444" s="4"/>
    </row>
    <row r="1445" spans="2:5" x14ac:dyDescent="0.25">
      <c r="B1445" s="3"/>
      <c r="C1445" s="4"/>
      <c r="D1445" s="3"/>
      <c r="E1445" s="4"/>
    </row>
    <row r="1446" spans="2:5" x14ac:dyDescent="0.25">
      <c r="B1446" s="3"/>
      <c r="C1446" s="4"/>
      <c r="D1446" s="3"/>
      <c r="E1446" s="4"/>
    </row>
    <row r="1447" spans="2:5" x14ac:dyDescent="0.25">
      <c r="B1447" s="3"/>
      <c r="C1447" s="4"/>
      <c r="D1447" s="3"/>
      <c r="E1447" s="4"/>
    </row>
    <row r="1448" spans="2:5" x14ac:dyDescent="0.25">
      <c r="B1448" s="3"/>
      <c r="C1448" s="4"/>
      <c r="D1448" s="3"/>
      <c r="E1448" s="4"/>
    </row>
    <row r="1449" spans="2:5" x14ac:dyDescent="0.25">
      <c r="B1449" s="3"/>
      <c r="C1449" s="4"/>
      <c r="D1449" s="3"/>
      <c r="E1449" s="4"/>
    </row>
    <row r="1450" spans="2:5" x14ac:dyDescent="0.25">
      <c r="B1450" s="3"/>
      <c r="C1450" s="4"/>
      <c r="D1450" s="3"/>
      <c r="E1450" s="4"/>
    </row>
    <row r="1451" spans="2:5" x14ac:dyDescent="0.25">
      <c r="B1451" s="3"/>
      <c r="C1451" s="4"/>
      <c r="D1451" s="3"/>
      <c r="E1451" s="4"/>
    </row>
    <row r="1452" spans="2:5" x14ac:dyDescent="0.25">
      <c r="B1452" s="3"/>
      <c r="C1452" s="4"/>
      <c r="D1452" s="3"/>
      <c r="E1452" s="4"/>
    </row>
    <row r="1453" spans="2:5" x14ac:dyDescent="0.25">
      <c r="B1453" s="3"/>
      <c r="C1453" s="4"/>
      <c r="D1453" s="3"/>
      <c r="E1453" s="4"/>
    </row>
    <row r="1454" spans="2:5" x14ac:dyDescent="0.25">
      <c r="B1454" s="3"/>
      <c r="C1454" s="4"/>
      <c r="D1454" s="3"/>
      <c r="E1454" s="4"/>
    </row>
    <row r="1455" spans="2:5" x14ac:dyDescent="0.25">
      <c r="B1455" s="3"/>
      <c r="C1455" s="4"/>
      <c r="D1455" s="3"/>
      <c r="E1455" s="4"/>
    </row>
    <row r="1456" spans="2:5" x14ac:dyDescent="0.25">
      <c r="B1456" s="3"/>
      <c r="C1456" s="4"/>
      <c r="D1456" s="3"/>
      <c r="E1456" s="4"/>
    </row>
    <row r="1457" spans="2:5" x14ac:dyDescent="0.25">
      <c r="B1457" s="3"/>
      <c r="C1457" s="4"/>
      <c r="D1457" s="3"/>
      <c r="E1457" s="4"/>
    </row>
    <row r="1458" spans="2:5" x14ac:dyDescent="0.25">
      <c r="B1458" s="3"/>
      <c r="C1458" s="4"/>
      <c r="D1458" s="3"/>
      <c r="E1458" s="4"/>
    </row>
    <row r="1459" spans="2:5" x14ac:dyDescent="0.25">
      <c r="B1459" s="3"/>
      <c r="C1459" s="4"/>
      <c r="D1459" s="3"/>
      <c r="E1459" s="4"/>
    </row>
    <row r="1460" spans="2:5" x14ac:dyDescent="0.25">
      <c r="B1460" s="3"/>
      <c r="C1460" s="4"/>
      <c r="D1460" s="3"/>
      <c r="E1460" s="4"/>
    </row>
    <row r="1461" spans="2:5" x14ac:dyDescent="0.25">
      <c r="B1461" s="3"/>
      <c r="C1461" s="4"/>
      <c r="D1461" s="3"/>
      <c r="E1461" s="4"/>
    </row>
    <row r="1462" spans="2:5" x14ac:dyDescent="0.25">
      <c r="B1462" s="3"/>
      <c r="C1462" s="4"/>
      <c r="D1462" s="3"/>
      <c r="E1462" s="4"/>
    </row>
    <row r="1463" spans="2:5" x14ac:dyDescent="0.25">
      <c r="B1463" s="3"/>
      <c r="C1463" s="4"/>
      <c r="D1463" s="3"/>
      <c r="E1463" s="4"/>
    </row>
    <row r="1464" spans="2:5" x14ac:dyDescent="0.25">
      <c r="B1464" s="3"/>
      <c r="C1464" s="4"/>
      <c r="D1464" s="3"/>
      <c r="E1464" s="4"/>
    </row>
    <row r="1465" spans="2:5" x14ac:dyDescent="0.25">
      <c r="B1465" s="3"/>
      <c r="C1465" s="4"/>
      <c r="D1465" s="3"/>
      <c r="E1465" s="4"/>
    </row>
    <row r="1466" spans="2:5" x14ac:dyDescent="0.25">
      <c r="B1466" s="3"/>
      <c r="C1466" s="4"/>
      <c r="D1466" s="3"/>
      <c r="E1466" s="4"/>
    </row>
    <row r="1467" spans="2:5" x14ac:dyDescent="0.25">
      <c r="B1467" s="3"/>
      <c r="C1467" s="4"/>
      <c r="D1467" s="3"/>
      <c r="E1467" s="4"/>
    </row>
    <row r="1468" spans="2:5" x14ac:dyDescent="0.25">
      <c r="B1468" s="3"/>
      <c r="C1468" s="4"/>
      <c r="D1468" s="3"/>
      <c r="E1468" s="4"/>
    </row>
    <row r="1469" spans="2:5" x14ac:dyDescent="0.25">
      <c r="B1469" s="3"/>
      <c r="C1469" s="4"/>
      <c r="D1469" s="3"/>
      <c r="E1469" s="4"/>
    </row>
    <row r="1470" spans="2:5" x14ac:dyDescent="0.25">
      <c r="B1470" s="3"/>
      <c r="C1470" s="4"/>
      <c r="D1470" s="3"/>
      <c r="E1470" s="4"/>
    </row>
    <row r="1471" spans="2:5" x14ac:dyDescent="0.25">
      <c r="B1471" s="3"/>
      <c r="C1471" s="4"/>
      <c r="D1471" s="3"/>
      <c r="E1471" s="4"/>
    </row>
    <row r="1472" spans="2:5" x14ac:dyDescent="0.25">
      <c r="B1472" s="3"/>
      <c r="C1472" s="4"/>
      <c r="D1472" s="3"/>
      <c r="E1472" s="4"/>
    </row>
    <row r="1473" spans="2:5" x14ac:dyDescent="0.25">
      <c r="B1473" s="3"/>
      <c r="C1473" s="4"/>
      <c r="D1473" s="3"/>
      <c r="E1473" s="4"/>
    </row>
    <row r="1474" spans="2:5" x14ac:dyDescent="0.25">
      <c r="B1474" s="3"/>
      <c r="C1474" s="4"/>
      <c r="D1474" s="3"/>
      <c r="E1474" s="4"/>
    </row>
    <row r="1475" spans="2:5" x14ac:dyDescent="0.25">
      <c r="B1475" s="3"/>
      <c r="C1475" s="4"/>
      <c r="D1475" s="3"/>
      <c r="E1475" s="4"/>
    </row>
    <row r="1476" spans="2:5" x14ac:dyDescent="0.25">
      <c r="B1476" s="3"/>
      <c r="C1476" s="4"/>
      <c r="D1476" s="3"/>
      <c r="E1476" s="4"/>
    </row>
    <row r="1477" spans="2:5" x14ac:dyDescent="0.25">
      <c r="B1477" s="3"/>
      <c r="C1477" s="4"/>
      <c r="D1477" s="3"/>
      <c r="E1477" s="4"/>
    </row>
    <row r="1478" spans="2:5" x14ac:dyDescent="0.25">
      <c r="B1478" s="3"/>
      <c r="C1478" s="4"/>
      <c r="D1478" s="3"/>
      <c r="E1478" s="4"/>
    </row>
    <row r="1479" spans="2:5" x14ac:dyDescent="0.25">
      <c r="B1479" s="3"/>
      <c r="C1479" s="4"/>
      <c r="D1479" s="3"/>
      <c r="E1479" s="4"/>
    </row>
    <row r="1480" spans="2:5" x14ac:dyDescent="0.25">
      <c r="B1480" s="3"/>
      <c r="C1480" s="4"/>
      <c r="D1480" s="3"/>
      <c r="E1480" s="4"/>
    </row>
    <row r="1481" spans="2:5" x14ac:dyDescent="0.25">
      <c r="B1481" s="3"/>
      <c r="C1481" s="4"/>
      <c r="D1481" s="3"/>
      <c r="E1481" s="4"/>
    </row>
    <row r="1482" spans="2:5" x14ac:dyDescent="0.25">
      <c r="B1482" s="3"/>
      <c r="C1482" s="4"/>
      <c r="D1482" s="3"/>
      <c r="E1482" s="4"/>
    </row>
    <row r="1483" spans="2:5" x14ac:dyDescent="0.25">
      <c r="B1483" s="3"/>
      <c r="C1483" s="4"/>
      <c r="D1483" s="3"/>
      <c r="E1483" s="4"/>
    </row>
    <row r="1484" spans="2:5" x14ac:dyDescent="0.25">
      <c r="B1484" s="3"/>
      <c r="C1484" s="4"/>
      <c r="D1484" s="3"/>
      <c r="E1484" s="4"/>
    </row>
    <row r="1485" spans="2:5" x14ac:dyDescent="0.25">
      <c r="B1485" s="3"/>
      <c r="C1485" s="4"/>
      <c r="D1485" s="3"/>
      <c r="E1485" s="4"/>
    </row>
    <row r="1486" spans="2:5" x14ac:dyDescent="0.25">
      <c r="B1486" s="3"/>
      <c r="C1486" s="4"/>
      <c r="D1486" s="3"/>
      <c r="E1486" s="4"/>
    </row>
    <row r="1487" spans="2:5" x14ac:dyDescent="0.25">
      <c r="B1487" s="3"/>
      <c r="C1487" s="4"/>
      <c r="D1487" s="3"/>
      <c r="E1487" s="4"/>
    </row>
    <row r="1488" spans="2:5" x14ac:dyDescent="0.25">
      <c r="B1488" s="3"/>
      <c r="C1488" s="4"/>
      <c r="D1488" s="3"/>
      <c r="E1488" s="4"/>
    </row>
    <row r="1489" spans="2:5" x14ac:dyDescent="0.25">
      <c r="B1489" s="3"/>
      <c r="C1489" s="4"/>
      <c r="D1489" s="3"/>
      <c r="E1489" s="4"/>
    </row>
    <row r="1490" spans="2:5" x14ac:dyDescent="0.25">
      <c r="B1490" s="3"/>
      <c r="C1490" s="4"/>
      <c r="D1490" s="3"/>
      <c r="E1490" s="4"/>
    </row>
    <row r="1491" spans="2:5" x14ac:dyDescent="0.25">
      <c r="B1491" s="3"/>
      <c r="C1491" s="4"/>
      <c r="D1491" s="3"/>
      <c r="E1491" s="4"/>
    </row>
    <row r="1492" spans="2:5" x14ac:dyDescent="0.25">
      <c r="B1492" s="3"/>
      <c r="C1492" s="4"/>
      <c r="D1492" s="3"/>
      <c r="E1492" s="4"/>
    </row>
    <row r="1493" spans="2:5" x14ac:dyDescent="0.25">
      <c r="B1493" s="3"/>
      <c r="C1493" s="4"/>
      <c r="D1493" s="3"/>
      <c r="E1493" s="4"/>
    </row>
    <row r="1494" spans="2:5" x14ac:dyDescent="0.25">
      <c r="B1494" s="3"/>
      <c r="C1494" s="4"/>
      <c r="D1494" s="3"/>
      <c r="E1494" s="4"/>
    </row>
    <row r="1495" spans="2:5" x14ac:dyDescent="0.25">
      <c r="B1495" s="3"/>
      <c r="C1495" s="4"/>
      <c r="D1495" s="3"/>
      <c r="E1495" s="4"/>
    </row>
    <row r="1496" spans="2:5" x14ac:dyDescent="0.25">
      <c r="B1496" s="3"/>
      <c r="C1496" s="4"/>
      <c r="D1496" s="3"/>
      <c r="E1496" s="4"/>
    </row>
    <row r="1497" spans="2:5" x14ac:dyDescent="0.25">
      <c r="B1497" s="3"/>
      <c r="C1497" s="4"/>
      <c r="D1497" s="3"/>
      <c r="E1497" s="4"/>
    </row>
    <row r="1498" spans="2:5" x14ac:dyDescent="0.25">
      <c r="B1498" s="3"/>
      <c r="C1498" s="4"/>
      <c r="D1498" s="3"/>
      <c r="E1498" s="4"/>
    </row>
    <row r="1499" spans="2:5" x14ac:dyDescent="0.25">
      <c r="B1499" s="3"/>
      <c r="C1499" s="4"/>
      <c r="D1499" s="3"/>
      <c r="E1499" s="4"/>
    </row>
    <row r="1500" spans="2:5" x14ac:dyDescent="0.25">
      <c r="B1500" s="3"/>
      <c r="C1500" s="4"/>
      <c r="D1500" s="3"/>
      <c r="E1500" s="4"/>
    </row>
    <row r="1501" spans="2:5" x14ac:dyDescent="0.25">
      <c r="B1501" s="3"/>
      <c r="C1501" s="4"/>
      <c r="D1501" s="3"/>
      <c r="E1501" s="4"/>
    </row>
    <row r="1502" spans="2:5" x14ac:dyDescent="0.25">
      <c r="B1502" s="3"/>
      <c r="C1502" s="4"/>
      <c r="D1502" s="3"/>
      <c r="E1502" s="4"/>
    </row>
    <row r="1503" spans="2:5" x14ac:dyDescent="0.25">
      <c r="B1503" s="3"/>
      <c r="C1503" s="4"/>
      <c r="D1503" s="3"/>
      <c r="E1503" s="4"/>
    </row>
    <row r="1504" spans="2:5" x14ac:dyDescent="0.25">
      <c r="B1504" s="3"/>
      <c r="C1504" s="4"/>
      <c r="D1504" s="3"/>
      <c r="E1504" s="4"/>
    </row>
    <row r="1505" spans="2:5" x14ac:dyDescent="0.25">
      <c r="B1505" s="3"/>
      <c r="C1505" s="4"/>
      <c r="D1505" s="3"/>
      <c r="E1505" s="4"/>
    </row>
    <row r="1506" spans="2:5" x14ac:dyDescent="0.25">
      <c r="B1506" s="3"/>
      <c r="C1506" s="4"/>
      <c r="D1506" s="3"/>
      <c r="E1506" s="4"/>
    </row>
    <row r="1507" spans="2:5" x14ac:dyDescent="0.25">
      <c r="B1507" s="3"/>
      <c r="C1507" s="4"/>
      <c r="D1507" s="3"/>
      <c r="E1507" s="4"/>
    </row>
    <row r="1508" spans="2:5" x14ac:dyDescent="0.25">
      <c r="B1508" s="3"/>
      <c r="C1508" s="4"/>
      <c r="D1508" s="3"/>
      <c r="E1508" s="4"/>
    </row>
    <row r="1509" spans="2:5" x14ac:dyDescent="0.25">
      <c r="B1509" s="3"/>
      <c r="C1509" s="4"/>
      <c r="D1509" s="3"/>
      <c r="E1509" s="4"/>
    </row>
    <row r="1510" spans="2:5" x14ac:dyDescent="0.25">
      <c r="B1510" s="3"/>
      <c r="C1510" s="4"/>
      <c r="D1510" s="3"/>
      <c r="E1510" s="4"/>
    </row>
    <row r="1511" spans="2:5" x14ac:dyDescent="0.25">
      <c r="B1511" s="3"/>
      <c r="C1511" s="4"/>
      <c r="D1511" s="3"/>
      <c r="E1511" s="4"/>
    </row>
    <row r="1512" spans="2:5" x14ac:dyDescent="0.25">
      <c r="B1512" s="3"/>
      <c r="C1512" s="4"/>
      <c r="D1512" s="3"/>
      <c r="E1512" s="4"/>
    </row>
    <row r="1513" spans="2:5" x14ac:dyDescent="0.25">
      <c r="B1513" s="3"/>
      <c r="C1513" s="4"/>
      <c r="D1513" s="3"/>
      <c r="E1513" s="4"/>
    </row>
    <row r="1514" spans="2:5" x14ac:dyDescent="0.25">
      <c r="B1514" s="3"/>
      <c r="C1514" s="4"/>
      <c r="D1514" s="3"/>
      <c r="E1514" s="4"/>
    </row>
    <row r="1515" spans="2:5" x14ac:dyDescent="0.25">
      <c r="B1515" s="3"/>
      <c r="C1515" s="4"/>
      <c r="D1515" s="3"/>
      <c r="E1515" s="4"/>
    </row>
    <row r="1516" spans="2:5" x14ac:dyDescent="0.25">
      <c r="B1516" s="3"/>
      <c r="C1516" s="4"/>
      <c r="D1516" s="3"/>
      <c r="E1516" s="4"/>
    </row>
    <row r="1517" spans="2:5" x14ac:dyDescent="0.25">
      <c r="B1517" s="3"/>
      <c r="C1517" s="4"/>
      <c r="D1517" s="3"/>
      <c r="E1517" s="4"/>
    </row>
    <row r="1518" spans="2:5" x14ac:dyDescent="0.25">
      <c r="B1518" s="3"/>
      <c r="C1518" s="4"/>
      <c r="D1518" s="3"/>
      <c r="E1518" s="4"/>
    </row>
    <row r="1519" spans="2:5" x14ac:dyDescent="0.25">
      <c r="B1519" s="3"/>
      <c r="C1519" s="4"/>
      <c r="D1519" s="3"/>
      <c r="E1519" s="4"/>
    </row>
    <row r="1520" spans="2:5" x14ac:dyDescent="0.25">
      <c r="B1520" s="3"/>
      <c r="C1520" s="4"/>
      <c r="D1520" s="3"/>
      <c r="E1520" s="4"/>
    </row>
    <row r="1521" spans="2:5" x14ac:dyDescent="0.25">
      <c r="B1521" s="3"/>
      <c r="C1521" s="4"/>
      <c r="D1521" s="3"/>
      <c r="E1521" s="4"/>
    </row>
    <row r="1522" spans="2:5" x14ac:dyDescent="0.25">
      <c r="B1522" s="3"/>
      <c r="C1522" s="4"/>
      <c r="D1522" s="3"/>
      <c r="E1522" s="4"/>
    </row>
    <row r="1523" spans="2:5" x14ac:dyDescent="0.25">
      <c r="B1523" s="3"/>
      <c r="C1523" s="4"/>
      <c r="D1523" s="3"/>
      <c r="E1523" s="4"/>
    </row>
    <row r="1524" spans="2:5" x14ac:dyDescent="0.25">
      <c r="B1524" s="3"/>
      <c r="C1524" s="4"/>
      <c r="D1524" s="3"/>
      <c r="E1524" s="4"/>
    </row>
    <row r="1525" spans="2:5" x14ac:dyDescent="0.25">
      <c r="B1525" s="3"/>
      <c r="C1525" s="4"/>
      <c r="D1525" s="3"/>
      <c r="E1525" s="4"/>
    </row>
    <row r="1526" spans="2:5" x14ac:dyDescent="0.25">
      <c r="B1526" s="3"/>
      <c r="C1526" s="4"/>
      <c r="D1526" s="3"/>
      <c r="E1526" s="4"/>
    </row>
    <row r="1527" spans="2:5" x14ac:dyDescent="0.25">
      <c r="B1527" s="3"/>
      <c r="C1527" s="4"/>
      <c r="D1527" s="3"/>
      <c r="E1527" s="4"/>
    </row>
    <row r="1528" spans="2:5" x14ac:dyDescent="0.25">
      <c r="B1528" s="3"/>
      <c r="C1528" s="4"/>
      <c r="D1528" s="3"/>
      <c r="E1528" s="4"/>
    </row>
    <row r="1529" spans="2:5" x14ac:dyDescent="0.25">
      <c r="B1529" s="3"/>
      <c r="C1529" s="4"/>
      <c r="D1529" s="3"/>
      <c r="E1529" s="4"/>
    </row>
    <row r="1530" spans="2:5" x14ac:dyDescent="0.25">
      <c r="B1530" s="3"/>
      <c r="C1530" s="4"/>
      <c r="D1530" s="3"/>
      <c r="E1530" s="4"/>
    </row>
    <row r="1531" spans="2:5" x14ac:dyDescent="0.25">
      <c r="B1531" s="3"/>
      <c r="C1531" s="4"/>
      <c r="D1531" s="3"/>
      <c r="E1531" s="4"/>
    </row>
    <row r="1532" spans="2:5" x14ac:dyDescent="0.25">
      <c r="B1532" s="3"/>
      <c r="C1532" s="4"/>
      <c r="D1532" s="3"/>
      <c r="E1532" s="4"/>
    </row>
    <row r="1533" spans="2:5" x14ac:dyDescent="0.25">
      <c r="B1533" s="3"/>
      <c r="C1533" s="4"/>
      <c r="D1533" s="3"/>
      <c r="E1533" s="4"/>
    </row>
    <row r="1534" spans="2:5" x14ac:dyDescent="0.25">
      <c r="B1534" s="3"/>
      <c r="C1534" s="4"/>
      <c r="D1534" s="3"/>
      <c r="E1534" s="4"/>
    </row>
    <row r="1535" spans="2:5" x14ac:dyDescent="0.25">
      <c r="B1535" s="3"/>
      <c r="C1535" s="4"/>
      <c r="D1535" s="3"/>
      <c r="E1535" s="4"/>
    </row>
    <row r="1536" spans="2:5" x14ac:dyDescent="0.25">
      <c r="B1536" s="3"/>
      <c r="C1536" s="4"/>
      <c r="D1536" s="3"/>
      <c r="E1536" s="4"/>
    </row>
    <row r="1537" spans="2:5" x14ac:dyDescent="0.25">
      <c r="B1537" s="3"/>
      <c r="C1537" s="4"/>
      <c r="D1537" s="3"/>
      <c r="E1537" s="4"/>
    </row>
    <row r="1538" spans="2:5" x14ac:dyDescent="0.25">
      <c r="B1538" s="3"/>
      <c r="C1538" s="4"/>
      <c r="D1538" s="3"/>
      <c r="E1538" s="4"/>
    </row>
    <row r="1539" spans="2:5" x14ac:dyDescent="0.25">
      <c r="B1539" s="3"/>
      <c r="C1539" s="4"/>
      <c r="D1539" s="3"/>
      <c r="E1539" s="4"/>
    </row>
    <row r="1540" spans="2:5" x14ac:dyDescent="0.25">
      <c r="B1540" s="3"/>
      <c r="C1540" s="4"/>
      <c r="D1540" s="3"/>
      <c r="E1540" s="4"/>
    </row>
    <row r="1541" spans="2:5" x14ac:dyDescent="0.25">
      <c r="B1541" s="3"/>
      <c r="C1541" s="4"/>
      <c r="D1541" s="3"/>
      <c r="E1541" s="4"/>
    </row>
    <row r="1542" spans="2:5" x14ac:dyDescent="0.25">
      <c r="B1542" s="3"/>
      <c r="C1542" s="4"/>
      <c r="D1542" s="3"/>
      <c r="E1542" s="4"/>
    </row>
    <row r="1543" spans="2:5" x14ac:dyDescent="0.25">
      <c r="B1543" s="3"/>
      <c r="C1543" s="4"/>
      <c r="D1543" s="3"/>
      <c r="E1543" s="4"/>
    </row>
    <row r="1544" spans="2:5" x14ac:dyDescent="0.25">
      <c r="B1544" s="3"/>
      <c r="C1544" s="4"/>
      <c r="D1544" s="3"/>
      <c r="E1544" s="4"/>
    </row>
    <row r="1545" spans="2:5" x14ac:dyDescent="0.25">
      <c r="B1545" s="3"/>
      <c r="C1545" s="4"/>
      <c r="D1545" s="3"/>
      <c r="E1545" s="4"/>
    </row>
    <row r="1546" spans="2:5" x14ac:dyDescent="0.25">
      <c r="B1546" s="3"/>
      <c r="C1546" s="4"/>
      <c r="D1546" s="3"/>
      <c r="E1546" s="4"/>
    </row>
    <row r="1547" spans="2:5" x14ac:dyDescent="0.25">
      <c r="B1547" s="3"/>
      <c r="C1547" s="4"/>
      <c r="D1547" s="3"/>
      <c r="E1547" s="4"/>
    </row>
    <row r="1548" spans="2:5" x14ac:dyDescent="0.25">
      <c r="B1548" s="3"/>
      <c r="C1548" s="4"/>
      <c r="D1548" s="3"/>
      <c r="E1548" s="4"/>
    </row>
    <row r="1549" spans="2:5" x14ac:dyDescent="0.25">
      <c r="B1549" s="3"/>
      <c r="C1549" s="4"/>
      <c r="D1549" s="3"/>
      <c r="E1549" s="4"/>
    </row>
    <row r="1550" spans="2:5" x14ac:dyDescent="0.25">
      <c r="B1550" s="3"/>
      <c r="C1550" s="4"/>
      <c r="D1550" s="3"/>
      <c r="E1550" s="4"/>
    </row>
    <row r="1551" spans="2:5" x14ac:dyDescent="0.25">
      <c r="B1551" s="3"/>
      <c r="C1551" s="4"/>
      <c r="D1551" s="3"/>
      <c r="E1551" s="4"/>
    </row>
    <row r="1552" spans="2:5" x14ac:dyDescent="0.25">
      <c r="B1552" s="3"/>
      <c r="C1552" s="4"/>
      <c r="D1552" s="3"/>
      <c r="E1552" s="4"/>
    </row>
    <row r="1553" spans="2:5" x14ac:dyDescent="0.25">
      <c r="B1553" s="3"/>
      <c r="C1553" s="4"/>
      <c r="D1553" s="3"/>
      <c r="E1553" s="4"/>
    </row>
    <row r="1554" spans="2:5" x14ac:dyDescent="0.25">
      <c r="B1554" s="3"/>
      <c r="C1554" s="4"/>
      <c r="D1554" s="3"/>
      <c r="E1554" s="4"/>
    </row>
    <row r="1555" spans="2:5" x14ac:dyDescent="0.25">
      <c r="B1555" s="3"/>
      <c r="C1555" s="4"/>
      <c r="D1555" s="3"/>
      <c r="E1555" s="4"/>
    </row>
    <row r="1556" spans="2:5" x14ac:dyDescent="0.25">
      <c r="B1556" s="3"/>
      <c r="C1556" s="4"/>
      <c r="D1556" s="3"/>
      <c r="E1556" s="4"/>
    </row>
    <row r="1557" spans="2:5" x14ac:dyDescent="0.25">
      <c r="B1557" s="3"/>
      <c r="C1557" s="4"/>
      <c r="D1557" s="3"/>
      <c r="E1557" s="4"/>
    </row>
    <row r="1558" spans="2:5" x14ac:dyDescent="0.25">
      <c r="B1558" s="3"/>
      <c r="C1558" s="4"/>
      <c r="D1558" s="3"/>
      <c r="E1558" s="4"/>
    </row>
    <row r="1559" spans="2:5" x14ac:dyDescent="0.25">
      <c r="B1559" s="3"/>
      <c r="C1559" s="4"/>
      <c r="D1559" s="3"/>
      <c r="E1559" s="4"/>
    </row>
    <row r="1560" spans="2:5" x14ac:dyDescent="0.25">
      <c r="B1560" s="3"/>
      <c r="C1560" s="4"/>
      <c r="D1560" s="3"/>
      <c r="E1560" s="4"/>
    </row>
    <row r="1561" spans="2:5" x14ac:dyDescent="0.25">
      <c r="B1561" s="3"/>
      <c r="C1561" s="4"/>
      <c r="D1561" s="3"/>
      <c r="E1561" s="4"/>
    </row>
    <row r="1562" spans="2:5" x14ac:dyDescent="0.25">
      <c r="B1562" s="3"/>
      <c r="C1562" s="4"/>
      <c r="D1562" s="3"/>
      <c r="E1562" s="4"/>
    </row>
    <row r="1563" spans="2:5" x14ac:dyDescent="0.25">
      <c r="B1563" s="3"/>
      <c r="C1563" s="4"/>
      <c r="D1563" s="3"/>
      <c r="E1563" s="4"/>
    </row>
    <row r="1564" spans="2:5" x14ac:dyDescent="0.25">
      <c r="B1564" s="3"/>
      <c r="C1564" s="4"/>
      <c r="D1564" s="3"/>
      <c r="E1564" s="4"/>
    </row>
    <row r="1565" spans="2:5" x14ac:dyDescent="0.25">
      <c r="B1565" s="3"/>
      <c r="C1565" s="4"/>
      <c r="D1565" s="3"/>
      <c r="E1565" s="4"/>
    </row>
    <row r="1566" spans="2:5" x14ac:dyDescent="0.25">
      <c r="B1566" s="3"/>
      <c r="C1566" s="4"/>
      <c r="D1566" s="3"/>
      <c r="E1566" s="4"/>
    </row>
    <row r="1567" spans="2:5" x14ac:dyDescent="0.25">
      <c r="B1567" s="3"/>
      <c r="C1567" s="4"/>
      <c r="D1567" s="3"/>
      <c r="E1567" s="4"/>
    </row>
    <row r="1568" spans="2:5" x14ac:dyDescent="0.25">
      <c r="B1568" s="3"/>
      <c r="C1568" s="4"/>
      <c r="D1568" s="3"/>
      <c r="E1568" s="4"/>
    </row>
    <row r="1569" spans="2:5" x14ac:dyDescent="0.25">
      <c r="B1569" s="3"/>
      <c r="C1569" s="4"/>
      <c r="D1569" s="3"/>
      <c r="E1569" s="4"/>
    </row>
    <row r="1570" spans="2:5" x14ac:dyDescent="0.25">
      <c r="B1570" s="3"/>
      <c r="C1570" s="4"/>
      <c r="D1570" s="3"/>
      <c r="E1570" s="4"/>
    </row>
    <row r="1571" spans="2:5" x14ac:dyDescent="0.25">
      <c r="B1571" s="3"/>
      <c r="C1571" s="4"/>
      <c r="D1571" s="3"/>
      <c r="E1571" s="4"/>
    </row>
    <row r="1572" spans="2:5" x14ac:dyDescent="0.25">
      <c r="B1572" s="3"/>
      <c r="C1572" s="4"/>
      <c r="D1572" s="3"/>
      <c r="E1572" s="4"/>
    </row>
    <row r="1573" spans="2:5" x14ac:dyDescent="0.25">
      <c r="B1573" s="3"/>
      <c r="C1573" s="4"/>
      <c r="D1573" s="3"/>
      <c r="E1573" s="4"/>
    </row>
    <row r="1574" spans="2:5" x14ac:dyDescent="0.25">
      <c r="B1574" s="3"/>
      <c r="C1574" s="4"/>
      <c r="D1574" s="3"/>
      <c r="E1574" s="4"/>
    </row>
    <row r="1575" spans="2:5" x14ac:dyDescent="0.25">
      <c r="B1575" s="3"/>
      <c r="C1575" s="4"/>
      <c r="D1575" s="3"/>
      <c r="E1575" s="4"/>
    </row>
    <row r="1576" spans="2:5" x14ac:dyDescent="0.25">
      <c r="B1576" s="3"/>
      <c r="C1576" s="4"/>
      <c r="D1576" s="3"/>
      <c r="E1576" s="4"/>
    </row>
    <row r="1577" spans="2:5" x14ac:dyDescent="0.25">
      <c r="B1577" s="3"/>
      <c r="C1577" s="4"/>
      <c r="D1577" s="3"/>
      <c r="E1577" s="4"/>
    </row>
    <row r="1578" spans="2:5" x14ac:dyDescent="0.25">
      <c r="B1578" s="3"/>
      <c r="C1578" s="4"/>
      <c r="D1578" s="3"/>
      <c r="E1578" s="4"/>
    </row>
    <row r="1579" spans="2:5" x14ac:dyDescent="0.25">
      <c r="B1579" s="3"/>
      <c r="C1579" s="4"/>
      <c r="D1579" s="3"/>
      <c r="E1579" s="4"/>
    </row>
    <row r="1580" spans="2:5" x14ac:dyDescent="0.25">
      <c r="B1580" s="3"/>
      <c r="C1580" s="4"/>
      <c r="D1580" s="3"/>
      <c r="E1580" s="4"/>
    </row>
    <row r="1581" spans="2:5" x14ac:dyDescent="0.25">
      <c r="B1581" s="3"/>
      <c r="C1581" s="4"/>
      <c r="D1581" s="3"/>
      <c r="E1581" s="4"/>
    </row>
    <row r="1582" spans="2:5" x14ac:dyDescent="0.25">
      <c r="B1582" s="3"/>
      <c r="C1582" s="4"/>
      <c r="D1582" s="3"/>
      <c r="E1582" s="4"/>
    </row>
    <row r="1583" spans="2:5" x14ac:dyDescent="0.25">
      <c r="B1583" s="3"/>
      <c r="C1583" s="4"/>
      <c r="D1583" s="3"/>
      <c r="E1583" s="4"/>
    </row>
    <row r="1584" spans="2:5" x14ac:dyDescent="0.25">
      <c r="B1584" s="3"/>
      <c r="C1584" s="4"/>
      <c r="D1584" s="3"/>
      <c r="E1584" s="4"/>
    </row>
    <row r="1585" spans="2:5" x14ac:dyDescent="0.25">
      <c r="B1585" s="3"/>
      <c r="C1585" s="4"/>
      <c r="D1585" s="3"/>
      <c r="E1585" s="4"/>
    </row>
    <row r="1586" spans="2:5" x14ac:dyDescent="0.25">
      <c r="B1586" s="3"/>
      <c r="C1586" s="4"/>
      <c r="D1586" s="3"/>
      <c r="E1586" s="4"/>
    </row>
    <row r="1587" spans="2:5" x14ac:dyDescent="0.25">
      <c r="B1587" s="3"/>
      <c r="C1587" s="4"/>
      <c r="D1587" s="3"/>
      <c r="E1587" s="4"/>
    </row>
    <row r="1588" spans="2:5" x14ac:dyDescent="0.25">
      <c r="B1588" s="3"/>
      <c r="C1588" s="4"/>
      <c r="D1588" s="3"/>
      <c r="E1588" s="4"/>
    </row>
    <row r="1589" spans="2:5" x14ac:dyDescent="0.25">
      <c r="B1589" s="3"/>
      <c r="C1589" s="4"/>
      <c r="D1589" s="3"/>
      <c r="E1589" s="4"/>
    </row>
    <row r="1590" spans="2:5" x14ac:dyDescent="0.25">
      <c r="B1590" s="3"/>
      <c r="C1590" s="4"/>
      <c r="D1590" s="3"/>
      <c r="E1590" s="4"/>
    </row>
    <row r="1591" spans="2:5" x14ac:dyDescent="0.25">
      <c r="B1591" s="3"/>
      <c r="C1591" s="4"/>
      <c r="D1591" s="3"/>
      <c r="E1591" s="4"/>
    </row>
    <row r="1592" spans="2:5" x14ac:dyDescent="0.25">
      <c r="B1592" s="3"/>
      <c r="C1592" s="4"/>
      <c r="D1592" s="3"/>
      <c r="E1592" s="4"/>
    </row>
    <row r="1593" spans="2:5" x14ac:dyDescent="0.25">
      <c r="B1593" s="3"/>
      <c r="C1593" s="4"/>
      <c r="D1593" s="3"/>
      <c r="E1593" s="4"/>
    </row>
    <row r="1594" spans="2:5" x14ac:dyDescent="0.25">
      <c r="B1594" s="3"/>
      <c r="C1594" s="4"/>
      <c r="D1594" s="3"/>
      <c r="E1594" s="4"/>
    </row>
    <row r="1595" spans="2:5" x14ac:dyDescent="0.25">
      <c r="B1595" s="3"/>
      <c r="C1595" s="4"/>
      <c r="D1595" s="3"/>
      <c r="E1595" s="4"/>
    </row>
    <row r="1596" spans="2:5" x14ac:dyDescent="0.25">
      <c r="B1596" s="3"/>
      <c r="C1596" s="4"/>
      <c r="D1596" s="3"/>
      <c r="E1596" s="4"/>
    </row>
    <row r="1597" spans="2:5" x14ac:dyDescent="0.25">
      <c r="B1597" s="3"/>
      <c r="C1597" s="4"/>
      <c r="D1597" s="3"/>
      <c r="E1597" s="4"/>
    </row>
    <row r="1598" spans="2:5" x14ac:dyDescent="0.25">
      <c r="B1598" s="3"/>
      <c r="C1598" s="4"/>
      <c r="D1598" s="3"/>
      <c r="E1598" s="4"/>
    </row>
    <row r="1599" spans="2:5" x14ac:dyDescent="0.25">
      <c r="B1599" s="3"/>
      <c r="C1599" s="4"/>
      <c r="D1599" s="3"/>
      <c r="E1599" s="4"/>
    </row>
    <row r="1600" spans="2:5" x14ac:dyDescent="0.25">
      <c r="B1600" s="3"/>
      <c r="C1600" s="4"/>
      <c r="D1600" s="3"/>
      <c r="E1600" s="4"/>
    </row>
    <row r="1601" spans="2:5" x14ac:dyDescent="0.25">
      <c r="B1601" s="3"/>
      <c r="C1601" s="4"/>
      <c r="D1601" s="3"/>
      <c r="E1601" s="4"/>
    </row>
    <row r="1602" spans="2:5" x14ac:dyDescent="0.25">
      <c r="B1602" s="3"/>
      <c r="C1602" s="4"/>
      <c r="D1602" s="3"/>
      <c r="E1602" s="4"/>
    </row>
    <row r="1603" spans="2:5" x14ac:dyDescent="0.25">
      <c r="B1603" s="3"/>
      <c r="C1603" s="4"/>
      <c r="D1603" s="3"/>
      <c r="E1603" s="4"/>
    </row>
    <row r="1604" spans="2:5" x14ac:dyDescent="0.25">
      <c r="B1604" s="3"/>
      <c r="C1604" s="4"/>
      <c r="D1604" s="3"/>
      <c r="E1604" s="4"/>
    </row>
    <row r="1605" spans="2:5" x14ac:dyDescent="0.25">
      <c r="B1605" s="3"/>
      <c r="C1605" s="4"/>
      <c r="D1605" s="3"/>
      <c r="E1605" s="4"/>
    </row>
    <row r="1606" spans="2:5" x14ac:dyDescent="0.25">
      <c r="B1606" s="3"/>
      <c r="C1606" s="4"/>
      <c r="D1606" s="3"/>
      <c r="E1606" s="4"/>
    </row>
    <row r="1607" spans="2:5" x14ac:dyDescent="0.25">
      <c r="B1607" s="3"/>
      <c r="C1607" s="4"/>
      <c r="D1607" s="3"/>
      <c r="E1607" s="4"/>
    </row>
    <row r="1608" spans="2:5" x14ac:dyDescent="0.25">
      <c r="B1608" s="3"/>
      <c r="C1608" s="4"/>
      <c r="D1608" s="3"/>
      <c r="E1608" s="4"/>
    </row>
    <row r="1609" spans="2:5" x14ac:dyDescent="0.25">
      <c r="B1609" s="3"/>
      <c r="C1609" s="4"/>
      <c r="D1609" s="3"/>
      <c r="E1609" s="4"/>
    </row>
    <row r="1610" spans="2:5" x14ac:dyDescent="0.25">
      <c r="B1610" s="3"/>
      <c r="C1610" s="4"/>
      <c r="D1610" s="3"/>
      <c r="E1610" s="4"/>
    </row>
    <row r="1611" spans="2:5" x14ac:dyDescent="0.25">
      <c r="B1611" s="3"/>
      <c r="C1611" s="4"/>
      <c r="D1611" s="3"/>
      <c r="E1611" s="4"/>
    </row>
    <row r="1612" spans="2:5" x14ac:dyDescent="0.25">
      <c r="B1612" s="3"/>
      <c r="C1612" s="4"/>
      <c r="D1612" s="3"/>
      <c r="E1612" s="4"/>
    </row>
    <row r="1613" spans="2:5" x14ac:dyDescent="0.25">
      <c r="B1613" s="3"/>
      <c r="C1613" s="4"/>
      <c r="D1613" s="3"/>
      <c r="E1613" s="4"/>
    </row>
    <row r="1614" spans="2:5" x14ac:dyDescent="0.25">
      <c r="B1614" s="3"/>
      <c r="C1614" s="4"/>
      <c r="D1614" s="3"/>
      <c r="E1614" s="4"/>
    </row>
    <row r="1615" spans="2:5" x14ac:dyDescent="0.25">
      <c r="B1615" s="3"/>
      <c r="C1615" s="4"/>
      <c r="D1615" s="3"/>
      <c r="E1615" s="4"/>
    </row>
    <row r="1616" spans="2:5" x14ac:dyDescent="0.25">
      <c r="B1616" s="3"/>
      <c r="C1616" s="4"/>
      <c r="D1616" s="3"/>
      <c r="E1616" s="4"/>
    </row>
    <row r="1617" spans="2:5" x14ac:dyDescent="0.25">
      <c r="B1617" s="3"/>
      <c r="C1617" s="4"/>
      <c r="D1617" s="3"/>
      <c r="E1617" s="4"/>
    </row>
    <row r="1618" spans="2:5" x14ac:dyDescent="0.25">
      <c r="B1618" s="3"/>
      <c r="C1618" s="4"/>
      <c r="D1618" s="3"/>
      <c r="E1618" s="4"/>
    </row>
    <row r="1619" spans="2:5" x14ac:dyDescent="0.25">
      <c r="B1619" s="3"/>
      <c r="C1619" s="4"/>
      <c r="D1619" s="3"/>
      <c r="E1619" s="4"/>
    </row>
    <row r="1620" spans="2:5" x14ac:dyDescent="0.25">
      <c r="B1620" s="3"/>
      <c r="C1620" s="4"/>
      <c r="D1620" s="3"/>
      <c r="E1620" s="4"/>
    </row>
    <row r="1621" spans="2:5" x14ac:dyDescent="0.25">
      <c r="B1621" s="3"/>
      <c r="C1621" s="4"/>
      <c r="D1621" s="3"/>
      <c r="E1621" s="4"/>
    </row>
    <row r="1622" spans="2:5" x14ac:dyDescent="0.25">
      <c r="B1622" s="3"/>
      <c r="C1622" s="4"/>
      <c r="D1622" s="3"/>
      <c r="E1622" s="4"/>
    </row>
    <row r="1623" spans="2:5" x14ac:dyDescent="0.25">
      <c r="B1623" s="3"/>
      <c r="C1623" s="4"/>
      <c r="D1623" s="3"/>
      <c r="E1623" s="4"/>
    </row>
    <row r="1624" spans="2:5" x14ac:dyDescent="0.25">
      <c r="B1624" s="3"/>
      <c r="C1624" s="4"/>
      <c r="D1624" s="3"/>
      <c r="E1624" s="4"/>
    </row>
    <row r="1625" spans="2:5" x14ac:dyDescent="0.25">
      <c r="B1625" s="3"/>
      <c r="C1625" s="4"/>
      <c r="D1625" s="3"/>
      <c r="E1625" s="4"/>
    </row>
    <row r="1626" spans="2:5" x14ac:dyDescent="0.25">
      <c r="B1626" s="3"/>
      <c r="C1626" s="4"/>
      <c r="D1626" s="3"/>
      <c r="E1626" s="4"/>
    </row>
    <row r="1627" spans="2:5" x14ac:dyDescent="0.25">
      <c r="B1627" s="3"/>
      <c r="C1627" s="4"/>
      <c r="D1627" s="3"/>
      <c r="E1627" s="4"/>
    </row>
    <row r="1628" spans="2:5" x14ac:dyDescent="0.25">
      <c r="B1628" s="3"/>
      <c r="C1628" s="4"/>
      <c r="D1628" s="3"/>
      <c r="E1628" s="4"/>
    </row>
    <row r="1629" spans="2:5" x14ac:dyDescent="0.25">
      <c r="B1629" s="3"/>
      <c r="C1629" s="4"/>
      <c r="D1629" s="3"/>
      <c r="E1629" s="4"/>
    </row>
    <row r="1630" spans="2:5" x14ac:dyDescent="0.25">
      <c r="B1630" s="3"/>
      <c r="C1630" s="4"/>
      <c r="D1630" s="3"/>
      <c r="E1630" s="4"/>
    </row>
    <row r="1631" spans="2:5" x14ac:dyDescent="0.25">
      <c r="B1631" s="3"/>
      <c r="C1631" s="4"/>
      <c r="D1631" s="3"/>
      <c r="E1631" s="4"/>
    </row>
    <row r="1632" spans="2:5" x14ac:dyDescent="0.25">
      <c r="B1632" s="3"/>
      <c r="C1632" s="4"/>
      <c r="D1632" s="3"/>
      <c r="E1632" s="4"/>
    </row>
    <row r="1633" spans="2:5" x14ac:dyDescent="0.25">
      <c r="B1633" s="3"/>
      <c r="C1633" s="4"/>
      <c r="D1633" s="3"/>
      <c r="E1633" s="4"/>
    </row>
    <row r="1634" spans="2:5" x14ac:dyDescent="0.25">
      <c r="B1634" s="3"/>
      <c r="C1634" s="4"/>
      <c r="D1634" s="3"/>
      <c r="E1634" s="4"/>
    </row>
    <row r="1635" spans="2:5" x14ac:dyDescent="0.25">
      <c r="B1635" s="3"/>
      <c r="C1635" s="4"/>
      <c r="D1635" s="3"/>
      <c r="E1635" s="4"/>
    </row>
    <row r="1636" spans="2:5" x14ac:dyDescent="0.25">
      <c r="B1636" s="3"/>
      <c r="C1636" s="4"/>
      <c r="D1636" s="3"/>
      <c r="E1636" s="4"/>
    </row>
    <row r="1637" spans="2:5" x14ac:dyDescent="0.25">
      <c r="B1637" s="3"/>
      <c r="C1637" s="4"/>
      <c r="D1637" s="3"/>
      <c r="E1637" s="4"/>
    </row>
    <row r="1638" spans="2:5" x14ac:dyDescent="0.25">
      <c r="B1638" s="3"/>
      <c r="C1638" s="4"/>
      <c r="D1638" s="3"/>
      <c r="E1638" s="4"/>
    </row>
    <row r="1639" spans="2:5" x14ac:dyDescent="0.25">
      <c r="B1639" s="3"/>
      <c r="C1639" s="4"/>
      <c r="D1639" s="3"/>
      <c r="E1639" s="4"/>
    </row>
    <row r="1640" spans="2:5" x14ac:dyDescent="0.25">
      <c r="B1640" s="3"/>
      <c r="C1640" s="4"/>
      <c r="D1640" s="3"/>
      <c r="E1640" s="4"/>
    </row>
    <row r="1641" spans="2:5" x14ac:dyDescent="0.25">
      <c r="B1641" s="3"/>
      <c r="C1641" s="4"/>
      <c r="D1641" s="3"/>
      <c r="E1641" s="4"/>
    </row>
    <row r="1642" spans="2:5" x14ac:dyDescent="0.25">
      <c r="B1642" s="3"/>
      <c r="C1642" s="4"/>
      <c r="D1642" s="3"/>
      <c r="E1642" s="4"/>
    </row>
    <row r="1643" spans="2:5" x14ac:dyDescent="0.25">
      <c r="B1643" s="3"/>
      <c r="C1643" s="4"/>
      <c r="D1643" s="3"/>
      <c r="E1643" s="4"/>
    </row>
    <row r="1644" spans="2:5" x14ac:dyDescent="0.25">
      <c r="B1644" s="3"/>
      <c r="C1644" s="4"/>
      <c r="D1644" s="3"/>
      <c r="E1644" s="4"/>
    </row>
    <row r="1645" spans="2:5" x14ac:dyDescent="0.25">
      <c r="B1645" s="3"/>
      <c r="C1645" s="4"/>
      <c r="D1645" s="3"/>
      <c r="E1645" s="4"/>
    </row>
    <row r="1646" spans="2:5" x14ac:dyDescent="0.25">
      <c r="B1646" s="3"/>
      <c r="C1646" s="4"/>
      <c r="D1646" s="3"/>
      <c r="E1646" s="4"/>
    </row>
    <row r="1647" spans="2:5" x14ac:dyDescent="0.25">
      <c r="B1647" s="3"/>
      <c r="C1647" s="4"/>
      <c r="D1647" s="3"/>
      <c r="E1647" s="4"/>
    </row>
    <row r="1648" spans="2:5" x14ac:dyDescent="0.25">
      <c r="B1648" s="3"/>
      <c r="C1648" s="4"/>
      <c r="D1648" s="3"/>
      <c r="E1648" s="4"/>
    </row>
    <row r="1649" spans="2:5" x14ac:dyDescent="0.25">
      <c r="B1649" s="3"/>
      <c r="C1649" s="4"/>
      <c r="D1649" s="3"/>
      <c r="E1649" s="4"/>
    </row>
    <row r="1650" spans="2:5" x14ac:dyDescent="0.25">
      <c r="B1650" s="3"/>
      <c r="C1650" s="4"/>
      <c r="D1650" s="3"/>
      <c r="E1650" s="4"/>
    </row>
    <row r="1651" spans="2:5" x14ac:dyDescent="0.25">
      <c r="B1651" s="3"/>
      <c r="C1651" s="4"/>
      <c r="D1651" s="3"/>
      <c r="E1651" s="4"/>
    </row>
    <row r="1652" spans="2:5" x14ac:dyDescent="0.25">
      <c r="B1652" s="3"/>
      <c r="C1652" s="4"/>
      <c r="D1652" s="3"/>
      <c r="E1652" s="4"/>
    </row>
    <row r="1653" spans="2:5" x14ac:dyDescent="0.25">
      <c r="B1653" s="3"/>
      <c r="C1653" s="4"/>
      <c r="D1653" s="3"/>
      <c r="E1653" s="4"/>
    </row>
    <row r="1654" spans="2:5" x14ac:dyDescent="0.25">
      <c r="B1654" s="3"/>
      <c r="C1654" s="4"/>
      <c r="D1654" s="3"/>
      <c r="E1654" s="4"/>
    </row>
    <row r="1655" spans="2:5" x14ac:dyDescent="0.25">
      <c r="B1655" s="3"/>
      <c r="C1655" s="4"/>
      <c r="D1655" s="3"/>
      <c r="E1655" s="4"/>
    </row>
    <row r="1656" spans="2:5" x14ac:dyDescent="0.25">
      <c r="B1656" s="3"/>
      <c r="C1656" s="4"/>
      <c r="D1656" s="3"/>
      <c r="E1656" s="4"/>
    </row>
    <row r="1657" spans="2:5" x14ac:dyDescent="0.25">
      <c r="B1657" s="3"/>
      <c r="C1657" s="4"/>
      <c r="D1657" s="3"/>
      <c r="E1657" s="4"/>
    </row>
    <row r="1658" spans="2:5" x14ac:dyDescent="0.25">
      <c r="B1658" s="3"/>
      <c r="C1658" s="4"/>
      <c r="D1658" s="3"/>
      <c r="E1658" s="4"/>
    </row>
    <row r="1659" spans="2:5" x14ac:dyDescent="0.25">
      <c r="B1659" s="3"/>
      <c r="C1659" s="4"/>
      <c r="D1659" s="3"/>
      <c r="E1659" s="4"/>
    </row>
    <row r="1660" spans="2:5" x14ac:dyDescent="0.25">
      <c r="B1660" s="3"/>
      <c r="C1660" s="4"/>
      <c r="D1660" s="3"/>
      <c r="E1660" s="4"/>
    </row>
    <row r="1661" spans="2:5" x14ac:dyDescent="0.25">
      <c r="B1661" s="3"/>
      <c r="C1661" s="4"/>
      <c r="D1661" s="3"/>
      <c r="E1661" s="4"/>
    </row>
    <row r="1662" spans="2:5" x14ac:dyDescent="0.25">
      <c r="B1662" s="3"/>
      <c r="C1662" s="4"/>
      <c r="D1662" s="3"/>
      <c r="E1662" s="4"/>
    </row>
    <row r="1663" spans="2:5" x14ac:dyDescent="0.25">
      <c r="B1663" s="3"/>
      <c r="C1663" s="4"/>
      <c r="D1663" s="3"/>
      <c r="E1663" s="4"/>
    </row>
    <row r="1664" spans="2:5" x14ac:dyDescent="0.25">
      <c r="B1664" s="3"/>
      <c r="C1664" s="4"/>
      <c r="D1664" s="3"/>
      <c r="E1664" s="4"/>
    </row>
    <row r="1665" spans="2:5" x14ac:dyDescent="0.25">
      <c r="B1665" s="3"/>
      <c r="C1665" s="4"/>
      <c r="D1665" s="3"/>
      <c r="E1665" s="4"/>
    </row>
    <row r="1666" spans="2:5" x14ac:dyDescent="0.25">
      <c r="B1666" s="3"/>
      <c r="C1666" s="4"/>
      <c r="D1666" s="3"/>
      <c r="E1666" s="4"/>
    </row>
    <row r="1667" spans="2:5" x14ac:dyDescent="0.25">
      <c r="B1667" s="3"/>
      <c r="C1667" s="4"/>
      <c r="D1667" s="3"/>
      <c r="E1667" s="4"/>
    </row>
    <row r="1668" spans="2:5" x14ac:dyDescent="0.25">
      <c r="B1668" s="3"/>
      <c r="C1668" s="4"/>
      <c r="D1668" s="3"/>
      <c r="E1668" s="4"/>
    </row>
    <row r="1669" spans="2:5" x14ac:dyDescent="0.25">
      <c r="B1669" s="3"/>
      <c r="C1669" s="4"/>
      <c r="D1669" s="3"/>
      <c r="E1669" s="4"/>
    </row>
    <row r="1670" spans="2:5" x14ac:dyDescent="0.25">
      <c r="B1670" s="3"/>
      <c r="C1670" s="4"/>
      <c r="D1670" s="3"/>
      <c r="E1670" s="4"/>
    </row>
    <row r="1671" spans="2:5" x14ac:dyDescent="0.25">
      <c r="B1671" s="3"/>
      <c r="C1671" s="4"/>
      <c r="D1671" s="3"/>
      <c r="E1671" s="4"/>
    </row>
    <row r="1672" spans="2:5" x14ac:dyDescent="0.25">
      <c r="B1672" s="3"/>
      <c r="C1672" s="4"/>
      <c r="D1672" s="3"/>
      <c r="E1672" s="4"/>
    </row>
    <row r="1673" spans="2:5" x14ac:dyDescent="0.25">
      <c r="B1673" s="3"/>
      <c r="C1673" s="4"/>
      <c r="D1673" s="3"/>
      <c r="E1673" s="4"/>
    </row>
    <row r="1674" spans="2:5" x14ac:dyDescent="0.25">
      <c r="B1674" s="3"/>
      <c r="C1674" s="4"/>
      <c r="D1674" s="3"/>
      <c r="E1674" s="4"/>
    </row>
    <row r="1675" spans="2:5" x14ac:dyDescent="0.25">
      <c r="B1675" s="3"/>
      <c r="C1675" s="4"/>
      <c r="D1675" s="3"/>
      <c r="E1675" s="4"/>
    </row>
    <row r="1676" spans="2:5" x14ac:dyDescent="0.25">
      <c r="B1676" s="3"/>
      <c r="C1676" s="4"/>
      <c r="D1676" s="3"/>
      <c r="E1676" s="4"/>
    </row>
    <row r="1677" spans="2:5" x14ac:dyDescent="0.25">
      <c r="B1677" s="3"/>
      <c r="C1677" s="4"/>
      <c r="D1677" s="3"/>
      <c r="E1677" s="4"/>
    </row>
    <row r="1678" spans="2:5" x14ac:dyDescent="0.25">
      <c r="B1678" s="3"/>
      <c r="C1678" s="4"/>
      <c r="D1678" s="3"/>
      <c r="E1678" s="4"/>
    </row>
    <row r="1679" spans="2:5" x14ac:dyDescent="0.25">
      <c r="B1679" s="3"/>
      <c r="C1679" s="4"/>
      <c r="D1679" s="3"/>
      <c r="E1679" s="4"/>
    </row>
    <row r="1680" spans="2:5" x14ac:dyDescent="0.25">
      <c r="B1680" s="3"/>
      <c r="C1680" s="4"/>
      <c r="D1680" s="3"/>
      <c r="E1680" s="4"/>
    </row>
    <row r="1681" spans="2:5" x14ac:dyDescent="0.25">
      <c r="B1681" s="3"/>
      <c r="C1681" s="4"/>
      <c r="D1681" s="3"/>
      <c r="E1681" s="4"/>
    </row>
    <row r="1682" spans="2:5" x14ac:dyDescent="0.25">
      <c r="B1682" s="3"/>
      <c r="C1682" s="4"/>
      <c r="D1682" s="3"/>
      <c r="E1682" s="4"/>
    </row>
    <row r="1683" spans="2:5" x14ac:dyDescent="0.25">
      <c r="B1683" s="3"/>
      <c r="C1683" s="4"/>
      <c r="D1683" s="3"/>
      <c r="E1683" s="4"/>
    </row>
    <row r="1684" spans="2:5" x14ac:dyDescent="0.25">
      <c r="B1684" s="3"/>
      <c r="C1684" s="4"/>
      <c r="D1684" s="3"/>
      <c r="E1684" s="4"/>
    </row>
    <row r="1685" spans="2:5" x14ac:dyDescent="0.25">
      <c r="B1685" s="3"/>
      <c r="C1685" s="4"/>
      <c r="D1685" s="3"/>
      <c r="E1685" s="4"/>
    </row>
    <row r="1686" spans="2:5" x14ac:dyDescent="0.25">
      <c r="B1686" s="3"/>
      <c r="C1686" s="4"/>
      <c r="D1686" s="3"/>
      <c r="E1686" s="4"/>
    </row>
    <row r="1687" spans="2:5" x14ac:dyDescent="0.25">
      <c r="B1687" s="3"/>
      <c r="C1687" s="4"/>
      <c r="D1687" s="3"/>
      <c r="E1687" s="4"/>
    </row>
    <row r="1688" spans="2:5" x14ac:dyDescent="0.25">
      <c r="B1688" s="3"/>
      <c r="C1688" s="4"/>
      <c r="D1688" s="3"/>
      <c r="E1688" s="4"/>
    </row>
    <row r="1689" spans="2:5" x14ac:dyDescent="0.25">
      <c r="B1689" s="3"/>
      <c r="C1689" s="4"/>
      <c r="D1689" s="3"/>
      <c r="E1689" s="4"/>
    </row>
    <row r="1690" spans="2:5" x14ac:dyDescent="0.25">
      <c r="B1690" s="3"/>
      <c r="C1690" s="4"/>
      <c r="D1690" s="3"/>
      <c r="E1690" s="4"/>
    </row>
    <row r="1691" spans="2:5" x14ac:dyDescent="0.25">
      <c r="B1691" s="3"/>
      <c r="C1691" s="4"/>
      <c r="D1691" s="3"/>
      <c r="E1691" s="4"/>
    </row>
    <row r="1692" spans="2:5" x14ac:dyDescent="0.25">
      <c r="B1692" s="3"/>
      <c r="C1692" s="4"/>
      <c r="D1692" s="3"/>
      <c r="E1692" s="4"/>
    </row>
    <row r="1693" spans="2:5" x14ac:dyDescent="0.25">
      <c r="B1693" s="3"/>
      <c r="C1693" s="4"/>
      <c r="D1693" s="3"/>
      <c r="E1693" s="4"/>
    </row>
    <row r="1694" spans="2:5" x14ac:dyDescent="0.25">
      <c r="B1694" s="3"/>
      <c r="C1694" s="4"/>
      <c r="D1694" s="3"/>
      <c r="E1694" s="4"/>
    </row>
    <row r="1695" spans="2:5" x14ac:dyDescent="0.25">
      <c r="B1695" s="3"/>
      <c r="C1695" s="4"/>
      <c r="D1695" s="3"/>
      <c r="E1695" s="4"/>
    </row>
    <row r="1696" spans="2:5" x14ac:dyDescent="0.25">
      <c r="B1696" s="3"/>
      <c r="C1696" s="4"/>
      <c r="D1696" s="3"/>
      <c r="E1696" s="4"/>
    </row>
    <row r="1697" spans="2:5" x14ac:dyDescent="0.25">
      <c r="B1697" s="3"/>
      <c r="C1697" s="4"/>
      <c r="D1697" s="3"/>
      <c r="E1697" s="4"/>
    </row>
    <row r="1698" spans="2:5" x14ac:dyDescent="0.25">
      <c r="B1698" s="3"/>
      <c r="C1698" s="4"/>
      <c r="D1698" s="3"/>
      <c r="E1698" s="4"/>
    </row>
    <row r="1699" spans="2:5" x14ac:dyDescent="0.25">
      <c r="B1699" s="3"/>
      <c r="C1699" s="4"/>
      <c r="D1699" s="3"/>
      <c r="E1699" s="4"/>
    </row>
    <row r="1700" spans="2:5" x14ac:dyDescent="0.25">
      <c r="B1700" s="3"/>
      <c r="C1700" s="4"/>
      <c r="D1700" s="3"/>
      <c r="E1700" s="4"/>
    </row>
    <row r="1701" spans="2:5" x14ac:dyDescent="0.25">
      <c r="B1701" s="3"/>
      <c r="C1701" s="4"/>
      <c r="D1701" s="3"/>
      <c r="E1701" s="4"/>
    </row>
    <row r="1702" spans="2:5" x14ac:dyDescent="0.25">
      <c r="B1702" s="3"/>
      <c r="C1702" s="4"/>
      <c r="D1702" s="3"/>
      <c r="E1702" s="4"/>
    </row>
    <row r="1703" spans="2:5" x14ac:dyDescent="0.25">
      <c r="B1703" s="3"/>
      <c r="C1703" s="4"/>
      <c r="D1703" s="3"/>
      <c r="E1703" s="4"/>
    </row>
    <row r="1704" spans="2:5" x14ac:dyDescent="0.25">
      <c r="B1704" s="3"/>
      <c r="C1704" s="4"/>
      <c r="D1704" s="3"/>
      <c r="E1704" s="4"/>
    </row>
    <row r="1705" spans="2:5" x14ac:dyDescent="0.25">
      <c r="B1705" s="3"/>
      <c r="C1705" s="4"/>
      <c r="D1705" s="3"/>
      <c r="E1705" s="4"/>
    </row>
    <row r="1706" spans="2:5" x14ac:dyDescent="0.25">
      <c r="B1706" s="3"/>
      <c r="C1706" s="4"/>
      <c r="D1706" s="3"/>
      <c r="E1706" s="4"/>
    </row>
    <row r="1707" spans="2:5" x14ac:dyDescent="0.25">
      <c r="B1707" s="3"/>
      <c r="C1707" s="4"/>
      <c r="D1707" s="3"/>
      <c r="E1707" s="4"/>
    </row>
    <row r="1708" spans="2:5" x14ac:dyDescent="0.25">
      <c r="B1708" s="3"/>
      <c r="C1708" s="4"/>
      <c r="D1708" s="3"/>
      <c r="E1708" s="4"/>
    </row>
    <row r="1709" spans="2:5" x14ac:dyDescent="0.25">
      <c r="B1709" s="3"/>
      <c r="C1709" s="4"/>
      <c r="D1709" s="3"/>
      <c r="E1709" s="4"/>
    </row>
    <row r="1710" spans="2:5" x14ac:dyDescent="0.25">
      <c r="B1710" s="3"/>
      <c r="C1710" s="4"/>
      <c r="D1710" s="3"/>
      <c r="E1710" s="4"/>
    </row>
    <row r="1711" spans="2:5" x14ac:dyDescent="0.25">
      <c r="B1711" s="3"/>
      <c r="C1711" s="4"/>
      <c r="D1711" s="3"/>
      <c r="E1711" s="4"/>
    </row>
    <row r="1712" spans="2:5" x14ac:dyDescent="0.25">
      <c r="B1712" s="3"/>
      <c r="C1712" s="4"/>
      <c r="D1712" s="3"/>
      <c r="E1712" s="4"/>
    </row>
    <row r="1713" spans="2:5" x14ac:dyDescent="0.25">
      <c r="B1713" s="3"/>
      <c r="C1713" s="4"/>
      <c r="D1713" s="3"/>
      <c r="E1713" s="4"/>
    </row>
    <row r="1714" spans="2:5" x14ac:dyDescent="0.25">
      <c r="B1714" s="3"/>
      <c r="C1714" s="4"/>
      <c r="D1714" s="3"/>
      <c r="E1714" s="4"/>
    </row>
    <row r="1715" spans="2:5" x14ac:dyDescent="0.25">
      <c r="B1715" s="3"/>
      <c r="C1715" s="4"/>
      <c r="D1715" s="3"/>
      <c r="E1715" s="4"/>
    </row>
    <row r="1716" spans="2:5" x14ac:dyDescent="0.25">
      <c r="B1716" s="3"/>
      <c r="C1716" s="4"/>
      <c r="D1716" s="3"/>
      <c r="E1716" s="4"/>
    </row>
    <row r="1717" spans="2:5" x14ac:dyDescent="0.25">
      <c r="B1717" s="3"/>
      <c r="C1717" s="4"/>
      <c r="D1717" s="3"/>
      <c r="E1717" s="4"/>
    </row>
    <row r="1718" spans="2:5" x14ac:dyDescent="0.25">
      <c r="B1718" s="3"/>
      <c r="C1718" s="4"/>
      <c r="D1718" s="3"/>
      <c r="E1718" s="4"/>
    </row>
    <row r="1719" spans="2:5" x14ac:dyDescent="0.25">
      <c r="B1719" s="3"/>
      <c r="C1719" s="4"/>
      <c r="D1719" s="3"/>
      <c r="E1719" s="4"/>
    </row>
    <row r="1720" spans="2:5" x14ac:dyDescent="0.25">
      <c r="B1720" s="3"/>
      <c r="C1720" s="4"/>
      <c r="D1720" s="3"/>
      <c r="E1720" s="4"/>
    </row>
    <row r="1721" spans="2:5" x14ac:dyDescent="0.25">
      <c r="B1721" s="3"/>
      <c r="C1721" s="4"/>
      <c r="D1721" s="3"/>
      <c r="E1721" s="4"/>
    </row>
    <row r="1722" spans="2:5" x14ac:dyDescent="0.25">
      <c r="B1722" s="3"/>
      <c r="C1722" s="4"/>
      <c r="D1722" s="3"/>
      <c r="E1722" s="4"/>
    </row>
    <row r="1723" spans="2:5" x14ac:dyDescent="0.25">
      <c r="B1723" s="3"/>
      <c r="C1723" s="4"/>
      <c r="D1723" s="3"/>
      <c r="E1723" s="4"/>
    </row>
    <row r="1724" spans="2:5" x14ac:dyDescent="0.25">
      <c r="B1724" s="3"/>
      <c r="C1724" s="4"/>
      <c r="D1724" s="3"/>
      <c r="E1724" s="4"/>
    </row>
    <row r="1725" spans="2:5" x14ac:dyDescent="0.25">
      <c r="B1725" s="3"/>
      <c r="C1725" s="4"/>
      <c r="D1725" s="3"/>
      <c r="E1725" s="4"/>
    </row>
    <row r="1726" spans="2:5" x14ac:dyDescent="0.25">
      <c r="B1726" s="3"/>
      <c r="C1726" s="4"/>
      <c r="D1726" s="3"/>
      <c r="E1726" s="4"/>
    </row>
    <row r="1727" spans="2:5" x14ac:dyDescent="0.25">
      <c r="B1727" s="3"/>
      <c r="C1727" s="4"/>
      <c r="D1727" s="3"/>
      <c r="E1727" s="4"/>
    </row>
    <row r="1728" spans="2:5" x14ac:dyDescent="0.25">
      <c r="B1728" s="3"/>
      <c r="C1728" s="4"/>
      <c r="D1728" s="3"/>
      <c r="E1728" s="4"/>
    </row>
    <row r="1729" spans="2:5" x14ac:dyDescent="0.25">
      <c r="B1729" s="3"/>
      <c r="C1729" s="4"/>
      <c r="D1729" s="3"/>
      <c r="E1729" s="4"/>
    </row>
    <row r="1730" spans="2:5" x14ac:dyDescent="0.25">
      <c r="B1730" s="3"/>
      <c r="C1730" s="4"/>
      <c r="D1730" s="3"/>
      <c r="E1730" s="4"/>
    </row>
    <row r="1731" spans="2:5" x14ac:dyDescent="0.25">
      <c r="B1731" s="3"/>
      <c r="C1731" s="4"/>
      <c r="D1731" s="3"/>
      <c r="E1731" s="4"/>
    </row>
    <row r="1732" spans="2:5" x14ac:dyDescent="0.25">
      <c r="B1732" s="3"/>
      <c r="C1732" s="4"/>
      <c r="D1732" s="3"/>
      <c r="E1732" s="4"/>
    </row>
    <row r="1733" spans="2:5" x14ac:dyDescent="0.25">
      <c r="B1733" s="3"/>
      <c r="C1733" s="4"/>
      <c r="D1733" s="3"/>
      <c r="E1733" s="4"/>
    </row>
    <row r="1734" spans="2:5" x14ac:dyDescent="0.25">
      <c r="B1734" s="3"/>
      <c r="C1734" s="4"/>
      <c r="D1734" s="3"/>
      <c r="E1734" s="4"/>
    </row>
    <row r="1735" spans="2:5" x14ac:dyDescent="0.25">
      <c r="B1735" s="3"/>
      <c r="C1735" s="4"/>
      <c r="D1735" s="3"/>
      <c r="E1735" s="4"/>
    </row>
    <row r="1736" spans="2:5" x14ac:dyDescent="0.25">
      <c r="B1736" s="3"/>
      <c r="C1736" s="4"/>
      <c r="D1736" s="3"/>
      <c r="E1736" s="4"/>
    </row>
    <row r="1737" spans="2:5" x14ac:dyDescent="0.25">
      <c r="B1737" s="3"/>
      <c r="C1737" s="4"/>
      <c r="D1737" s="3"/>
      <c r="E1737" s="4"/>
    </row>
    <row r="1738" spans="2:5" x14ac:dyDescent="0.25">
      <c r="B1738" s="3"/>
      <c r="C1738" s="4"/>
      <c r="D1738" s="3"/>
      <c r="E1738" s="4"/>
    </row>
    <row r="1739" spans="2:5" x14ac:dyDescent="0.25">
      <c r="B1739" s="3"/>
      <c r="C1739" s="4"/>
      <c r="D1739" s="3"/>
      <c r="E1739" s="4"/>
    </row>
    <row r="1740" spans="2:5" x14ac:dyDescent="0.25">
      <c r="B1740" s="3"/>
      <c r="C1740" s="4"/>
      <c r="D1740" s="3"/>
      <c r="E1740" s="4"/>
    </row>
    <row r="1741" spans="2:5" x14ac:dyDescent="0.25">
      <c r="B1741" s="3"/>
      <c r="C1741" s="4"/>
      <c r="D1741" s="3"/>
      <c r="E1741" s="4"/>
    </row>
    <row r="1742" spans="2:5" x14ac:dyDescent="0.25">
      <c r="B1742" s="3"/>
      <c r="C1742" s="4"/>
      <c r="D1742" s="3"/>
      <c r="E1742" s="4"/>
    </row>
    <row r="1743" spans="2:5" x14ac:dyDescent="0.25">
      <c r="B1743" s="3"/>
      <c r="C1743" s="4"/>
      <c r="D1743" s="3"/>
      <c r="E1743" s="4"/>
    </row>
    <row r="1744" spans="2:5" x14ac:dyDescent="0.25">
      <c r="B1744" s="3"/>
      <c r="C1744" s="4"/>
      <c r="D1744" s="3"/>
      <c r="E1744" s="4"/>
    </row>
    <row r="1745" spans="2:5" x14ac:dyDescent="0.25">
      <c r="B1745" s="3"/>
      <c r="C1745" s="4"/>
      <c r="D1745" s="3"/>
      <c r="E1745" s="4"/>
    </row>
    <row r="1746" spans="2:5" x14ac:dyDescent="0.25">
      <c r="B1746" s="3"/>
      <c r="C1746" s="4"/>
      <c r="D1746" s="3"/>
      <c r="E1746" s="4"/>
    </row>
    <row r="1747" spans="2:5" x14ac:dyDescent="0.25">
      <c r="B1747" s="3"/>
      <c r="C1747" s="4"/>
      <c r="D1747" s="3"/>
      <c r="E1747" s="4"/>
    </row>
    <row r="1748" spans="2:5" x14ac:dyDescent="0.25">
      <c r="B1748" s="3"/>
      <c r="C1748" s="4"/>
      <c r="D1748" s="3"/>
      <c r="E1748" s="4"/>
    </row>
    <row r="1749" spans="2:5" x14ac:dyDescent="0.25">
      <c r="B1749" s="3"/>
      <c r="C1749" s="4"/>
      <c r="D1749" s="3"/>
      <c r="E1749" s="4"/>
    </row>
    <row r="1750" spans="2:5" x14ac:dyDescent="0.25">
      <c r="B1750" s="3"/>
      <c r="C1750" s="4"/>
      <c r="D1750" s="3"/>
      <c r="E1750" s="4"/>
    </row>
    <row r="1751" spans="2:5" x14ac:dyDescent="0.25">
      <c r="B1751" s="3"/>
      <c r="C1751" s="4"/>
      <c r="D1751" s="3"/>
      <c r="E1751" s="4"/>
    </row>
    <row r="1752" spans="2:5" x14ac:dyDescent="0.25">
      <c r="B1752" s="3"/>
      <c r="C1752" s="4"/>
      <c r="D1752" s="3"/>
      <c r="E1752" s="4"/>
    </row>
    <row r="1753" spans="2:5" x14ac:dyDescent="0.25">
      <c r="B1753" s="3"/>
      <c r="C1753" s="4"/>
      <c r="D1753" s="3"/>
      <c r="E1753" s="4"/>
    </row>
    <row r="1754" spans="2:5" x14ac:dyDescent="0.25">
      <c r="B1754" s="3"/>
      <c r="C1754" s="4"/>
      <c r="D1754" s="3"/>
      <c r="E1754" s="4"/>
    </row>
    <row r="1755" spans="2:5" x14ac:dyDescent="0.25">
      <c r="B1755" s="3"/>
      <c r="C1755" s="4"/>
      <c r="D1755" s="3"/>
      <c r="E1755" s="4"/>
    </row>
    <row r="1756" spans="2:5" x14ac:dyDescent="0.25">
      <c r="B1756" s="3"/>
      <c r="C1756" s="4"/>
      <c r="D1756" s="3"/>
      <c r="E1756" s="4"/>
    </row>
    <row r="1757" spans="2:5" x14ac:dyDescent="0.25">
      <c r="B1757" s="3"/>
      <c r="C1757" s="4"/>
      <c r="D1757" s="3"/>
      <c r="E1757" s="4"/>
    </row>
    <row r="1758" spans="2:5" x14ac:dyDescent="0.25">
      <c r="B1758" s="3"/>
      <c r="C1758" s="4"/>
      <c r="D1758" s="3"/>
      <c r="E1758" s="4"/>
    </row>
    <row r="1759" spans="2:5" x14ac:dyDescent="0.25">
      <c r="B1759" s="3"/>
      <c r="C1759" s="4"/>
      <c r="D1759" s="3"/>
      <c r="E1759" s="4"/>
    </row>
    <row r="1760" spans="2:5" x14ac:dyDescent="0.25">
      <c r="B1760" s="3"/>
      <c r="C1760" s="4"/>
      <c r="D1760" s="3"/>
      <c r="E1760" s="4"/>
    </row>
    <row r="1761" spans="2:5" x14ac:dyDescent="0.25">
      <c r="B1761" s="3"/>
      <c r="C1761" s="4"/>
      <c r="D1761" s="3"/>
      <c r="E1761" s="4"/>
    </row>
    <row r="1762" spans="2:5" x14ac:dyDescent="0.25">
      <c r="B1762" s="3"/>
      <c r="C1762" s="4"/>
      <c r="D1762" s="3"/>
      <c r="E1762" s="4"/>
    </row>
    <row r="1763" spans="2:5" x14ac:dyDescent="0.25">
      <c r="B1763" s="3"/>
      <c r="C1763" s="4"/>
      <c r="D1763" s="3"/>
      <c r="E1763" s="4"/>
    </row>
    <row r="1764" spans="2:5" x14ac:dyDescent="0.25">
      <c r="B1764" s="3"/>
      <c r="C1764" s="4"/>
      <c r="D1764" s="3"/>
      <c r="E1764" s="4"/>
    </row>
    <row r="1765" spans="2:5" x14ac:dyDescent="0.25">
      <c r="B1765" s="3"/>
      <c r="C1765" s="4"/>
      <c r="D1765" s="3"/>
      <c r="E1765" s="4"/>
    </row>
    <row r="1766" spans="2:5" x14ac:dyDescent="0.25">
      <c r="B1766" s="3"/>
      <c r="C1766" s="4"/>
      <c r="D1766" s="3"/>
      <c r="E1766" s="4"/>
    </row>
    <row r="1767" spans="2:5" x14ac:dyDescent="0.25">
      <c r="B1767" s="3"/>
      <c r="C1767" s="4"/>
      <c r="D1767" s="3"/>
      <c r="E1767" s="4"/>
    </row>
    <row r="1768" spans="2:5" x14ac:dyDescent="0.25">
      <c r="B1768" s="3"/>
      <c r="C1768" s="4"/>
      <c r="D1768" s="3"/>
      <c r="E1768" s="4"/>
    </row>
    <row r="1769" spans="2:5" x14ac:dyDescent="0.25">
      <c r="B1769" s="3"/>
      <c r="C1769" s="4"/>
      <c r="D1769" s="3"/>
      <c r="E1769" s="4"/>
    </row>
    <row r="1770" spans="2:5" x14ac:dyDescent="0.25">
      <c r="B1770" s="3"/>
      <c r="C1770" s="4"/>
      <c r="D1770" s="3"/>
      <c r="E1770" s="4"/>
    </row>
    <row r="1771" spans="2:5" x14ac:dyDescent="0.25">
      <c r="B1771" s="3"/>
      <c r="C1771" s="4"/>
      <c r="D1771" s="3"/>
      <c r="E1771" s="4"/>
    </row>
    <row r="1772" spans="2:5" x14ac:dyDescent="0.25">
      <c r="B1772" s="3"/>
      <c r="C1772" s="4"/>
      <c r="D1772" s="3"/>
      <c r="E1772" s="4"/>
    </row>
    <row r="1773" spans="2:5" x14ac:dyDescent="0.25">
      <c r="B1773" s="3"/>
      <c r="C1773" s="4"/>
      <c r="D1773" s="3"/>
      <c r="E1773" s="4"/>
    </row>
    <row r="1774" spans="2:5" x14ac:dyDescent="0.25">
      <c r="B1774" s="3"/>
      <c r="C1774" s="4"/>
      <c r="D1774" s="3"/>
      <c r="E1774" s="4"/>
    </row>
    <row r="1775" spans="2:5" x14ac:dyDescent="0.25">
      <c r="B1775" s="3"/>
      <c r="C1775" s="4"/>
      <c r="D1775" s="3"/>
      <c r="E1775" s="4"/>
    </row>
    <row r="1776" spans="2:5" x14ac:dyDescent="0.25">
      <c r="B1776" s="3"/>
      <c r="C1776" s="4"/>
      <c r="D1776" s="3"/>
      <c r="E1776" s="4"/>
    </row>
    <row r="1777" spans="2:5" x14ac:dyDescent="0.25">
      <c r="B1777" s="3"/>
      <c r="C1777" s="4"/>
      <c r="D1777" s="3"/>
      <c r="E1777" s="4"/>
    </row>
    <row r="1778" spans="2:5" x14ac:dyDescent="0.25">
      <c r="B1778" s="3"/>
      <c r="C1778" s="4"/>
      <c r="D1778" s="3"/>
      <c r="E1778" s="4"/>
    </row>
    <row r="1779" spans="2:5" x14ac:dyDescent="0.25">
      <c r="B1779" s="3"/>
      <c r="C1779" s="4"/>
      <c r="D1779" s="3"/>
      <c r="E1779" s="4"/>
    </row>
    <row r="1780" spans="2:5" x14ac:dyDescent="0.25">
      <c r="B1780" s="3"/>
      <c r="C1780" s="4"/>
      <c r="D1780" s="3"/>
      <c r="E1780" s="4"/>
    </row>
    <row r="1781" spans="2:5" x14ac:dyDescent="0.25">
      <c r="B1781" s="3"/>
      <c r="C1781" s="4"/>
      <c r="D1781" s="3"/>
      <c r="E1781" s="4"/>
    </row>
    <row r="1782" spans="2:5" x14ac:dyDescent="0.25">
      <c r="B1782" s="3"/>
      <c r="C1782" s="4"/>
      <c r="D1782" s="3"/>
      <c r="E1782" s="4"/>
    </row>
    <row r="1783" spans="2:5" x14ac:dyDescent="0.25">
      <c r="B1783" s="3"/>
      <c r="C1783" s="4"/>
      <c r="D1783" s="3"/>
      <c r="E1783" s="4"/>
    </row>
    <row r="1784" spans="2:5" x14ac:dyDescent="0.25">
      <c r="B1784" s="3"/>
      <c r="C1784" s="4"/>
      <c r="D1784" s="3"/>
      <c r="E1784" s="4"/>
    </row>
    <row r="1785" spans="2:5" x14ac:dyDescent="0.25">
      <c r="B1785" s="3"/>
      <c r="C1785" s="4"/>
      <c r="D1785" s="3"/>
      <c r="E1785" s="4"/>
    </row>
    <row r="1786" spans="2:5" x14ac:dyDescent="0.25">
      <c r="B1786" s="3"/>
      <c r="C1786" s="4"/>
      <c r="D1786" s="3"/>
      <c r="E1786" s="4"/>
    </row>
    <row r="1787" spans="2:5" x14ac:dyDescent="0.25">
      <c r="B1787" s="3"/>
      <c r="C1787" s="4"/>
      <c r="D1787" s="3"/>
      <c r="E1787" s="4"/>
    </row>
    <row r="1788" spans="2:5" x14ac:dyDescent="0.25">
      <c r="B1788" s="3"/>
      <c r="C1788" s="4"/>
      <c r="D1788" s="3"/>
      <c r="E1788" s="4"/>
    </row>
    <row r="1789" spans="2:5" x14ac:dyDescent="0.25">
      <c r="B1789" s="3"/>
      <c r="C1789" s="4"/>
      <c r="D1789" s="3"/>
      <c r="E1789" s="4"/>
    </row>
    <row r="1790" spans="2:5" x14ac:dyDescent="0.25">
      <c r="B1790" s="3"/>
      <c r="C1790" s="4"/>
      <c r="D1790" s="3"/>
      <c r="E1790" s="4"/>
    </row>
    <row r="1791" spans="2:5" x14ac:dyDescent="0.25">
      <c r="B1791" s="3"/>
      <c r="C1791" s="4"/>
      <c r="D1791" s="3"/>
      <c r="E1791" s="4"/>
    </row>
    <row r="1792" spans="2:5" x14ac:dyDescent="0.25">
      <c r="B1792" s="3"/>
      <c r="C1792" s="4"/>
      <c r="D1792" s="3"/>
      <c r="E1792" s="4"/>
    </row>
    <row r="1793" spans="2:5" x14ac:dyDescent="0.25">
      <c r="B1793" s="3"/>
      <c r="C1793" s="4"/>
      <c r="D1793" s="3"/>
      <c r="E1793" s="4"/>
    </row>
    <row r="1794" spans="2:5" x14ac:dyDescent="0.25">
      <c r="B1794" s="3"/>
      <c r="C1794" s="4"/>
      <c r="D1794" s="3"/>
      <c r="E1794" s="4"/>
    </row>
    <row r="1795" spans="2:5" x14ac:dyDescent="0.25">
      <c r="B1795" s="3"/>
      <c r="C1795" s="4"/>
      <c r="D1795" s="3"/>
      <c r="E1795" s="4"/>
    </row>
    <row r="1796" spans="2:5" x14ac:dyDescent="0.25">
      <c r="B1796" s="3"/>
      <c r="C1796" s="4"/>
      <c r="D1796" s="3"/>
      <c r="E1796" s="4"/>
    </row>
    <row r="1797" spans="2:5" x14ac:dyDescent="0.25">
      <c r="B1797" s="3"/>
      <c r="C1797" s="4"/>
      <c r="D1797" s="3"/>
      <c r="E1797" s="4"/>
    </row>
    <row r="1798" spans="2:5" x14ac:dyDescent="0.25">
      <c r="B1798" s="3"/>
      <c r="C1798" s="4"/>
      <c r="D1798" s="3"/>
      <c r="E1798" s="4"/>
    </row>
    <row r="1799" spans="2:5" x14ac:dyDescent="0.25">
      <c r="B1799" s="3"/>
      <c r="C1799" s="4"/>
      <c r="D1799" s="3"/>
      <c r="E1799" s="4"/>
    </row>
    <row r="1800" spans="2:5" x14ac:dyDescent="0.25">
      <c r="B1800" s="3"/>
      <c r="C1800" s="4"/>
      <c r="D1800" s="3"/>
      <c r="E1800" s="4"/>
    </row>
    <row r="1801" spans="2:5" x14ac:dyDescent="0.25">
      <c r="B1801" s="3"/>
      <c r="C1801" s="4"/>
      <c r="D1801" s="3"/>
      <c r="E1801" s="4"/>
    </row>
    <row r="1802" spans="2:5" x14ac:dyDescent="0.25">
      <c r="B1802" s="3"/>
      <c r="C1802" s="4"/>
      <c r="D1802" s="3"/>
      <c r="E1802" s="4"/>
    </row>
    <row r="1803" spans="2:5" x14ac:dyDescent="0.25">
      <c r="B1803" s="3"/>
      <c r="C1803" s="4"/>
      <c r="D1803" s="3"/>
      <c r="E1803" s="4"/>
    </row>
    <row r="1804" spans="2:5" x14ac:dyDescent="0.25">
      <c r="B1804" s="3"/>
      <c r="C1804" s="4"/>
      <c r="D1804" s="3"/>
      <c r="E1804" s="4"/>
    </row>
    <row r="1805" spans="2:5" x14ac:dyDescent="0.25">
      <c r="B1805" s="3"/>
      <c r="C1805" s="4"/>
      <c r="D1805" s="3"/>
      <c r="E1805" s="4"/>
    </row>
    <row r="1806" spans="2:5" x14ac:dyDescent="0.25">
      <c r="B1806" s="3"/>
      <c r="C1806" s="4"/>
      <c r="D1806" s="3"/>
      <c r="E1806" s="4"/>
    </row>
    <row r="1807" spans="2:5" x14ac:dyDescent="0.25">
      <c r="B1807" s="3"/>
      <c r="C1807" s="4"/>
      <c r="D1807" s="3"/>
      <c r="E1807" s="4"/>
    </row>
    <row r="1808" spans="2:5" x14ac:dyDescent="0.25">
      <c r="B1808" s="3"/>
      <c r="C1808" s="4"/>
      <c r="D1808" s="3"/>
      <c r="E1808" s="4"/>
    </row>
    <row r="1809" spans="2:5" x14ac:dyDescent="0.25">
      <c r="B1809" s="3"/>
      <c r="C1809" s="4"/>
      <c r="D1809" s="3"/>
      <c r="E1809" s="4"/>
    </row>
    <row r="1810" spans="2:5" x14ac:dyDescent="0.25">
      <c r="B1810" s="3"/>
      <c r="C1810" s="4"/>
      <c r="D1810" s="3"/>
      <c r="E1810" s="4"/>
    </row>
    <row r="1811" spans="2:5" x14ac:dyDescent="0.25">
      <c r="B1811" s="3"/>
      <c r="C1811" s="4"/>
      <c r="D1811" s="3"/>
      <c r="E1811" s="4"/>
    </row>
    <row r="1812" spans="2:5" x14ac:dyDescent="0.25">
      <c r="B1812" s="3"/>
      <c r="C1812" s="4"/>
      <c r="D1812" s="3"/>
      <c r="E1812" s="4"/>
    </row>
    <row r="1813" spans="2:5" x14ac:dyDescent="0.25">
      <c r="B1813" s="3"/>
      <c r="C1813" s="4"/>
      <c r="D1813" s="3"/>
      <c r="E1813" s="4"/>
    </row>
    <row r="1814" spans="2:5" x14ac:dyDescent="0.25">
      <c r="B1814" s="3"/>
      <c r="C1814" s="4"/>
      <c r="D1814" s="3"/>
      <c r="E1814" s="4"/>
    </row>
    <row r="1815" spans="2:5" x14ac:dyDescent="0.25">
      <c r="B1815" s="3"/>
      <c r="C1815" s="4"/>
      <c r="D1815" s="3"/>
      <c r="E1815" s="4"/>
    </row>
    <row r="1816" spans="2:5" x14ac:dyDescent="0.25">
      <c r="B1816" s="3"/>
      <c r="C1816" s="4"/>
      <c r="D1816" s="3"/>
      <c r="E1816" s="4"/>
    </row>
    <row r="1817" spans="2:5" x14ac:dyDescent="0.25">
      <c r="B1817" s="3"/>
      <c r="C1817" s="4"/>
      <c r="D1817" s="3"/>
      <c r="E1817" s="4"/>
    </row>
    <row r="1818" spans="2:5" x14ac:dyDescent="0.25">
      <c r="B1818" s="3"/>
      <c r="C1818" s="4"/>
      <c r="D1818" s="3"/>
      <c r="E1818" s="4"/>
    </row>
    <row r="1819" spans="2:5" x14ac:dyDescent="0.25">
      <c r="B1819" s="3"/>
      <c r="C1819" s="4"/>
      <c r="D1819" s="3"/>
      <c r="E1819" s="4"/>
    </row>
    <row r="1820" spans="2:5" x14ac:dyDescent="0.25">
      <c r="B1820" s="3"/>
      <c r="C1820" s="4"/>
      <c r="D1820" s="3"/>
      <c r="E1820" s="4"/>
    </row>
    <row r="1821" spans="2:5" x14ac:dyDescent="0.25">
      <c r="B1821" s="3"/>
      <c r="C1821" s="4"/>
      <c r="D1821" s="3"/>
      <c r="E1821" s="4"/>
    </row>
    <row r="1822" spans="2:5" x14ac:dyDescent="0.25">
      <c r="B1822" s="3"/>
      <c r="C1822" s="4"/>
      <c r="D1822" s="3"/>
      <c r="E1822" s="4"/>
    </row>
    <row r="1823" spans="2:5" x14ac:dyDescent="0.25">
      <c r="B1823" s="3"/>
      <c r="C1823" s="4"/>
      <c r="D1823" s="3"/>
      <c r="E1823" s="4"/>
    </row>
    <row r="1824" spans="2:5" x14ac:dyDescent="0.25">
      <c r="B1824" s="3"/>
      <c r="C1824" s="4"/>
      <c r="D1824" s="3"/>
      <c r="E1824" s="4"/>
    </row>
    <row r="1825" spans="2:5" x14ac:dyDescent="0.25">
      <c r="B1825" s="3"/>
      <c r="C1825" s="4"/>
      <c r="D1825" s="3"/>
      <c r="E1825" s="4"/>
    </row>
    <row r="1826" spans="2:5" x14ac:dyDescent="0.25">
      <c r="B1826" s="3"/>
      <c r="C1826" s="4"/>
      <c r="D1826" s="3"/>
      <c r="E1826" s="4"/>
    </row>
    <row r="1827" spans="2:5" x14ac:dyDescent="0.25">
      <c r="B1827" s="3"/>
      <c r="C1827" s="4"/>
      <c r="D1827" s="3"/>
      <c r="E1827" s="4"/>
    </row>
    <row r="1828" spans="2:5" x14ac:dyDescent="0.25">
      <c r="B1828" s="3"/>
      <c r="C1828" s="4"/>
      <c r="D1828" s="3"/>
      <c r="E1828" s="4"/>
    </row>
    <row r="1829" spans="2:5" x14ac:dyDescent="0.25">
      <c r="B1829" s="3"/>
      <c r="C1829" s="4"/>
      <c r="D1829" s="3"/>
      <c r="E1829" s="4"/>
    </row>
    <row r="1830" spans="2:5" x14ac:dyDescent="0.25">
      <c r="B1830" s="3"/>
      <c r="C1830" s="4"/>
      <c r="D1830" s="3"/>
      <c r="E1830" s="4"/>
    </row>
    <row r="1831" spans="2:5" x14ac:dyDescent="0.25">
      <c r="B1831" s="3"/>
      <c r="C1831" s="4"/>
      <c r="D1831" s="3"/>
      <c r="E1831" s="4"/>
    </row>
    <row r="1832" spans="2:5" x14ac:dyDescent="0.25">
      <c r="B1832" s="3"/>
      <c r="C1832" s="4"/>
      <c r="D1832" s="3"/>
      <c r="E1832" s="4"/>
    </row>
    <row r="1833" spans="2:5" x14ac:dyDescent="0.25">
      <c r="B1833" s="3"/>
      <c r="C1833" s="4"/>
      <c r="D1833" s="3"/>
      <c r="E1833" s="4"/>
    </row>
    <row r="1834" spans="2:5" x14ac:dyDescent="0.25">
      <c r="B1834" s="3"/>
      <c r="C1834" s="4"/>
      <c r="D1834" s="3"/>
      <c r="E1834" s="4"/>
    </row>
    <row r="1835" spans="2:5" x14ac:dyDescent="0.25">
      <c r="B1835" s="3"/>
      <c r="C1835" s="4"/>
      <c r="D1835" s="3"/>
      <c r="E1835" s="4"/>
    </row>
    <row r="1836" spans="2:5" x14ac:dyDescent="0.25">
      <c r="B1836" s="3"/>
      <c r="C1836" s="4"/>
      <c r="D1836" s="3"/>
      <c r="E1836" s="4"/>
    </row>
    <row r="1837" spans="2:5" x14ac:dyDescent="0.25">
      <c r="B1837" s="3"/>
      <c r="C1837" s="4"/>
      <c r="D1837" s="3"/>
      <c r="E1837" s="4"/>
    </row>
    <row r="1838" spans="2:5" x14ac:dyDescent="0.25">
      <c r="B1838" s="3"/>
      <c r="C1838" s="4"/>
      <c r="D1838" s="3"/>
      <c r="E1838" s="4"/>
    </row>
    <row r="1839" spans="2:5" x14ac:dyDescent="0.25">
      <c r="B1839" s="3"/>
      <c r="C1839" s="4"/>
      <c r="D1839" s="3"/>
      <c r="E1839" s="4"/>
    </row>
    <row r="1840" spans="2:5" x14ac:dyDescent="0.25">
      <c r="B1840" s="3"/>
      <c r="C1840" s="4"/>
      <c r="D1840" s="3"/>
      <c r="E1840" s="4"/>
    </row>
    <row r="1841" spans="2:5" x14ac:dyDescent="0.25">
      <c r="B1841" s="3"/>
      <c r="C1841" s="4"/>
      <c r="D1841" s="3"/>
      <c r="E1841" s="4"/>
    </row>
    <row r="1842" spans="2:5" x14ac:dyDescent="0.25">
      <c r="B1842" s="3"/>
      <c r="C1842" s="4"/>
      <c r="D1842" s="3"/>
      <c r="E1842" s="4"/>
    </row>
    <row r="1843" spans="2:5" x14ac:dyDescent="0.25">
      <c r="B1843" s="3"/>
      <c r="C1843" s="4"/>
      <c r="D1843" s="3"/>
      <c r="E1843" s="4"/>
    </row>
    <row r="1844" spans="2:5" x14ac:dyDescent="0.25">
      <c r="B1844" s="3"/>
      <c r="C1844" s="4"/>
      <c r="D1844" s="3"/>
      <c r="E1844" s="4"/>
    </row>
    <row r="1845" spans="2:5" x14ac:dyDescent="0.25">
      <c r="B1845" s="3"/>
      <c r="C1845" s="4"/>
      <c r="D1845" s="3"/>
      <c r="E1845" s="4"/>
    </row>
    <row r="1846" spans="2:5" x14ac:dyDescent="0.25">
      <c r="B1846" s="3"/>
      <c r="C1846" s="4"/>
      <c r="D1846" s="3"/>
      <c r="E1846" s="4"/>
    </row>
    <row r="1847" spans="2:5" x14ac:dyDescent="0.25">
      <c r="B1847" s="3"/>
      <c r="C1847" s="4"/>
      <c r="D1847" s="3"/>
      <c r="E1847" s="4"/>
    </row>
    <row r="1848" spans="2:5" x14ac:dyDescent="0.25">
      <c r="B1848" s="3"/>
      <c r="C1848" s="4"/>
      <c r="D1848" s="3"/>
      <c r="E1848" s="4"/>
    </row>
    <row r="1849" spans="2:5" x14ac:dyDescent="0.25">
      <c r="B1849" s="3"/>
      <c r="C1849" s="4"/>
      <c r="D1849" s="3"/>
      <c r="E1849" s="4"/>
    </row>
    <row r="1850" spans="2:5" x14ac:dyDescent="0.25">
      <c r="B1850" s="3"/>
      <c r="C1850" s="4"/>
      <c r="D1850" s="3"/>
      <c r="E1850" s="4"/>
    </row>
    <row r="1851" spans="2:5" x14ac:dyDescent="0.25">
      <c r="B1851" s="3"/>
      <c r="C1851" s="4"/>
      <c r="D1851" s="3"/>
      <c r="E1851" s="4"/>
    </row>
    <row r="1852" spans="2:5" x14ac:dyDescent="0.25">
      <c r="B1852" s="3"/>
      <c r="C1852" s="4"/>
      <c r="D1852" s="3"/>
      <c r="E1852" s="4"/>
    </row>
    <row r="1853" spans="2:5" x14ac:dyDescent="0.25">
      <c r="B1853" s="3"/>
      <c r="C1853" s="4"/>
      <c r="D1853" s="3"/>
      <c r="E1853" s="4"/>
    </row>
    <row r="1854" spans="2:5" x14ac:dyDescent="0.25">
      <c r="B1854" s="3"/>
      <c r="C1854" s="4"/>
      <c r="D1854" s="3"/>
      <c r="E1854" s="4"/>
    </row>
    <row r="1855" spans="2:5" x14ac:dyDescent="0.25">
      <c r="B1855" s="3"/>
      <c r="C1855" s="4"/>
      <c r="D1855" s="3"/>
      <c r="E1855" s="4"/>
    </row>
    <row r="1856" spans="2:5" x14ac:dyDescent="0.25">
      <c r="B1856" s="3"/>
      <c r="C1856" s="4"/>
      <c r="D1856" s="3"/>
      <c r="E1856" s="4"/>
    </row>
    <row r="1857" spans="2:5" x14ac:dyDescent="0.25">
      <c r="B1857" s="3"/>
      <c r="C1857" s="4"/>
      <c r="D1857" s="3"/>
      <c r="E1857" s="4"/>
    </row>
    <row r="1858" spans="2:5" x14ac:dyDescent="0.25">
      <c r="B1858" s="3"/>
      <c r="C1858" s="4"/>
      <c r="D1858" s="3"/>
      <c r="E1858" s="4"/>
    </row>
    <row r="1859" spans="2:5" x14ac:dyDescent="0.25">
      <c r="B1859" s="3"/>
      <c r="C1859" s="4"/>
      <c r="D1859" s="3"/>
      <c r="E1859" s="4"/>
    </row>
    <row r="1860" spans="2:5" x14ac:dyDescent="0.25">
      <c r="B1860" s="3"/>
      <c r="C1860" s="4"/>
      <c r="D1860" s="3"/>
      <c r="E1860" s="4"/>
    </row>
    <row r="1861" spans="2:5" x14ac:dyDescent="0.25">
      <c r="B1861" s="3"/>
      <c r="C1861" s="4"/>
      <c r="D1861" s="3"/>
      <c r="E1861" s="4"/>
    </row>
    <row r="1862" spans="2:5" x14ac:dyDescent="0.25">
      <c r="B1862" s="3"/>
      <c r="C1862" s="4"/>
      <c r="D1862" s="3"/>
      <c r="E1862" s="4"/>
    </row>
    <row r="1863" spans="2:5" x14ac:dyDescent="0.25">
      <c r="B1863" s="3"/>
      <c r="C1863" s="4"/>
      <c r="D1863" s="3"/>
      <c r="E1863" s="4"/>
    </row>
    <row r="1864" spans="2:5" x14ac:dyDescent="0.25">
      <c r="B1864" s="3"/>
      <c r="C1864" s="4"/>
      <c r="D1864" s="3"/>
      <c r="E1864" s="4"/>
    </row>
    <row r="1865" spans="2:5" x14ac:dyDescent="0.25">
      <c r="B1865" s="3"/>
      <c r="C1865" s="4"/>
      <c r="D1865" s="3"/>
      <c r="E1865" s="4"/>
    </row>
    <row r="1866" spans="2:5" x14ac:dyDescent="0.25">
      <c r="B1866" s="3"/>
      <c r="C1866" s="4"/>
      <c r="D1866" s="3"/>
      <c r="E1866" s="4"/>
    </row>
    <row r="1867" spans="2:5" x14ac:dyDescent="0.25">
      <c r="B1867" s="3"/>
      <c r="C1867" s="4"/>
      <c r="D1867" s="3"/>
      <c r="E1867" s="4"/>
    </row>
    <row r="1868" spans="2:5" x14ac:dyDescent="0.25">
      <c r="B1868" s="3"/>
      <c r="C1868" s="4"/>
      <c r="D1868" s="3"/>
      <c r="E1868" s="4"/>
    </row>
    <row r="1869" spans="2:5" x14ac:dyDescent="0.25">
      <c r="B1869" s="3"/>
      <c r="C1869" s="4"/>
      <c r="D1869" s="3"/>
      <c r="E1869" s="4"/>
    </row>
    <row r="1870" spans="2:5" x14ac:dyDescent="0.25">
      <c r="B1870" s="3"/>
      <c r="C1870" s="4"/>
      <c r="D1870" s="3"/>
      <c r="E1870" s="4"/>
    </row>
    <row r="1871" spans="2:5" x14ac:dyDescent="0.25">
      <c r="B1871" s="3"/>
      <c r="C1871" s="4"/>
      <c r="D1871" s="3"/>
      <c r="E1871" s="4"/>
    </row>
    <row r="1872" spans="2:5" x14ac:dyDescent="0.25">
      <c r="B1872" s="3"/>
      <c r="C1872" s="4"/>
      <c r="D1872" s="3"/>
      <c r="E1872" s="4"/>
    </row>
    <row r="1873" spans="2:5" x14ac:dyDescent="0.25">
      <c r="B1873" s="3"/>
      <c r="C1873" s="4"/>
      <c r="D1873" s="3"/>
      <c r="E1873" s="4"/>
    </row>
    <row r="1874" spans="2:5" x14ac:dyDescent="0.25">
      <c r="B1874" s="3"/>
      <c r="C1874" s="4"/>
      <c r="D1874" s="3"/>
      <c r="E1874" s="4"/>
    </row>
    <row r="1875" spans="2:5" x14ac:dyDescent="0.25">
      <c r="B1875" s="3"/>
      <c r="C1875" s="4"/>
      <c r="D1875" s="3"/>
      <c r="E1875" s="4"/>
    </row>
    <row r="1876" spans="2:5" x14ac:dyDescent="0.25">
      <c r="B1876" s="3"/>
      <c r="C1876" s="4"/>
      <c r="D1876" s="3"/>
      <c r="E1876" s="4"/>
    </row>
    <row r="1877" spans="2:5" x14ac:dyDescent="0.25">
      <c r="B1877" s="3"/>
      <c r="C1877" s="4"/>
      <c r="D1877" s="3"/>
      <c r="E1877" s="4"/>
    </row>
    <row r="1878" spans="2:5" x14ac:dyDescent="0.25">
      <c r="B1878" s="3"/>
      <c r="C1878" s="4"/>
      <c r="D1878" s="3"/>
      <c r="E1878" s="4"/>
    </row>
    <row r="1879" spans="2:5" x14ac:dyDescent="0.25">
      <c r="B1879" s="3"/>
      <c r="C1879" s="4"/>
      <c r="D1879" s="3"/>
      <c r="E1879" s="4"/>
    </row>
    <row r="1880" spans="2:5" x14ac:dyDescent="0.25">
      <c r="B1880" s="3"/>
      <c r="C1880" s="4"/>
      <c r="D1880" s="3"/>
      <c r="E1880" s="4"/>
    </row>
    <row r="1881" spans="2:5" x14ac:dyDescent="0.25">
      <c r="B1881" s="3"/>
      <c r="C1881" s="4"/>
      <c r="D1881" s="3"/>
      <c r="E1881" s="4"/>
    </row>
    <row r="1882" spans="2:5" x14ac:dyDescent="0.25">
      <c r="B1882" s="3"/>
      <c r="C1882" s="4"/>
      <c r="D1882" s="3"/>
      <c r="E1882" s="4"/>
    </row>
    <row r="1883" spans="2:5" x14ac:dyDescent="0.25">
      <c r="B1883" s="3"/>
      <c r="C1883" s="4"/>
      <c r="D1883" s="3"/>
      <c r="E1883" s="4"/>
    </row>
    <row r="1884" spans="2:5" x14ac:dyDescent="0.25">
      <c r="B1884" s="3"/>
      <c r="C1884" s="4"/>
      <c r="D1884" s="3"/>
      <c r="E1884" s="4"/>
    </row>
    <row r="1885" spans="2:5" x14ac:dyDescent="0.25">
      <c r="B1885" s="3"/>
      <c r="C1885" s="4"/>
      <c r="D1885" s="3"/>
      <c r="E1885" s="4"/>
    </row>
    <row r="1886" spans="2:5" x14ac:dyDescent="0.25">
      <c r="B1886" s="3"/>
      <c r="C1886" s="4"/>
      <c r="D1886" s="3"/>
      <c r="E1886" s="4"/>
    </row>
    <row r="1887" spans="2:5" x14ac:dyDescent="0.25">
      <c r="B1887" s="3"/>
      <c r="C1887" s="4"/>
      <c r="D1887" s="3"/>
      <c r="E1887" s="4"/>
    </row>
    <row r="1888" spans="2:5" x14ac:dyDescent="0.25">
      <c r="B1888" s="3"/>
      <c r="C1888" s="4"/>
      <c r="D1888" s="3"/>
      <c r="E1888" s="4"/>
    </row>
    <row r="1889" spans="2:5" x14ac:dyDescent="0.25">
      <c r="B1889" s="3"/>
      <c r="C1889" s="4"/>
      <c r="D1889" s="3"/>
      <c r="E1889" s="4"/>
    </row>
    <row r="1890" spans="2:5" x14ac:dyDescent="0.25">
      <c r="B1890" s="3"/>
      <c r="C1890" s="4"/>
      <c r="D1890" s="3"/>
      <c r="E1890" s="4"/>
    </row>
    <row r="1891" spans="2:5" x14ac:dyDescent="0.25">
      <c r="B1891" s="3"/>
      <c r="C1891" s="4"/>
      <c r="D1891" s="3"/>
      <c r="E1891" s="4"/>
    </row>
    <row r="1892" spans="2:5" x14ac:dyDescent="0.25">
      <c r="B1892" s="3"/>
      <c r="C1892" s="4"/>
      <c r="D1892" s="3"/>
      <c r="E1892" s="4"/>
    </row>
    <row r="1893" spans="2:5" x14ac:dyDescent="0.25">
      <c r="B1893" s="3"/>
      <c r="C1893" s="4"/>
      <c r="D1893" s="3"/>
      <c r="E1893" s="4"/>
    </row>
    <row r="1894" spans="2:5" x14ac:dyDescent="0.25">
      <c r="B1894" s="3"/>
      <c r="C1894" s="4"/>
      <c r="D1894" s="3"/>
      <c r="E1894" s="4"/>
    </row>
    <row r="1895" spans="2:5" x14ac:dyDescent="0.25">
      <c r="B1895" s="3"/>
      <c r="C1895" s="4"/>
      <c r="D1895" s="3"/>
      <c r="E1895" s="4"/>
    </row>
    <row r="1896" spans="2:5" x14ac:dyDescent="0.25">
      <c r="B1896" s="3"/>
      <c r="C1896" s="4"/>
      <c r="D1896" s="3"/>
      <c r="E1896" s="4"/>
    </row>
    <row r="1897" spans="2:5" x14ac:dyDescent="0.25">
      <c r="B1897" s="3"/>
      <c r="C1897" s="4"/>
      <c r="D1897" s="3"/>
      <c r="E1897" s="4"/>
    </row>
    <row r="1898" spans="2:5" x14ac:dyDescent="0.25">
      <c r="B1898" s="3"/>
      <c r="C1898" s="4"/>
      <c r="D1898" s="3"/>
      <c r="E1898" s="4"/>
    </row>
    <row r="1899" spans="2:5" x14ac:dyDescent="0.25">
      <c r="B1899" s="3"/>
      <c r="C1899" s="4"/>
      <c r="D1899" s="3"/>
      <c r="E1899" s="4"/>
    </row>
    <row r="1900" spans="2:5" x14ac:dyDescent="0.25">
      <c r="B1900" s="3"/>
      <c r="C1900" s="4"/>
      <c r="D1900" s="3"/>
      <c r="E1900" s="4"/>
    </row>
    <row r="1901" spans="2:5" x14ac:dyDescent="0.25">
      <c r="B1901" s="3"/>
      <c r="C1901" s="4"/>
      <c r="D1901" s="3"/>
      <c r="E1901" s="4"/>
    </row>
    <row r="1902" spans="2:5" x14ac:dyDescent="0.25">
      <c r="B1902" s="3"/>
      <c r="C1902" s="4"/>
      <c r="D1902" s="3"/>
      <c r="E1902" s="4"/>
    </row>
    <row r="1903" spans="2:5" x14ac:dyDescent="0.25">
      <c r="B1903" s="3"/>
      <c r="C1903" s="4"/>
      <c r="D1903" s="3"/>
      <c r="E1903" s="4"/>
    </row>
    <row r="1904" spans="2:5" x14ac:dyDescent="0.25">
      <c r="B1904" s="3"/>
      <c r="C1904" s="4"/>
      <c r="D1904" s="3"/>
      <c r="E1904" s="4"/>
    </row>
    <row r="1905" spans="2:5" x14ac:dyDescent="0.25">
      <c r="B1905" s="3"/>
      <c r="C1905" s="4"/>
      <c r="D1905" s="3"/>
      <c r="E1905" s="4"/>
    </row>
    <row r="1906" spans="2:5" x14ac:dyDescent="0.25">
      <c r="B1906" s="3"/>
      <c r="C1906" s="4"/>
      <c r="D1906" s="3"/>
      <c r="E1906" s="4"/>
    </row>
    <row r="1907" spans="2:5" x14ac:dyDescent="0.25">
      <c r="B1907" s="3"/>
      <c r="C1907" s="4"/>
      <c r="D1907" s="3"/>
      <c r="E1907" s="4"/>
    </row>
    <row r="1908" spans="2:5" x14ac:dyDescent="0.25">
      <c r="B1908" s="3"/>
      <c r="C1908" s="4"/>
      <c r="D1908" s="3"/>
      <c r="E1908" s="4"/>
    </row>
    <row r="1909" spans="2:5" x14ac:dyDescent="0.25">
      <c r="B1909" s="3"/>
      <c r="C1909" s="4"/>
      <c r="D1909" s="3"/>
      <c r="E1909" s="4"/>
    </row>
    <row r="1910" spans="2:5" x14ac:dyDescent="0.25">
      <c r="B1910" s="3"/>
      <c r="C1910" s="4"/>
      <c r="D1910" s="3"/>
      <c r="E1910" s="4"/>
    </row>
    <row r="1911" spans="2:5" x14ac:dyDescent="0.25">
      <c r="B1911" s="3"/>
      <c r="C1911" s="4"/>
      <c r="D1911" s="3"/>
      <c r="E1911" s="4"/>
    </row>
    <row r="1912" spans="2:5" x14ac:dyDescent="0.25">
      <c r="B1912" s="3"/>
      <c r="C1912" s="4"/>
      <c r="D1912" s="3"/>
      <c r="E1912" s="4"/>
    </row>
    <row r="1913" spans="2:5" x14ac:dyDescent="0.25">
      <c r="B1913" s="3"/>
      <c r="C1913" s="4"/>
      <c r="D1913" s="3"/>
      <c r="E1913" s="4"/>
    </row>
    <row r="1914" spans="2:5" x14ac:dyDescent="0.25">
      <c r="B1914" s="3"/>
      <c r="C1914" s="4"/>
      <c r="D1914" s="3"/>
      <c r="E1914" s="4"/>
    </row>
    <row r="1915" spans="2:5" x14ac:dyDescent="0.25">
      <c r="B1915" s="3"/>
      <c r="C1915" s="4"/>
      <c r="D1915" s="3"/>
      <c r="E1915" s="4"/>
    </row>
    <row r="1916" spans="2:5" x14ac:dyDescent="0.25">
      <c r="B1916" s="3"/>
      <c r="C1916" s="4"/>
      <c r="D1916" s="3"/>
      <c r="E1916" s="4"/>
    </row>
    <row r="1917" spans="2:5" x14ac:dyDescent="0.25">
      <c r="B1917" s="3"/>
      <c r="C1917" s="4"/>
      <c r="D1917" s="3"/>
      <c r="E1917" s="4"/>
    </row>
    <row r="1918" spans="2:5" x14ac:dyDescent="0.25">
      <c r="B1918" s="3"/>
      <c r="C1918" s="4"/>
      <c r="D1918" s="3"/>
      <c r="E1918" s="4"/>
    </row>
    <row r="1919" spans="2:5" x14ac:dyDescent="0.25">
      <c r="B1919" s="3"/>
      <c r="C1919" s="4"/>
      <c r="D1919" s="3"/>
      <c r="E1919" s="4"/>
    </row>
    <row r="1920" spans="2:5" x14ac:dyDescent="0.25">
      <c r="B1920" s="3"/>
      <c r="C1920" s="4"/>
      <c r="D1920" s="3"/>
      <c r="E1920" s="4"/>
    </row>
    <row r="1921" spans="2:5" x14ac:dyDescent="0.25">
      <c r="B1921" s="3"/>
      <c r="C1921" s="4"/>
      <c r="D1921" s="3"/>
      <c r="E1921" s="4"/>
    </row>
    <row r="1922" spans="2:5" x14ac:dyDescent="0.25">
      <c r="B1922" s="3"/>
      <c r="C1922" s="4"/>
      <c r="D1922" s="3"/>
      <c r="E1922" s="4"/>
    </row>
    <row r="1923" spans="2:5" x14ac:dyDescent="0.25">
      <c r="B1923" s="3"/>
      <c r="C1923" s="4"/>
      <c r="D1923" s="3"/>
      <c r="E1923" s="4"/>
    </row>
    <row r="1924" spans="2:5" x14ac:dyDescent="0.25">
      <c r="B1924" s="3"/>
      <c r="C1924" s="4"/>
      <c r="D1924" s="3"/>
      <c r="E1924" s="4"/>
    </row>
    <row r="1925" spans="2:5" x14ac:dyDescent="0.25">
      <c r="B1925" s="3"/>
      <c r="C1925" s="4"/>
      <c r="D1925" s="3"/>
      <c r="E1925" s="4"/>
    </row>
    <row r="1926" spans="2:5" x14ac:dyDescent="0.25">
      <c r="B1926" s="3"/>
      <c r="C1926" s="4"/>
      <c r="D1926" s="3"/>
      <c r="E1926" s="4"/>
    </row>
    <row r="1927" spans="2:5" x14ac:dyDescent="0.25">
      <c r="B1927" s="3"/>
      <c r="C1927" s="4"/>
      <c r="D1927" s="3"/>
      <c r="E1927" s="4"/>
    </row>
    <row r="1928" spans="2:5" x14ac:dyDescent="0.25">
      <c r="B1928" s="3"/>
      <c r="C1928" s="4"/>
      <c r="D1928" s="3"/>
      <c r="E1928" s="4"/>
    </row>
    <row r="1929" spans="2:5" x14ac:dyDescent="0.25">
      <c r="B1929" s="3"/>
      <c r="C1929" s="4"/>
      <c r="D1929" s="3"/>
      <c r="E1929" s="4"/>
    </row>
    <row r="1930" spans="2:5" x14ac:dyDescent="0.25">
      <c r="B1930" s="3"/>
      <c r="C1930" s="4"/>
      <c r="D1930" s="3"/>
      <c r="E1930" s="4"/>
    </row>
    <row r="1931" spans="2:5" x14ac:dyDescent="0.25">
      <c r="B1931" s="3"/>
      <c r="C1931" s="4"/>
      <c r="D1931" s="3"/>
      <c r="E1931" s="4"/>
    </row>
    <row r="1932" spans="2:5" x14ac:dyDescent="0.25">
      <c r="B1932" s="3"/>
      <c r="C1932" s="4"/>
      <c r="D1932" s="3"/>
      <c r="E1932" s="4"/>
    </row>
    <row r="1933" spans="2:5" x14ac:dyDescent="0.25">
      <c r="B1933" s="3"/>
      <c r="C1933" s="4"/>
      <c r="D1933" s="3"/>
      <c r="E1933" s="4"/>
    </row>
    <row r="1934" spans="2:5" x14ac:dyDescent="0.25">
      <c r="B1934" s="3"/>
      <c r="C1934" s="4"/>
      <c r="D1934" s="3"/>
      <c r="E1934" s="4"/>
    </row>
    <row r="1935" spans="2:5" x14ac:dyDescent="0.25">
      <c r="B1935" s="3"/>
      <c r="C1935" s="4"/>
      <c r="D1935" s="3"/>
      <c r="E1935" s="4"/>
    </row>
    <row r="1936" spans="2:5" x14ac:dyDescent="0.25">
      <c r="B1936" s="3"/>
      <c r="C1936" s="4"/>
      <c r="D1936" s="3"/>
      <c r="E1936" s="4"/>
    </row>
    <row r="1937" spans="2:5" x14ac:dyDescent="0.25">
      <c r="B1937" s="3"/>
      <c r="C1937" s="4"/>
      <c r="D1937" s="3"/>
      <c r="E1937" s="4"/>
    </row>
    <row r="1938" spans="2:5" x14ac:dyDescent="0.25">
      <c r="B1938" s="3"/>
      <c r="C1938" s="4"/>
      <c r="D1938" s="3"/>
      <c r="E1938" s="4"/>
    </row>
    <row r="1939" spans="2:5" x14ac:dyDescent="0.25">
      <c r="B1939" s="3"/>
      <c r="C1939" s="4"/>
      <c r="D1939" s="3"/>
      <c r="E1939" s="4"/>
    </row>
    <row r="1940" spans="2:5" x14ac:dyDescent="0.25">
      <c r="B1940" s="3"/>
      <c r="C1940" s="4"/>
      <c r="D1940" s="3"/>
      <c r="E1940" s="4"/>
    </row>
    <row r="1941" spans="2:5" x14ac:dyDescent="0.25">
      <c r="B1941" s="3"/>
      <c r="C1941" s="4"/>
      <c r="D1941" s="3"/>
      <c r="E1941" s="4"/>
    </row>
    <row r="1942" spans="2:5" x14ac:dyDescent="0.25">
      <c r="B1942" s="3"/>
      <c r="C1942" s="4"/>
      <c r="D1942" s="3"/>
      <c r="E1942" s="4"/>
    </row>
    <row r="1943" spans="2:5" x14ac:dyDescent="0.25">
      <c r="B1943" s="3"/>
      <c r="C1943" s="4"/>
      <c r="D1943" s="3"/>
      <c r="E1943" s="4"/>
    </row>
    <row r="1944" spans="2:5" x14ac:dyDescent="0.25">
      <c r="B1944" s="3"/>
      <c r="C1944" s="4"/>
      <c r="D1944" s="3"/>
      <c r="E1944" s="4"/>
    </row>
    <row r="1945" spans="2:5" x14ac:dyDescent="0.25">
      <c r="B1945" s="3"/>
      <c r="C1945" s="4"/>
      <c r="D1945" s="3"/>
      <c r="E1945" s="4"/>
    </row>
    <row r="1946" spans="2:5" x14ac:dyDescent="0.25">
      <c r="B1946" s="3"/>
      <c r="C1946" s="4"/>
      <c r="D1946" s="3"/>
      <c r="E1946" s="4"/>
    </row>
    <row r="1947" spans="2:5" x14ac:dyDescent="0.25">
      <c r="B1947" s="3"/>
      <c r="C1947" s="4"/>
      <c r="D1947" s="3"/>
      <c r="E1947" s="4"/>
    </row>
    <row r="1948" spans="2:5" x14ac:dyDescent="0.25">
      <c r="B1948" s="3"/>
      <c r="C1948" s="4"/>
      <c r="D1948" s="3"/>
      <c r="E1948" s="4"/>
    </row>
    <row r="1949" spans="2:5" x14ac:dyDescent="0.25">
      <c r="B1949" s="3"/>
      <c r="C1949" s="4"/>
      <c r="D1949" s="3"/>
      <c r="E1949" s="4"/>
    </row>
    <row r="1950" spans="2:5" x14ac:dyDescent="0.25">
      <c r="B1950" s="3"/>
      <c r="C1950" s="4"/>
      <c r="D1950" s="3"/>
      <c r="E1950" s="4"/>
    </row>
    <row r="1951" spans="2:5" x14ac:dyDescent="0.25">
      <c r="B1951" s="3"/>
      <c r="C1951" s="4"/>
      <c r="D1951" s="3"/>
      <c r="E1951" s="4"/>
    </row>
    <row r="1952" spans="2:5" x14ac:dyDescent="0.25">
      <c r="B1952" s="3"/>
      <c r="C1952" s="4"/>
      <c r="D1952" s="3"/>
      <c r="E1952" s="4"/>
    </row>
    <row r="1953" spans="2:5" x14ac:dyDescent="0.25">
      <c r="B1953" s="3"/>
      <c r="C1953" s="4"/>
      <c r="D1953" s="3"/>
      <c r="E1953" s="4"/>
    </row>
    <row r="1954" spans="2:5" x14ac:dyDescent="0.25">
      <c r="B1954" s="3"/>
      <c r="C1954" s="4"/>
      <c r="D1954" s="3"/>
      <c r="E1954" s="4"/>
    </row>
    <row r="1955" spans="2:5" x14ac:dyDescent="0.25">
      <c r="B1955" s="3"/>
      <c r="C1955" s="4"/>
      <c r="D1955" s="3"/>
      <c r="E1955" s="4"/>
    </row>
    <row r="1956" spans="2:5" x14ac:dyDescent="0.25">
      <c r="B1956" s="3"/>
      <c r="C1956" s="4"/>
      <c r="D1956" s="3"/>
      <c r="E1956" s="4"/>
    </row>
    <row r="1957" spans="2:5" x14ac:dyDescent="0.25">
      <c r="B1957" s="3"/>
      <c r="C1957" s="4"/>
      <c r="D1957" s="3"/>
      <c r="E1957" s="4"/>
    </row>
    <row r="1958" spans="2:5" x14ac:dyDescent="0.25">
      <c r="B1958" s="3"/>
      <c r="C1958" s="4"/>
      <c r="D1958" s="3"/>
      <c r="E1958" s="4"/>
    </row>
    <row r="1959" spans="2:5" x14ac:dyDescent="0.25">
      <c r="B1959" s="3"/>
      <c r="C1959" s="4"/>
      <c r="D1959" s="3"/>
      <c r="E1959" s="4"/>
    </row>
    <row r="1960" spans="2:5" x14ac:dyDescent="0.25">
      <c r="B1960" s="3"/>
      <c r="C1960" s="4"/>
      <c r="D1960" s="3"/>
      <c r="E1960" s="4"/>
    </row>
    <row r="1961" spans="2:5" x14ac:dyDescent="0.25">
      <c r="B1961" s="3"/>
      <c r="C1961" s="4"/>
      <c r="D1961" s="3"/>
      <c r="E1961" s="4"/>
    </row>
    <row r="1962" spans="2:5" x14ac:dyDescent="0.25">
      <c r="B1962" s="3"/>
      <c r="C1962" s="4"/>
      <c r="D1962" s="3"/>
      <c r="E1962" s="4"/>
    </row>
    <row r="1963" spans="2:5" x14ac:dyDescent="0.25">
      <c r="B1963" s="3"/>
      <c r="C1963" s="4"/>
      <c r="D1963" s="3"/>
      <c r="E1963" s="4"/>
    </row>
    <row r="1964" spans="2:5" x14ac:dyDescent="0.25">
      <c r="B1964" s="3"/>
      <c r="C1964" s="4"/>
      <c r="D1964" s="3"/>
      <c r="E1964" s="4"/>
    </row>
    <row r="1965" spans="2:5" x14ac:dyDescent="0.25">
      <c r="B1965" s="3"/>
      <c r="C1965" s="4"/>
      <c r="D1965" s="3"/>
      <c r="E1965" s="4"/>
    </row>
    <row r="1966" spans="2:5" x14ac:dyDescent="0.25">
      <c r="B1966" s="3"/>
      <c r="C1966" s="4"/>
      <c r="D1966" s="3"/>
      <c r="E1966" s="4"/>
    </row>
    <row r="1967" spans="2:5" x14ac:dyDescent="0.25">
      <c r="B1967" s="3"/>
      <c r="C1967" s="4"/>
      <c r="D1967" s="3"/>
      <c r="E1967" s="4"/>
    </row>
    <row r="1968" spans="2:5" x14ac:dyDescent="0.25">
      <c r="B1968" s="3"/>
      <c r="C1968" s="4"/>
      <c r="D1968" s="3"/>
      <c r="E1968" s="4"/>
    </row>
    <row r="1969" spans="2:5" x14ac:dyDescent="0.25">
      <c r="B1969" s="3"/>
      <c r="C1969" s="4"/>
      <c r="D1969" s="3"/>
      <c r="E1969" s="4"/>
    </row>
    <row r="1970" spans="2:5" x14ac:dyDescent="0.25">
      <c r="B1970" s="3"/>
      <c r="C1970" s="4"/>
      <c r="D1970" s="3"/>
      <c r="E1970" s="4"/>
    </row>
    <row r="1971" spans="2:5" x14ac:dyDescent="0.25">
      <c r="B1971" s="3"/>
      <c r="C1971" s="4"/>
      <c r="D1971" s="3"/>
      <c r="E1971" s="4"/>
    </row>
    <row r="1972" spans="2:5" x14ac:dyDescent="0.25">
      <c r="B1972" s="3"/>
      <c r="C1972" s="4"/>
      <c r="D1972" s="3"/>
      <c r="E1972" s="4"/>
    </row>
    <row r="1973" spans="2:5" x14ac:dyDescent="0.25">
      <c r="B1973" s="3"/>
      <c r="C1973" s="4"/>
      <c r="D1973" s="3"/>
      <c r="E1973" s="4"/>
    </row>
    <row r="1974" spans="2:5" x14ac:dyDescent="0.25">
      <c r="B1974" s="3"/>
      <c r="C1974" s="4"/>
      <c r="D1974" s="3"/>
      <c r="E1974" s="4"/>
    </row>
    <row r="1975" spans="2:5" x14ac:dyDescent="0.25">
      <c r="B1975" s="3"/>
      <c r="C1975" s="4"/>
      <c r="D1975" s="3"/>
      <c r="E1975" s="4"/>
    </row>
    <row r="1976" spans="2:5" x14ac:dyDescent="0.25">
      <c r="B1976" s="3"/>
      <c r="C1976" s="4"/>
      <c r="D1976" s="3"/>
      <c r="E1976" s="4"/>
    </row>
    <row r="1977" spans="2:5" x14ac:dyDescent="0.25">
      <c r="B1977" s="3"/>
      <c r="C1977" s="4"/>
      <c r="D1977" s="3"/>
      <c r="E1977" s="4"/>
    </row>
    <row r="1978" spans="2:5" x14ac:dyDescent="0.25">
      <c r="B1978" s="3"/>
      <c r="C1978" s="4"/>
      <c r="D1978" s="3"/>
      <c r="E1978" s="4"/>
    </row>
    <row r="1979" spans="2:5" x14ac:dyDescent="0.25">
      <c r="B1979" s="3"/>
      <c r="C1979" s="4"/>
      <c r="D1979" s="3"/>
      <c r="E1979" s="4"/>
    </row>
    <row r="1980" spans="2:5" x14ac:dyDescent="0.25">
      <c r="B1980" s="3"/>
      <c r="C1980" s="4"/>
      <c r="D1980" s="3"/>
      <c r="E1980" s="4"/>
    </row>
    <row r="1981" spans="2:5" x14ac:dyDescent="0.25">
      <c r="B1981" s="3"/>
      <c r="C1981" s="4"/>
      <c r="D1981" s="3"/>
      <c r="E1981" s="4"/>
    </row>
    <row r="1982" spans="2:5" x14ac:dyDescent="0.25">
      <c r="B1982" s="3"/>
      <c r="C1982" s="4"/>
      <c r="D1982" s="3"/>
      <c r="E1982" s="4"/>
    </row>
    <row r="1983" spans="2:5" x14ac:dyDescent="0.25">
      <c r="B1983" s="3"/>
      <c r="C1983" s="4"/>
      <c r="D1983" s="3"/>
      <c r="E1983" s="4"/>
    </row>
    <row r="1984" spans="2:5" x14ac:dyDescent="0.25">
      <c r="B1984" s="3"/>
      <c r="C1984" s="4"/>
      <c r="D1984" s="3"/>
      <c r="E1984" s="4"/>
    </row>
    <row r="1985" spans="2:5" x14ac:dyDescent="0.25">
      <c r="B1985" s="3"/>
      <c r="C1985" s="4"/>
      <c r="D1985" s="3"/>
      <c r="E1985" s="4"/>
    </row>
    <row r="1986" spans="2:5" x14ac:dyDescent="0.25">
      <c r="B1986" s="3"/>
      <c r="C1986" s="4"/>
      <c r="D1986" s="3"/>
      <c r="E1986" s="4"/>
    </row>
    <row r="1987" spans="2:5" x14ac:dyDescent="0.25">
      <c r="B1987" s="3"/>
      <c r="C1987" s="4"/>
      <c r="D1987" s="3"/>
      <c r="E1987" s="4"/>
    </row>
    <row r="1988" spans="2:5" x14ac:dyDescent="0.25">
      <c r="B1988" s="3"/>
      <c r="C1988" s="4"/>
      <c r="D1988" s="3"/>
      <c r="E1988" s="4"/>
    </row>
    <row r="1989" spans="2:5" x14ac:dyDescent="0.25">
      <c r="B1989" s="3"/>
      <c r="C1989" s="4"/>
      <c r="D1989" s="3"/>
      <c r="E1989" s="4"/>
    </row>
    <row r="1990" spans="2:5" x14ac:dyDescent="0.25">
      <c r="B1990" s="3"/>
      <c r="C1990" s="4"/>
      <c r="D1990" s="3"/>
      <c r="E1990" s="4"/>
    </row>
    <row r="1991" spans="2:5" x14ac:dyDescent="0.25">
      <c r="B1991" s="3"/>
      <c r="C1991" s="4"/>
      <c r="D1991" s="3"/>
      <c r="E1991" s="4"/>
    </row>
    <row r="1992" spans="2:5" x14ac:dyDescent="0.25">
      <c r="B1992" s="3"/>
      <c r="C1992" s="4"/>
      <c r="D1992" s="3"/>
      <c r="E1992" s="4"/>
    </row>
    <row r="1993" spans="2:5" x14ac:dyDescent="0.25">
      <c r="B1993" s="3"/>
      <c r="C1993" s="4"/>
      <c r="D1993" s="3"/>
      <c r="E1993" s="4"/>
    </row>
    <row r="1994" spans="2:5" x14ac:dyDescent="0.25">
      <c r="B1994" s="3"/>
      <c r="C1994" s="4"/>
      <c r="D1994" s="3"/>
      <c r="E1994" s="4"/>
    </row>
    <row r="1995" spans="2:5" x14ac:dyDescent="0.25">
      <c r="B1995" s="3"/>
      <c r="C1995" s="4"/>
      <c r="D1995" s="3"/>
      <c r="E1995" s="4"/>
    </row>
    <row r="1996" spans="2:5" x14ac:dyDescent="0.25">
      <c r="B1996" s="3"/>
      <c r="C1996" s="4"/>
      <c r="D1996" s="3"/>
      <c r="E1996" s="4"/>
    </row>
    <row r="1997" spans="2:5" x14ac:dyDescent="0.25">
      <c r="B1997" s="3"/>
      <c r="C1997" s="4"/>
      <c r="D1997" s="3"/>
      <c r="E1997" s="4"/>
    </row>
    <row r="1998" spans="2:5" x14ac:dyDescent="0.25">
      <c r="B1998" s="3"/>
      <c r="C1998" s="4"/>
      <c r="D1998" s="3"/>
      <c r="E1998" s="4"/>
    </row>
    <row r="1999" spans="2:5" x14ac:dyDescent="0.25">
      <c r="B1999" s="3"/>
      <c r="C1999" s="4"/>
      <c r="D1999" s="3"/>
      <c r="E1999" s="4"/>
    </row>
    <row r="2000" spans="2:5" x14ac:dyDescent="0.25">
      <c r="B2000" s="3"/>
      <c r="C2000" s="4"/>
      <c r="D2000" s="3"/>
      <c r="E2000" s="4"/>
    </row>
    <row r="2001" spans="2:5" x14ac:dyDescent="0.25">
      <c r="B2001" s="3"/>
      <c r="C2001" s="4"/>
      <c r="D2001" s="3"/>
      <c r="E2001" s="4"/>
    </row>
    <row r="2002" spans="2:5" x14ac:dyDescent="0.25">
      <c r="B2002" s="3"/>
      <c r="C2002" s="4"/>
      <c r="D2002" s="3"/>
      <c r="E2002" s="4"/>
    </row>
    <row r="2003" spans="2:5" x14ac:dyDescent="0.25">
      <c r="B2003" s="3"/>
      <c r="C2003" s="4"/>
      <c r="D2003" s="3"/>
      <c r="E2003" s="4"/>
    </row>
    <row r="2004" spans="2:5" x14ac:dyDescent="0.25">
      <c r="B2004" s="3"/>
      <c r="C2004" s="4"/>
      <c r="D2004" s="3"/>
      <c r="E2004" s="4"/>
    </row>
    <row r="2005" spans="2:5" x14ac:dyDescent="0.25">
      <c r="B2005" s="3"/>
      <c r="C2005" s="4"/>
      <c r="D2005" s="3"/>
      <c r="E2005" s="4"/>
    </row>
    <row r="2006" spans="2:5" x14ac:dyDescent="0.25">
      <c r="B2006" s="3"/>
      <c r="C2006" s="4"/>
      <c r="D2006" s="3"/>
      <c r="E2006" s="4"/>
    </row>
    <row r="2007" spans="2:5" x14ac:dyDescent="0.25">
      <c r="B2007" s="3"/>
      <c r="C2007" s="4"/>
      <c r="D2007" s="3"/>
      <c r="E2007" s="4"/>
    </row>
    <row r="2008" spans="2:5" x14ac:dyDescent="0.25">
      <c r="B2008" s="3"/>
      <c r="C2008" s="4"/>
      <c r="D2008" s="3"/>
      <c r="E2008" s="4"/>
    </row>
    <row r="2009" spans="2:5" x14ac:dyDescent="0.25">
      <c r="B2009" s="3"/>
      <c r="C2009" s="4"/>
      <c r="D2009" s="3"/>
      <c r="E2009" s="4"/>
    </row>
    <row r="2010" spans="2:5" x14ac:dyDescent="0.25">
      <c r="B2010" s="3"/>
      <c r="C2010" s="4"/>
      <c r="D2010" s="3"/>
      <c r="E2010" s="4"/>
    </row>
    <row r="2011" spans="2:5" x14ac:dyDescent="0.25">
      <c r="B2011" s="3"/>
      <c r="C2011" s="4"/>
      <c r="D2011" s="3"/>
      <c r="E2011" s="4"/>
    </row>
    <row r="2012" spans="2:5" x14ac:dyDescent="0.25">
      <c r="B2012" s="3"/>
      <c r="C2012" s="4"/>
      <c r="D2012" s="3"/>
      <c r="E2012" s="4"/>
    </row>
    <row r="2013" spans="2:5" x14ac:dyDescent="0.25">
      <c r="B2013" s="3"/>
      <c r="C2013" s="4"/>
      <c r="D2013" s="3"/>
      <c r="E2013" s="4"/>
    </row>
    <row r="2014" spans="2:5" x14ac:dyDescent="0.25">
      <c r="B2014" s="3"/>
      <c r="C2014" s="4"/>
      <c r="D2014" s="3"/>
      <c r="E2014" s="4"/>
    </row>
    <row r="2015" spans="2:5" x14ac:dyDescent="0.25">
      <c r="B2015" s="3"/>
      <c r="C2015" s="4"/>
      <c r="D2015" s="3"/>
      <c r="E2015" s="4"/>
    </row>
    <row r="2016" spans="2:5" x14ac:dyDescent="0.25">
      <c r="B2016" s="3"/>
      <c r="C2016" s="4"/>
      <c r="D2016" s="3"/>
      <c r="E2016" s="4"/>
    </row>
    <row r="2017" spans="2:5" x14ac:dyDescent="0.25">
      <c r="B2017" s="3"/>
      <c r="C2017" s="4"/>
      <c r="D2017" s="3"/>
      <c r="E2017" s="4"/>
    </row>
    <row r="2018" spans="2:5" x14ac:dyDescent="0.25">
      <c r="B2018" s="3"/>
      <c r="C2018" s="4"/>
      <c r="D2018" s="3"/>
      <c r="E2018" s="4"/>
    </row>
    <row r="2019" spans="2:5" x14ac:dyDescent="0.25">
      <c r="B2019" s="3"/>
      <c r="C2019" s="4"/>
      <c r="D2019" s="3"/>
      <c r="E2019" s="4"/>
    </row>
    <row r="2020" spans="2:5" x14ac:dyDescent="0.25">
      <c r="B2020" s="3"/>
      <c r="C2020" s="4"/>
      <c r="D2020" s="3"/>
      <c r="E2020" s="4"/>
    </row>
    <row r="2021" spans="2:5" x14ac:dyDescent="0.25">
      <c r="B2021" s="3"/>
      <c r="C2021" s="4"/>
      <c r="D2021" s="3"/>
      <c r="E2021" s="4"/>
    </row>
    <row r="2022" spans="2:5" x14ac:dyDescent="0.25">
      <c r="B2022" s="3"/>
      <c r="C2022" s="4"/>
      <c r="D2022" s="3"/>
      <c r="E2022" s="4"/>
    </row>
    <row r="2023" spans="2:5" x14ac:dyDescent="0.25">
      <c r="B2023" s="3"/>
      <c r="C2023" s="4"/>
      <c r="D2023" s="3"/>
      <c r="E2023" s="4"/>
    </row>
    <row r="2024" spans="2:5" x14ac:dyDescent="0.25">
      <c r="B2024" s="3"/>
      <c r="C2024" s="4"/>
      <c r="D2024" s="3"/>
      <c r="E2024" s="4"/>
    </row>
    <row r="2025" spans="2:5" x14ac:dyDescent="0.25">
      <c r="B2025" s="3"/>
      <c r="C2025" s="4"/>
      <c r="D2025" s="3"/>
      <c r="E2025" s="4"/>
    </row>
    <row r="2026" spans="2:5" x14ac:dyDescent="0.25">
      <c r="B2026" s="3"/>
      <c r="C2026" s="4"/>
      <c r="D2026" s="3"/>
      <c r="E2026" s="4"/>
    </row>
    <row r="2027" spans="2:5" x14ac:dyDescent="0.25">
      <c r="B2027" s="3"/>
      <c r="C2027" s="4"/>
      <c r="D2027" s="3"/>
      <c r="E2027" s="4"/>
    </row>
    <row r="2028" spans="2:5" x14ac:dyDescent="0.25">
      <c r="B2028" s="3"/>
      <c r="C2028" s="4"/>
      <c r="D2028" s="3"/>
      <c r="E2028" s="4"/>
    </row>
    <row r="2029" spans="2:5" x14ac:dyDescent="0.25">
      <c r="B2029" s="3"/>
      <c r="C2029" s="4"/>
      <c r="D2029" s="3"/>
      <c r="E2029" s="4"/>
    </row>
    <row r="2030" spans="2:5" x14ac:dyDescent="0.25">
      <c r="B2030" s="3"/>
      <c r="C2030" s="4"/>
      <c r="D2030" s="3"/>
      <c r="E2030" s="4"/>
    </row>
    <row r="2031" spans="2:5" x14ac:dyDescent="0.25">
      <c r="B2031" s="3"/>
      <c r="C2031" s="4"/>
      <c r="D2031" s="3"/>
      <c r="E2031" s="4"/>
    </row>
    <row r="2032" spans="2:5" x14ac:dyDescent="0.25">
      <c r="B2032" s="3"/>
      <c r="C2032" s="4"/>
      <c r="D2032" s="3"/>
      <c r="E2032" s="4"/>
    </row>
    <row r="2033" spans="2:5" x14ac:dyDescent="0.25">
      <c r="B2033" s="3"/>
      <c r="C2033" s="4"/>
      <c r="D2033" s="3"/>
      <c r="E2033" s="4"/>
    </row>
    <row r="2034" spans="2:5" x14ac:dyDescent="0.25">
      <c r="B2034" s="3"/>
      <c r="C2034" s="4"/>
      <c r="D2034" s="3"/>
      <c r="E2034" s="4"/>
    </row>
    <row r="2035" spans="2:5" x14ac:dyDescent="0.25">
      <c r="B2035" s="3"/>
      <c r="C2035" s="4"/>
      <c r="D2035" s="3"/>
      <c r="E2035" s="4"/>
    </row>
    <row r="2036" spans="2:5" x14ac:dyDescent="0.25">
      <c r="B2036" s="3"/>
      <c r="C2036" s="4"/>
      <c r="D2036" s="3"/>
      <c r="E2036" s="4"/>
    </row>
    <row r="2037" spans="2:5" x14ac:dyDescent="0.25">
      <c r="B2037" s="3"/>
      <c r="C2037" s="4"/>
      <c r="D2037" s="3"/>
      <c r="E2037" s="4"/>
    </row>
    <row r="2038" spans="2:5" x14ac:dyDescent="0.25">
      <c r="B2038" s="3"/>
      <c r="C2038" s="4"/>
      <c r="D2038" s="3"/>
      <c r="E2038" s="4"/>
    </row>
    <row r="2039" spans="2:5" x14ac:dyDescent="0.25">
      <c r="B2039" s="3"/>
      <c r="C2039" s="4"/>
      <c r="D2039" s="3"/>
      <c r="E2039" s="4"/>
    </row>
    <row r="2040" spans="2:5" x14ac:dyDescent="0.25">
      <c r="B2040" s="3"/>
      <c r="C2040" s="4"/>
      <c r="D2040" s="3"/>
      <c r="E2040" s="4"/>
    </row>
    <row r="2041" spans="2:5" x14ac:dyDescent="0.25">
      <c r="B2041" s="3"/>
      <c r="C2041" s="4"/>
      <c r="D2041" s="3"/>
      <c r="E2041" s="4"/>
    </row>
    <row r="2042" spans="2:5" x14ac:dyDescent="0.25">
      <c r="B2042" s="3"/>
      <c r="C2042" s="4"/>
      <c r="D2042" s="3"/>
      <c r="E2042" s="4"/>
    </row>
    <row r="2043" spans="2:5" x14ac:dyDescent="0.25">
      <c r="B2043" s="3"/>
      <c r="C2043" s="4"/>
      <c r="D2043" s="3"/>
      <c r="E2043" s="4"/>
    </row>
    <row r="2044" spans="2:5" x14ac:dyDescent="0.25">
      <c r="B2044" s="3"/>
      <c r="C2044" s="4"/>
      <c r="D2044" s="3"/>
      <c r="E2044" s="4"/>
    </row>
    <row r="2045" spans="2:5" x14ac:dyDescent="0.25">
      <c r="B2045" s="3"/>
      <c r="C2045" s="4"/>
      <c r="D2045" s="3"/>
      <c r="E2045" s="4"/>
    </row>
    <row r="2046" spans="2:5" x14ac:dyDescent="0.25">
      <c r="B2046" s="3"/>
      <c r="C2046" s="4"/>
      <c r="D2046" s="3"/>
      <c r="E2046" s="4"/>
    </row>
    <row r="2047" spans="2:5" x14ac:dyDescent="0.25">
      <c r="B2047" s="3"/>
      <c r="C2047" s="4"/>
      <c r="D2047" s="3"/>
      <c r="E2047" s="4"/>
    </row>
    <row r="2048" spans="2:5" x14ac:dyDescent="0.25">
      <c r="B2048" s="3"/>
      <c r="C2048" s="4"/>
      <c r="D2048" s="3"/>
      <c r="E2048" s="4"/>
    </row>
    <row r="2049" spans="2:5" x14ac:dyDescent="0.25">
      <c r="B2049" s="3"/>
      <c r="C2049" s="4"/>
      <c r="D2049" s="3"/>
      <c r="E2049" s="4"/>
    </row>
    <row r="2050" spans="2:5" x14ac:dyDescent="0.25">
      <c r="B2050" s="3"/>
      <c r="C2050" s="4"/>
      <c r="D2050" s="3"/>
      <c r="E2050" s="4"/>
    </row>
    <row r="2051" spans="2:5" x14ac:dyDescent="0.25">
      <c r="B2051" s="3"/>
      <c r="C2051" s="4"/>
      <c r="D2051" s="3"/>
      <c r="E2051" s="4"/>
    </row>
    <row r="2052" spans="2:5" x14ac:dyDescent="0.25">
      <c r="B2052" s="3"/>
      <c r="C2052" s="4"/>
      <c r="D2052" s="3"/>
      <c r="E2052" s="4"/>
    </row>
    <row r="2053" spans="2:5" x14ac:dyDescent="0.25">
      <c r="B2053" s="3"/>
      <c r="C2053" s="4"/>
      <c r="D2053" s="3"/>
      <c r="E2053" s="4"/>
    </row>
    <row r="2054" spans="2:5" x14ac:dyDescent="0.25">
      <c r="B2054" s="3"/>
      <c r="C2054" s="4"/>
      <c r="D2054" s="3"/>
      <c r="E2054" s="4"/>
    </row>
    <row r="2055" spans="2:5" x14ac:dyDescent="0.25">
      <c r="B2055" s="3"/>
      <c r="C2055" s="4"/>
      <c r="D2055" s="3"/>
      <c r="E2055" s="4"/>
    </row>
    <row r="2056" spans="2:5" x14ac:dyDescent="0.25">
      <c r="B2056" s="3"/>
      <c r="C2056" s="4"/>
      <c r="D2056" s="3"/>
      <c r="E2056" s="4"/>
    </row>
    <row r="2057" spans="2:5" x14ac:dyDescent="0.25">
      <c r="B2057" s="3"/>
      <c r="C2057" s="4"/>
      <c r="D2057" s="3"/>
      <c r="E2057" s="4"/>
    </row>
    <row r="2058" spans="2:5" x14ac:dyDescent="0.25">
      <c r="B2058" s="3"/>
      <c r="C2058" s="4"/>
      <c r="D2058" s="3"/>
      <c r="E2058" s="4"/>
    </row>
    <row r="2059" spans="2:5" x14ac:dyDescent="0.25">
      <c r="B2059" s="3"/>
      <c r="C2059" s="4"/>
      <c r="D2059" s="3"/>
      <c r="E2059" s="4"/>
    </row>
    <row r="2060" spans="2:5" x14ac:dyDescent="0.25">
      <c r="B2060" s="3"/>
      <c r="C2060" s="4"/>
      <c r="D2060" s="3"/>
      <c r="E2060" s="4"/>
    </row>
    <row r="2061" spans="2:5" x14ac:dyDescent="0.25">
      <c r="B2061" s="3"/>
      <c r="C2061" s="4"/>
      <c r="D2061" s="3"/>
      <c r="E2061" s="4"/>
    </row>
    <row r="2062" spans="2:5" x14ac:dyDescent="0.25">
      <c r="B2062" s="3"/>
      <c r="C2062" s="4"/>
      <c r="D2062" s="3"/>
      <c r="E2062" s="4"/>
    </row>
    <row r="2063" spans="2:5" x14ac:dyDescent="0.25">
      <c r="B2063" s="3"/>
      <c r="C2063" s="4"/>
      <c r="D2063" s="3"/>
      <c r="E2063" s="4"/>
    </row>
    <row r="2064" spans="2:5" x14ac:dyDescent="0.25">
      <c r="B2064" s="3"/>
      <c r="C2064" s="4"/>
      <c r="D2064" s="3"/>
      <c r="E2064" s="4"/>
    </row>
    <row r="2065" spans="2:5" x14ac:dyDescent="0.25">
      <c r="B2065" s="3"/>
      <c r="C2065" s="4"/>
      <c r="D2065" s="3"/>
      <c r="E2065" s="4"/>
    </row>
    <row r="2066" spans="2:5" x14ac:dyDescent="0.25">
      <c r="B2066" s="3"/>
      <c r="C2066" s="4"/>
      <c r="D2066" s="3"/>
      <c r="E2066" s="4"/>
    </row>
    <row r="2067" spans="2:5" x14ac:dyDescent="0.25">
      <c r="B2067" s="3"/>
      <c r="C2067" s="4"/>
      <c r="D2067" s="3"/>
      <c r="E2067" s="4"/>
    </row>
    <row r="2068" spans="2:5" x14ac:dyDescent="0.25">
      <c r="B2068" s="3"/>
      <c r="C2068" s="4"/>
      <c r="D2068" s="3"/>
      <c r="E2068" s="4"/>
    </row>
    <row r="2069" spans="2:5" x14ac:dyDescent="0.25">
      <c r="B2069" s="3"/>
      <c r="C2069" s="4"/>
      <c r="D2069" s="3"/>
      <c r="E2069" s="4"/>
    </row>
    <row r="2070" spans="2:5" x14ac:dyDescent="0.25">
      <c r="B2070" s="3"/>
      <c r="C2070" s="4"/>
      <c r="D2070" s="3"/>
      <c r="E2070" s="4"/>
    </row>
    <row r="2071" spans="2:5" x14ac:dyDescent="0.25">
      <c r="B2071" s="3"/>
      <c r="C2071" s="4"/>
      <c r="D2071" s="3"/>
      <c r="E2071" s="4"/>
    </row>
    <row r="2072" spans="2:5" x14ac:dyDescent="0.25">
      <c r="B2072" s="3"/>
      <c r="C2072" s="4"/>
      <c r="D2072" s="3"/>
      <c r="E2072" s="4"/>
    </row>
    <row r="2073" spans="2:5" x14ac:dyDescent="0.25">
      <c r="B2073" s="3"/>
      <c r="C2073" s="4"/>
      <c r="D2073" s="3"/>
      <c r="E2073" s="4"/>
    </row>
    <row r="2074" spans="2:5" x14ac:dyDescent="0.25">
      <c r="B2074" s="3"/>
      <c r="C2074" s="4"/>
      <c r="D2074" s="3"/>
      <c r="E2074" s="4"/>
    </row>
    <row r="2075" spans="2:5" x14ac:dyDescent="0.25">
      <c r="B2075" s="3"/>
      <c r="C2075" s="4"/>
      <c r="D2075" s="3"/>
      <c r="E2075" s="4"/>
    </row>
    <row r="2076" spans="2:5" x14ac:dyDescent="0.25">
      <c r="B2076" s="3"/>
      <c r="C2076" s="4"/>
      <c r="D2076" s="3"/>
      <c r="E2076" s="4"/>
    </row>
    <row r="2077" spans="2:5" x14ac:dyDescent="0.25">
      <c r="B2077" s="3"/>
      <c r="C2077" s="4"/>
      <c r="D2077" s="3"/>
      <c r="E2077" s="4"/>
    </row>
    <row r="2078" spans="2:5" x14ac:dyDescent="0.25">
      <c r="B2078" s="3"/>
      <c r="C2078" s="4"/>
      <c r="D2078" s="3"/>
      <c r="E2078" s="4"/>
    </row>
    <row r="2079" spans="2:5" x14ac:dyDescent="0.25">
      <c r="B2079" s="3"/>
      <c r="C2079" s="4"/>
      <c r="D2079" s="3"/>
      <c r="E2079" s="4"/>
    </row>
    <row r="2080" spans="2:5" x14ac:dyDescent="0.25">
      <c r="B2080" s="3"/>
      <c r="C2080" s="4"/>
      <c r="D2080" s="3"/>
      <c r="E2080" s="4"/>
    </row>
    <row r="2081" spans="2:5" x14ac:dyDescent="0.25">
      <c r="B2081" s="3"/>
      <c r="C2081" s="4"/>
      <c r="D2081" s="3"/>
      <c r="E2081" s="4"/>
    </row>
    <row r="2082" spans="2:5" x14ac:dyDescent="0.25">
      <c r="B2082" s="3"/>
      <c r="C2082" s="4"/>
      <c r="D2082" s="3"/>
      <c r="E2082" s="4"/>
    </row>
    <row r="2083" spans="2:5" x14ac:dyDescent="0.25">
      <c r="B2083" s="3"/>
      <c r="C2083" s="4"/>
      <c r="D2083" s="3"/>
      <c r="E2083" s="4"/>
    </row>
    <row r="2084" spans="2:5" x14ac:dyDescent="0.25">
      <c r="B2084" s="3"/>
      <c r="C2084" s="4"/>
      <c r="D2084" s="3"/>
      <c r="E2084" s="4"/>
    </row>
    <row r="2085" spans="2:5" x14ac:dyDescent="0.25">
      <c r="B2085" s="3"/>
      <c r="C2085" s="4"/>
      <c r="D2085" s="3"/>
      <c r="E2085" s="4"/>
    </row>
    <row r="2086" spans="2:5" x14ac:dyDescent="0.25">
      <c r="B2086" s="3"/>
      <c r="C2086" s="4"/>
      <c r="D2086" s="3"/>
      <c r="E2086" s="4"/>
    </row>
    <row r="2087" spans="2:5" x14ac:dyDescent="0.25">
      <c r="B2087" s="3"/>
      <c r="C2087" s="4"/>
      <c r="D2087" s="3"/>
      <c r="E2087" s="4"/>
    </row>
    <row r="2088" spans="2:5" x14ac:dyDescent="0.25">
      <c r="B2088" s="3"/>
      <c r="C2088" s="4"/>
      <c r="D2088" s="3"/>
      <c r="E2088" s="4"/>
    </row>
    <row r="2089" spans="2:5" x14ac:dyDescent="0.25">
      <c r="B2089" s="3"/>
      <c r="C2089" s="4"/>
      <c r="D2089" s="3"/>
      <c r="E2089" s="4"/>
    </row>
    <row r="2090" spans="2:5" x14ac:dyDescent="0.25">
      <c r="B2090" s="3"/>
      <c r="C2090" s="4"/>
      <c r="D2090" s="3"/>
      <c r="E2090" s="4"/>
    </row>
    <row r="2091" spans="2:5" x14ac:dyDescent="0.25">
      <c r="B2091" s="3"/>
      <c r="C2091" s="4"/>
      <c r="D2091" s="3"/>
      <c r="E2091" s="4"/>
    </row>
    <row r="2092" spans="2:5" x14ac:dyDescent="0.25">
      <c r="B2092" s="3"/>
      <c r="C2092" s="4"/>
      <c r="D2092" s="3"/>
      <c r="E2092" s="4"/>
    </row>
    <row r="2093" spans="2:5" x14ac:dyDescent="0.25">
      <c r="B2093" s="3"/>
      <c r="C2093" s="4"/>
      <c r="D2093" s="3"/>
      <c r="E2093" s="4"/>
    </row>
    <row r="2094" spans="2:5" x14ac:dyDescent="0.25">
      <c r="B2094" s="3"/>
      <c r="C2094" s="4"/>
      <c r="D2094" s="3"/>
      <c r="E2094" s="4"/>
    </row>
    <row r="2095" spans="2:5" x14ac:dyDescent="0.25">
      <c r="B2095" s="3"/>
      <c r="C2095" s="4"/>
      <c r="D2095" s="3"/>
      <c r="E2095" s="4"/>
    </row>
    <row r="2096" spans="2:5" x14ac:dyDescent="0.25">
      <c r="B2096" s="3"/>
      <c r="C2096" s="4"/>
      <c r="D2096" s="3"/>
      <c r="E2096" s="4"/>
    </row>
    <row r="2097" spans="2:5" x14ac:dyDescent="0.25">
      <c r="B2097" s="3"/>
      <c r="C2097" s="4"/>
      <c r="D2097" s="3"/>
      <c r="E2097" s="4"/>
    </row>
    <row r="2098" spans="2:5" x14ac:dyDescent="0.25">
      <c r="B2098" s="3"/>
      <c r="C2098" s="4"/>
      <c r="D2098" s="3"/>
      <c r="E2098" s="4"/>
    </row>
    <row r="2099" spans="2:5" x14ac:dyDescent="0.25">
      <c r="B2099" s="3"/>
      <c r="C2099" s="4"/>
      <c r="D2099" s="3"/>
      <c r="E2099" s="4"/>
    </row>
    <row r="2100" spans="2:5" x14ac:dyDescent="0.25">
      <c r="B2100" s="3"/>
      <c r="C2100" s="4"/>
      <c r="D2100" s="3"/>
      <c r="E2100" s="4"/>
    </row>
    <row r="2101" spans="2:5" x14ac:dyDescent="0.25">
      <c r="B2101" s="3"/>
      <c r="C2101" s="4"/>
      <c r="D2101" s="3"/>
      <c r="E2101" s="4"/>
    </row>
    <row r="2102" spans="2:5" x14ac:dyDescent="0.25">
      <c r="B2102" s="3"/>
      <c r="C2102" s="4"/>
      <c r="D2102" s="3"/>
      <c r="E2102" s="4"/>
    </row>
    <row r="2103" spans="2:5" x14ac:dyDescent="0.25">
      <c r="B2103" s="3"/>
      <c r="C2103" s="4"/>
      <c r="D2103" s="3"/>
      <c r="E2103" s="4"/>
    </row>
    <row r="2104" spans="2:5" x14ac:dyDescent="0.25">
      <c r="B2104" s="3"/>
      <c r="C2104" s="4"/>
      <c r="D2104" s="3"/>
      <c r="E2104" s="4"/>
    </row>
    <row r="2105" spans="2:5" x14ac:dyDescent="0.25">
      <c r="B2105" s="3"/>
      <c r="C2105" s="4"/>
      <c r="D2105" s="3"/>
      <c r="E2105" s="4"/>
    </row>
    <row r="2106" spans="2:5" x14ac:dyDescent="0.25">
      <c r="B2106" s="3"/>
      <c r="C2106" s="4"/>
      <c r="D2106" s="3"/>
      <c r="E2106" s="4"/>
    </row>
    <row r="2107" spans="2:5" x14ac:dyDescent="0.25">
      <c r="B2107" s="3"/>
      <c r="C2107" s="4"/>
      <c r="D2107" s="3"/>
      <c r="E2107" s="4"/>
    </row>
    <row r="2108" spans="2:5" x14ac:dyDescent="0.25">
      <c r="B2108" s="3"/>
      <c r="C2108" s="4"/>
      <c r="D2108" s="3"/>
      <c r="E2108" s="4"/>
    </row>
    <row r="2109" spans="2:5" x14ac:dyDescent="0.25">
      <c r="B2109" s="3"/>
      <c r="C2109" s="4"/>
      <c r="D2109" s="3"/>
      <c r="E2109" s="4"/>
    </row>
    <row r="2110" spans="2:5" x14ac:dyDescent="0.25">
      <c r="B2110" s="3"/>
      <c r="C2110" s="4"/>
      <c r="D2110" s="3"/>
      <c r="E2110" s="4"/>
    </row>
    <row r="2111" spans="2:5" x14ac:dyDescent="0.25">
      <c r="B2111" s="3"/>
      <c r="C2111" s="4"/>
      <c r="D2111" s="3"/>
      <c r="E2111" s="4"/>
    </row>
    <row r="2112" spans="2:5" x14ac:dyDescent="0.25">
      <c r="B2112" s="3"/>
      <c r="C2112" s="4"/>
      <c r="D2112" s="3"/>
      <c r="E2112" s="4"/>
    </row>
    <row r="2113" spans="2:5" x14ac:dyDescent="0.25">
      <c r="B2113" s="3"/>
      <c r="C2113" s="4"/>
      <c r="D2113" s="3"/>
      <c r="E2113" s="4"/>
    </row>
    <row r="2114" spans="2:5" x14ac:dyDescent="0.25">
      <c r="B2114" s="3"/>
      <c r="C2114" s="4"/>
      <c r="D2114" s="3"/>
      <c r="E2114" s="4"/>
    </row>
    <row r="2115" spans="2:5" x14ac:dyDescent="0.25">
      <c r="B2115" s="3"/>
      <c r="C2115" s="4"/>
      <c r="D2115" s="3"/>
      <c r="E2115" s="4"/>
    </row>
    <row r="2116" spans="2:5" x14ac:dyDescent="0.25">
      <c r="B2116" s="3"/>
      <c r="C2116" s="4"/>
      <c r="D2116" s="3"/>
      <c r="E2116" s="4"/>
    </row>
    <row r="2117" spans="2:5" x14ac:dyDescent="0.25">
      <c r="B2117" s="3"/>
      <c r="C2117" s="4"/>
      <c r="D2117" s="3"/>
      <c r="E2117" s="4"/>
    </row>
    <row r="2118" spans="2:5" x14ac:dyDescent="0.25">
      <c r="B2118" s="3"/>
      <c r="C2118" s="4"/>
      <c r="D2118" s="3"/>
      <c r="E2118" s="4"/>
    </row>
    <row r="2119" spans="2:5" x14ac:dyDescent="0.25">
      <c r="B2119" s="3"/>
      <c r="C2119" s="4"/>
      <c r="D2119" s="3"/>
      <c r="E2119" s="4"/>
    </row>
    <row r="2120" spans="2:5" x14ac:dyDescent="0.25">
      <c r="B2120" s="3"/>
      <c r="C2120" s="4"/>
      <c r="D2120" s="3"/>
      <c r="E2120" s="4"/>
    </row>
    <row r="2121" spans="2:5" x14ac:dyDescent="0.25">
      <c r="B2121" s="3"/>
      <c r="C2121" s="4"/>
      <c r="D2121" s="3"/>
      <c r="E2121" s="4"/>
    </row>
    <row r="2122" spans="2:5" x14ac:dyDescent="0.25">
      <c r="B2122" s="3"/>
      <c r="C2122" s="4"/>
      <c r="D2122" s="3"/>
      <c r="E2122" s="4"/>
    </row>
    <row r="2123" spans="2:5" x14ac:dyDescent="0.25">
      <c r="B2123" s="3"/>
      <c r="C2123" s="4"/>
      <c r="D2123" s="3"/>
      <c r="E2123" s="4"/>
    </row>
    <row r="2124" spans="2:5" x14ac:dyDescent="0.25">
      <c r="B2124" s="3"/>
      <c r="C2124" s="4"/>
      <c r="D2124" s="3"/>
      <c r="E2124" s="4"/>
    </row>
    <row r="2125" spans="2:5" x14ac:dyDescent="0.25">
      <c r="B2125" s="3"/>
      <c r="C2125" s="4"/>
      <c r="D2125" s="3"/>
      <c r="E2125" s="4"/>
    </row>
    <row r="2126" spans="2:5" x14ac:dyDescent="0.25">
      <c r="B2126" s="3"/>
      <c r="C2126" s="4"/>
      <c r="D2126" s="3"/>
      <c r="E2126" s="4"/>
    </row>
    <row r="2127" spans="2:5" x14ac:dyDescent="0.25">
      <c r="B2127" s="3"/>
      <c r="C2127" s="4"/>
      <c r="D2127" s="3"/>
      <c r="E2127" s="4"/>
    </row>
    <row r="2128" spans="2:5" x14ac:dyDescent="0.25">
      <c r="B2128" s="3"/>
      <c r="C2128" s="4"/>
      <c r="D2128" s="3"/>
      <c r="E2128" s="4"/>
    </row>
    <row r="2129" spans="2:5" x14ac:dyDescent="0.25">
      <c r="B2129" s="3"/>
      <c r="C2129" s="4"/>
      <c r="D2129" s="3"/>
      <c r="E2129" s="4"/>
    </row>
    <row r="2130" spans="2:5" x14ac:dyDescent="0.25">
      <c r="B2130" s="3"/>
      <c r="C2130" s="4"/>
      <c r="D2130" s="3"/>
      <c r="E2130" s="4"/>
    </row>
    <row r="2131" spans="2:5" x14ac:dyDescent="0.25">
      <c r="B2131" s="3"/>
      <c r="C2131" s="4"/>
      <c r="D2131" s="3"/>
      <c r="E2131" s="4"/>
    </row>
    <row r="2132" spans="2:5" x14ac:dyDescent="0.25">
      <c r="B2132" s="3"/>
      <c r="C2132" s="4"/>
      <c r="D2132" s="3"/>
      <c r="E2132" s="4"/>
    </row>
    <row r="2133" spans="2:5" x14ac:dyDescent="0.25">
      <c r="B2133" s="3"/>
      <c r="C2133" s="4"/>
      <c r="D2133" s="3"/>
      <c r="E2133" s="4"/>
    </row>
    <row r="2134" spans="2:5" x14ac:dyDescent="0.25">
      <c r="B2134" s="3"/>
      <c r="C2134" s="4"/>
      <c r="D2134" s="3"/>
      <c r="E2134" s="4"/>
    </row>
    <row r="2135" spans="2:5" x14ac:dyDescent="0.25">
      <c r="B2135" s="3"/>
      <c r="C2135" s="4"/>
      <c r="D2135" s="3"/>
      <c r="E2135" s="4"/>
    </row>
    <row r="2136" spans="2:5" x14ac:dyDescent="0.25">
      <c r="B2136" s="3"/>
      <c r="C2136" s="4"/>
      <c r="D2136" s="3"/>
      <c r="E2136" s="4"/>
    </row>
    <row r="2137" spans="2:5" x14ac:dyDescent="0.25">
      <c r="B2137" s="3"/>
      <c r="C2137" s="4"/>
      <c r="D2137" s="3"/>
      <c r="E2137" s="4"/>
    </row>
    <row r="2138" spans="2:5" x14ac:dyDescent="0.25">
      <c r="B2138" s="3"/>
      <c r="C2138" s="4"/>
      <c r="D2138" s="3"/>
      <c r="E2138" s="4"/>
    </row>
    <row r="2139" spans="2:5" x14ac:dyDescent="0.25">
      <c r="B2139" s="3"/>
      <c r="C2139" s="4"/>
      <c r="D2139" s="3"/>
      <c r="E2139" s="4"/>
    </row>
    <row r="2140" spans="2:5" x14ac:dyDescent="0.25">
      <c r="B2140" s="3"/>
      <c r="C2140" s="4"/>
      <c r="D2140" s="3"/>
      <c r="E2140" s="4"/>
    </row>
    <row r="2141" spans="2:5" x14ac:dyDescent="0.25">
      <c r="B2141" s="3"/>
      <c r="C2141" s="4"/>
      <c r="D2141" s="3"/>
      <c r="E2141" s="4"/>
    </row>
    <row r="2142" spans="2:5" x14ac:dyDescent="0.25">
      <c r="B2142" s="3"/>
      <c r="C2142" s="4"/>
      <c r="D2142" s="3"/>
      <c r="E2142" s="4"/>
    </row>
    <row r="2143" spans="2:5" x14ac:dyDescent="0.25">
      <c r="B2143" s="3"/>
      <c r="C2143" s="4"/>
      <c r="D2143" s="3"/>
      <c r="E2143" s="4"/>
    </row>
    <row r="2144" spans="2:5" x14ac:dyDescent="0.25">
      <c r="B2144" s="3"/>
      <c r="C2144" s="4"/>
      <c r="D2144" s="3"/>
      <c r="E2144" s="4"/>
    </row>
    <row r="2145" spans="2:5" x14ac:dyDescent="0.25">
      <c r="B2145" s="3"/>
      <c r="C2145" s="4"/>
      <c r="D2145" s="3"/>
      <c r="E2145" s="4"/>
    </row>
    <row r="2146" spans="2:5" x14ac:dyDescent="0.25">
      <c r="B2146" s="3"/>
      <c r="C2146" s="4"/>
      <c r="D2146" s="3"/>
      <c r="E2146" s="4"/>
    </row>
    <row r="2147" spans="2:5" x14ac:dyDescent="0.25">
      <c r="B2147" s="3"/>
      <c r="C2147" s="4"/>
      <c r="D2147" s="3"/>
      <c r="E2147" s="4"/>
    </row>
    <row r="2148" spans="2:5" x14ac:dyDescent="0.25">
      <c r="B2148" s="3"/>
      <c r="C2148" s="4"/>
      <c r="D2148" s="3"/>
      <c r="E2148" s="4"/>
    </row>
    <row r="2149" spans="2:5" x14ac:dyDescent="0.25">
      <c r="B2149" s="3"/>
      <c r="C2149" s="4"/>
      <c r="D2149" s="3"/>
      <c r="E2149" s="4"/>
    </row>
    <row r="2150" spans="2:5" x14ac:dyDescent="0.25">
      <c r="B2150" s="3"/>
      <c r="C2150" s="4"/>
      <c r="D2150" s="3"/>
      <c r="E2150" s="4"/>
    </row>
    <row r="2151" spans="2:5" x14ac:dyDescent="0.25">
      <c r="B2151" s="3"/>
      <c r="C2151" s="4"/>
      <c r="D2151" s="3"/>
      <c r="E2151" s="4"/>
    </row>
    <row r="2152" spans="2:5" x14ac:dyDescent="0.25">
      <c r="B2152" s="3"/>
      <c r="C2152" s="4"/>
      <c r="D2152" s="3"/>
      <c r="E2152" s="4"/>
    </row>
    <row r="2153" spans="2:5" x14ac:dyDescent="0.25">
      <c r="B2153" s="3"/>
      <c r="C2153" s="4"/>
      <c r="D2153" s="3"/>
      <c r="E2153" s="4"/>
    </row>
    <row r="2154" spans="2:5" x14ac:dyDescent="0.25">
      <c r="B2154" s="3"/>
      <c r="C2154" s="4"/>
      <c r="D2154" s="3"/>
      <c r="E2154" s="4"/>
    </row>
    <row r="2155" spans="2:5" x14ac:dyDescent="0.25">
      <c r="B2155" s="3"/>
      <c r="C2155" s="4"/>
      <c r="D2155" s="3"/>
      <c r="E2155" s="4"/>
    </row>
    <row r="2156" spans="2:5" x14ac:dyDescent="0.25">
      <c r="B2156" s="3"/>
      <c r="C2156" s="4"/>
      <c r="D2156" s="3"/>
      <c r="E2156" s="4"/>
    </row>
    <row r="2157" spans="2:5" x14ac:dyDescent="0.25">
      <c r="B2157" s="3"/>
      <c r="C2157" s="4"/>
      <c r="D2157" s="3"/>
      <c r="E2157" s="4"/>
    </row>
    <row r="2158" spans="2:5" x14ac:dyDescent="0.25">
      <c r="B2158" s="3"/>
      <c r="C2158" s="4"/>
      <c r="D2158" s="3"/>
      <c r="E2158" s="4"/>
    </row>
    <row r="2159" spans="2:5" x14ac:dyDescent="0.25">
      <c r="B2159" s="3"/>
      <c r="C2159" s="4"/>
      <c r="D2159" s="3"/>
      <c r="E2159" s="4"/>
    </row>
    <row r="2160" spans="2:5" x14ac:dyDescent="0.25">
      <c r="B2160" s="3"/>
      <c r="C2160" s="4"/>
      <c r="D2160" s="3"/>
      <c r="E2160" s="4"/>
    </row>
    <row r="2161" spans="2:5" x14ac:dyDescent="0.25">
      <c r="B2161" s="3"/>
      <c r="C2161" s="4"/>
      <c r="D2161" s="3"/>
      <c r="E2161" s="4"/>
    </row>
    <row r="2162" spans="2:5" x14ac:dyDescent="0.25">
      <c r="B2162" s="3"/>
      <c r="C2162" s="4"/>
      <c r="D2162" s="3"/>
      <c r="E2162" s="4"/>
    </row>
    <row r="2163" spans="2:5" x14ac:dyDescent="0.25">
      <c r="B2163" s="3"/>
      <c r="C2163" s="4"/>
      <c r="D2163" s="3"/>
      <c r="E2163" s="4"/>
    </row>
    <row r="2164" spans="2:5" x14ac:dyDescent="0.25">
      <c r="B2164" s="3"/>
      <c r="C2164" s="4"/>
      <c r="D2164" s="3"/>
      <c r="E2164" s="4"/>
    </row>
    <row r="2165" spans="2:5" x14ac:dyDescent="0.25">
      <c r="B2165" s="3"/>
      <c r="C2165" s="4"/>
      <c r="D2165" s="3"/>
      <c r="E2165" s="4"/>
    </row>
    <row r="2166" spans="2:5" x14ac:dyDescent="0.25">
      <c r="B2166" s="3"/>
      <c r="C2166" s="4"/>
      <c r="D2166" s="3"/>
      <c r="E2166" s="4"/>
    </row>
    <row r="2167" spans="2:5" x14ac:dyDescent="0.25">
      <c r="B2167" s="3"/>
      <c r="C2167" s="4"/>
      <c r="D2167" s="3"/>
      <c r="E2167" s="4"/>
    </row>
    <row r="2168" spans="2:5" x14ac:dyDescent="0.25">
      <c r="B2168" s="3"/>
      <c r="C2168" s="4"/>
      <c r="D2168" s="3"/>
      <c r="E2168" s="4"/>
    </row>
    <row r="2169" spans="2:5" x14ac:dyDescent="0.25">
      <c r="B2169" s="3"/>
      <c r="C2169" s="4"/>
      <c r="D2169" s="3"/>
      <c r="E2169" s="4"/>
    </row>
    <row r="2170" spans="2:5" x14ac:dyDescent="0.25">
      <c r="B2170" s="3"/>
      <c r="C2170" s="4"/>
      <c r="D2170" s="3"/>
      <c r="E2170" s="4"/>
    </row>
    <row r="2171" spans="2:5" x14ac:dyDescent="0.25">
      <c r="B2171" s="3"/>
      <c r="C2171" s="4"/>
      <c r="D2171" s="3"/>
      <c r="E2171" s="4"/>
    </row>
    <row r="2172" spans="2:5" x14ac:dyDescent="0.25">
      <c r="B2172" s="3"/>
      <c r="C2172" s="4"/>
      <c r="D2172" s="3"/>
      <c r="E2172" s="4"/>
    </row>
    <row r="2173" spans="2:5" x14ac:dyDescent="0.25">
      <c r="B2173" s="3"/>
      <c r="C2173" s="4"/>
      <c r="D2173" s="3"/>
      <c r="E2173" s="4"/>
    </row>
    <row r="2174" spans="2:5" x14ac:dyDescent="0.25">
      <c r="B2174" s="3"/>
      <c r="C2174" s="4"/>
      <c r="D2174" s="3"/>
      <c r="E2174" s="4"/>
    </row>
    <row r="2175" spans="2:5" x14ac:dyDescent="0.25">
      <c r="B2175" s="3"/>
      <c r="C2175" s="4"/>
      <c r="D2175" s="3"/>
      <c r="E2175" s="4"/>
    </row>
    <row r="2176" spans="2:5" x14ac:dyDescent="0.25">
      <c r="B2176" s="3"/>
      <c r="C2176" s="4"/>
      <c r="D2176" s="3"/>
      <c r="E2176" s="4"/>
    </row>
    <row r="2177" spans="2:5" x14ac:dyDescent="0.25">
      <c r="B2177" s="3"/>
      <c r="C2177" s="4"/>
      <c r="D2177" s="3"/>
      <c r="E2177" s="4"/>
    </row>
    <row r="2178" spans="2:5" x14ac:dyDescent="0.25">
      <c r="B2178" s="3"/>
      <c r="C2178" s="4"/>
      <c r="D2178" s="3"/>
      <c r="E2178" s="4"/>
    </row>
    <row r="2179" spans="2:5" x14ac:dyDescent="0.25">
      <c r="B2179" s="3"/>
      <c r="C2179" s="4"/>
      <c r="D2179" s="3"/>
      <c r="E2179" s="4"/>
    </row>
    <row r="2180" spans="2:5" x14ac:dyDescent="0.25">
      <c r="B2180" s="3"/>
      <c r="C2180" s="4"/>
      <c r="D2180" s="3"/>
      <c r="E2180" s="4"/>
    </row>
    <row r="2181" spans="2:5" x14ac:dyDescent="0.25">
      <c r="B2181" s="3"/>
      <c r="C2181" s="4"/>
      <c r="D2181" s="3"/>
      <c r="E2181" s="4"/>
    </row>
    <row r="2182" spans="2:5" x14ac:dyDescent="0.25">
      <c r="B2182" s="3"/>
      <c r="C2182" s="4"/>
      <c r="D2182" s="3"/>
      <c r="E2182" s="4"/>
    </row>
    <row r="2183" spans="2:5" x14ac:dyDescent="0.25">
      <c r="B2183" s="3"/>
      <c r="C2183" s="4"/>
      <c r="D2183" s="3"/>
      <c r="E2183" s="4"/>
    </row>
    <row r="2184" spans="2:5" x14ac:dyDescent="0.25">
      <c r="B2184" s="3"/>
      <c r="C2184" s="4"/>
      <c r="D2184" s="3"/>
      <c r="E2184" s="4"/>
    </row>
    <row r="2185" spans="2:5" x14ac:dyDescent="0.25">
      <c r="B2185" s="3"/>
      <c r="C2185" s="4"/>
      <c r="D2185" s="3"/>
      <c r="E2185" s="4"/>
    </row>
    <row r="2186" spans="2:5" x14ac:dyDescent="0.25">
      <c r="B2186" s="3"/>
      <c r="C2186" s="4"/>
      <c r="D2186" s="3"/>
      <c r="E2186" s="4"/>
    </row>
    <row r="2187" spans="2:5" x14ac:dyDescent="0.25">
      <c r="B2187" s="3"/>
      <c r="C2187" s="4"/>
      <c r="D2187" s="3"/>
      <c r="E2187" s="4"/>
    </row>
    <row r="2188" spans="2:5" x14ac:dyDescent="0.25">
      <c r="B2188" s="3"/>
      <c r="C2188" s="4"/>
      <c r="D2188" s="3"/>
      <c r="E2188" s="4"/>
    </row>
    <row r="2189" spans="2:5" x14ac:dyDescent="0.25">
      <c r="B2189" s="3"/>
      <c r="C2189" s="4"/>
      <c r="D2189" s="3"/>
      <c r="E2189" s="4"/>
    </row>
    <row r="2190" spans="2:5" x14ac:dyDescent="0.25">
      <c r="B2190" s="3"/>
      <c r="C2190" s="4"/>
      <c r="D2190" s="3"/>
      <c r="E2190" s="4"/>
    </row>
    <row r="2191" spans="2:5" x14ac:dyDescent="0.25">
      <c r="B2191" s="3"/>
      <c r="C2191" s="4"/>
      <c r="D2191" s="3"/>
      <c r="E2191" s="4"/>
    </row>
    <row r="2192" spans="2:5" x14ac:dyDescent="0.25">
      <c r="B2192" s="3"/>
      <c r="C2192" s="4"/>
      <c r="D2192" s="3"/>
      <c r="E2192" s="4"/>
    </row>
    <row r="2193" spans="2:5" x14ac:dyDescent="0.25">
      <c r="B2193" s="3"/>
      <c r="C2193" s="4"/>
      <c r="D2193" s="3"/>
      <c r="E2193" s="4"/>
    </row>
    <row r="2194" spans="2:5" x14ac:dyDescent="0.25">
      <c r="B2194" s="3"/>
      <c r="C2194" s="4"/>
      <c r="D2194" s="3"/>
      <c r="E2194" s="4"/>
    </row>
    <row r="2195" spans="2:5" x14ac:dyDescent="0.25">
      <c r="B2195" s="3"/>
      <c r="C2195" s="4"/>
      <c r="D2195" s="3"/>
      <c r="E2195" s="4"/>
    </row>
    <row r="2196" spans="2:5" x14ac:dyDescent="0.25">
      <c r="B2196" s="3"/>
      <c r="C2196" s="4"/>
      <c r="D2196" s="3"/>
      <c r="E2196" s="4"/>
    </row>
    <row r="2197" spans="2:5" x14ac:dyDescent="0.25">
      <c r="B2197" s="3"/>
      <c r="C2197" s="4"/>
      <c r="D2197" s="3"/>
      <c r="E2197" s="4"/>
    </row>
    <row r="2198" spans="2:5" x14ac:dyDescent="0.25">
      <c r="B2198" s="3"/>
      <c r="C2198" s="4"/>
      <c r="D2198" s="3"/>
      <c r="E2198" s="4"/>
    </row>
    <row r="2199" spans="2:5" x14ac:dyDescent="0.25">
      <c r="B2199" s="3"/>
      <c r="C2199" s="4"/>
      <c r="D2199" s="3"/>
      <c r="E2199" s="4"/>
    </row>
    <row r="2200" spans="2:5" x14ac:dyDescent="0.25">
      <c r="B2200" s="3"/>
      <c r="C2200" s="4"/>
      <c r="D2200" s="3"/>
      <c r="E2200" s="4"/>
    </row>
    <row r="2201" spans="2:5" x14ac:dyDescent="0.25">
      <c r="B2201" s="3"/>
      <c r="C2201" s="4"/>
      <c r="D2201" s="3"/>
      <c r="E2201" s="4"/>
    </row>
    <row r="2202" spans="2:5" x14ac:dyDescent="0.25">
      <c r="B2202" s="3"/>
      <c r="C2202" s="4"/>
      <c r="D2202" s="3"/>
      <c r="E2202" s="4"/>
    </row>
    <row r="2203" spans="2:5" x14ac:dyDescent="0.25">
      <c r="B2203" s="3"/>
      <c r="C2203" s="4"/>
      <c r="D2203" s="3"/>
      <c r="E2203" s="4"/>
    </row>
    <row r="2204" spans="2:5" x14ac:dyDescent="0.25">
      <c r="B2204" s="3"/>
      <c r="C2204" s="4"/>
      <c r="D2204" s="3"/>
      <c r="E2204" s="4"/>
    </row>
    <row r="2205" spans="2:5" x14ac:dyDescent="0.25">
      <c r="B2205" s="3"/>
      <c r="C2205" s="4"/>
      <c r="D2205" s="3"/>
      <c r="E2205" s="4"/>
    </row>
    <row r="2206" spans="2:5" x14ac:dyDescent="0.25">
      <c r="B2206" s="3"/>
      <c r="C2206" s="4"/>
      <c r="D2206" s="3"/>
      <c r="E2206" s="4"/>
    </row>
    <row r="2207" spans="2:5" x14ac:dyDescent="0.25">
      <c r="B2207" s="3"/>
      <c r="C2207" s="4"/>
      <c r="D2207" s="3"/>
      <c r="E2207" s="4"/>
    </row>
    <row r="2208" spans="2:5" x14ac:dyDescent="0.25">
      <c r="B2208" s="3"/>
      <c r="C2208" s="4"/>
      <c r="D2208" s="3"/>
      <c r="E2208" s="4"/>
    </row>
    <row r="2209" spans="2:5" x14ac:dyDescent="0.25">
      <c r="B2209" s="3"/>
      <c r="C2209" s="4"/>
      <c r="D2209" s="3"/>
      <c r="E2209" s="4"/>
    </row>
    <row r="2210" spans="2:5" x14ac:dyDescent="0.25">
      <c r="B2210" s="3"/>
      <c r="C2210" s="4"/>
      <c r="D2210" s="3"/>
      <c r="E2210" s="4"/>
    </row>
    <row r="2211" spans="2:5" x14ac:dyDescent="0.25">
      <c r="B2211" s="3"/>
      <c r="C2211" s="4"/>
      <c r="D2211" s="3"/>
      <c r="E2211" s="4"/>
    </row>
    <row r="2212" spans="2:5" x14ac:dyDescent="0.25">
      <c r="B2212" s="3"/>
      <c r="C2212" s="4"/>
      <c r="D2212" s="3"/>
      <c r="E2212" s="4"/>
    </row>
    <row r="2213" spans="2:5" x14ac:dyDescent="0.25">
      <c r="B2213" s="3"/>
      <c r="C2213" s="4"/>
      <c r="D2213" s="3"/>
      <c r="E2213" s="4"/>
    </row>
    <row r="2214" spans="2:5" x14ac:dyDescent="0.25">
      <c r="B2214" s="3"/>
      <c r="C2214" s="4"/>
      <c r="D2214" s="3"/>
      <c r="E2214" s="4"/>
    </row>
    <row r="2215" spans="2:5" x14ac:dyDescent="0.25">
      <c r="B2215" s="3"/>
      <c r="C2215" s="4"/>
      <c r="D2215" s="3"/>
      <c r="E2215" s="4"/>
    </row>
    <row r="2216" spans="2:5" x14ac:dyDescent="0.25">
      <c r="B2216" s="3"/>
      <c r="C2216" s="4"/>
      <c r="D2216" s="3"/>
      <c r="E2216" s="4"/>
    </row>
    <row r="2217" spans="2:5" x14ac:dyDescent="0.25">
      <c r="B2217" s="3"/>
      <c r="C2217" s="4"/>
      <c r="D2217" s="3"/>
      <c r="E2217" s="4"/>
    </row>
    <row r="2218" spans="2:5" x14ac:dyDescent="0.25">
      <c r="B2218" s="3"/>
      <c r="C2218" s="4"/>
      <c r="D2218" s="3"/>
      <c r="E2218" s="4"/>
    </row>
    <row r="2219" spans="2:5" x14ac:dyDescent="0.25">
      <c r="B2219" s="3"/>
      <c r="C2219" s="4"/>
      <c r="D2219" s="3"/>
      <c r="E2219" s="4"/>
    </row>
    <row r="2220" spans="2:5" x14ac:dyDescent="0.25">
      <c r="B2220" s="3"/>
      <c r="C2220" s="4"/>
      <c r="D2220" s="3"/>
      <c r="E2220" s="4"/>
    </row>
    <row r="2221" spans="2:5" x14ac:dyDescent="0.25">
      <c r="B2221" s="3"/>
      <c r="C2221" s="4"/>
      <c r="D2221" s="3"/>
      <c r="E2221" s="4"/>
    </row>
    <row r="2222" spans="2:5" x14ac:dyDescent="0.25">
      <c r="B2222" s="3"/>
      <c r="C2222" s="4"/>
      <c r="D2222" s="3"/>
      <c r="E2222" s="4"/>
    </row>
    <row r="2223" spans="2:5" x14ac:dyDescent="0.25">
      <c r="B2223" s="3"/>
      <c r="C2223" s="4"/>
      <c r="D2223" s="3"/>
      <c r="E2223" s="4"/>
    </row>
    <row r="2224" spans="2:5" x14ac:dyDescent="0.25">
      <c r="B2224" s="3"/>
      <c r="C2224" s="4"/>
      <c r="D2224" s="3"/>
      <c r="E2224" s="4"/>
    </row>
    <row r="2225" spans="2:5" x14ac:dyDescent="0.25">
      <c r="B2225" s="3"/>
      <c r="C2225" s="4"/>
      <c r="D2225" s="3"/>
      <c r="E2225" s="4"/>
    </row>
    <row r="2226" spans="2:5" x14ac:dyDescent="0.25">
      <c r="B2226" s="3"/>
      <c r="C2226" s="4"/>
      <c r="D2226" s="3"/>
      <c r="E2226" s="4"/>
    </row>
    <row r="2227" spans="2:5" x14ac:dyDescent="0.25">
      <c r="B2227" s="3"/>
      <c r="C2227" s="4"/>
      <c r="D2227" s="3"/>
      <c r="E2227" s="4"/>
    </row>
    <row r="2228" spans="2:5" x14ac:dyDescent="0.25">
      <c r="B2228" s="3"/>
      <c r="C2228" s="4"/>
      <c r="D2228" s="3"/>
      <c r="E2228" s="4"/>
    </row>
    <row r="2229" spans="2:5" x14ac:dyDescent="0.25">
      <c r="B2229" s="3"/>
      <c r="C2229" s="4"/>
      <c r="D2229" s="3"/>
      <c r="E2229" s="4"/>
    </row>
    <row r="2230" spans="2:5" x14ac:dyDescent="0.25">
      <c r="B2230" s="3"/>
      <c r="C2230" s="4"/>
      <c r="D2230" s="3"/>
      <c r="E2230" s="4"/>
    </row>
    <row r="2231" spans="2:5" x14ac:dyDescent="0.25">
      <c r="B2231" s="3"/>
      <c r="C2231" s="4"/>
      <c r="D2231" s="3"/>
      <c r="E2231" s="4"/>
    </row>
    <row r="2232" spans="2:5" x14ac:dyDescent="0.25">
      <c r="B2232" s="3"/>
      <c r="C2232" s="4"/>
      <c r="D2232" s="3"/>
      <c r="E2232" s="4"/>
    </row>
    <row r="2233" spans="2:5" x14ac:dyDescent="0.25">
      <c r="B2233" s="3"/>
      <c r="C2233" s="4"/>
      <c r="D2233" s="3"/>
      <c r="E2233" s="4"/>
    </row>
    <row r="2234" spans="2:5" x14ac:dyDescent="0.25">
      <c r="B2234" s="3"/>
      <c r="C2234" s="4"/>
      <c r="D2234" s="3"/>
      <c r="E2234" s="4"/>
    </row>
    <row r="2235" spans="2:5" x14ac:dyDescent="0.25">
      <c r="B2235" s="3"/>
      <c r="C2235" s="4"/>
      <c r="D2235" s="3"/>
      <c r="E2235" s="4"/>
    </row>
    <row r="2236" spans="2:5" x14ac:dyDescent="0.25">
      <c r="B2236" s="3"/>
      <c r="C2236" s="4"/>
      <c r="D2236" s="3"/>
      <c r="E2236" s="4"/>
    </row>
    <row r="2237" spans="2:5" x14ac:dyDescent="0.25">
      <c r="B2237" s="3"/>
      <c r="C2237" s="4"/>
      <c r="D2237" s="3"/>
      <c r="E2237" s="4"/>
    </row>
    <row r="2238" spans="2:5" x14ac:dyDescent="0.25">
      <c r="B2238" s="3"/>
      <c r="C2238" s="4"/>
      <c r="D2238" s="3"/>
      <c r="E2238" s="4"/>
    </row>
    <row r="2239" spans="2:5" x14ac:dyDescent="0.25">
      <c r="B2239" s="3"/>
      <c r="C2239" s="4"/>
      <c r="D2239" s="3"/>
      <c r="E2239" s="4"/>
    </row>
    <row r="2240" spans="2:5" x14ac:dyDescent="0.25">
      <c r="B2240" s="3"/>
      <c r="C2240" s="4"/>
      <c r="D2240" s="3"/>
      <c r="E2240" s="4"/>
    </row>
    <row r="2241" spans="2:5" x14ac:dyDescent="0.25">
      <c r="B2241" s="3"/>
      <c r="C2241" s="4"/>
      <c r="D2241" s="3"/>
      <c r="E2241" s="4"/>
    </row>
    <row r="2242" spans="2:5" x14ac:dyDescent="0.25">
      <c r="B2242" s="3"/>
      <c r="C2242" s="4"/>
      <c r="D2242" s="3"/>
      <c r="E2242" s="4"/>
    </row>
    <row r="2243" spans="2:5" x14ac:dyDescent="0.25">
      <c r="B2243" s="3"/>
      <c r="C2243" s="4"/>
      <c r="D2243" s="3"/>
      <c r="E2243" s="4"/>
    </row>
    <row r="2244" spans="2:5" x14ac:dyDescent="0.25">
      <c r="B2244" s="3"/>
      <c r="C2244" s="4"/>
      <c r="D2244" s="3"/>
      <c r="E2244" s="4"/>
    </row>
    <row r="2245" spans="2:5" x14ac:dyDescent="0.25">
      <c r="B2245" s="3"/>
      <c r="C2245" s="4"/>
      <c r="D2245" s="3"/>
      <c r="E2245" s="4"/>
    </row>
    <row r="2246" spans="2:5" x14ac:dyDescent="0.25">
      <c r="B2246" s="3"/>
      <c r="C2246" s="4"/>
      <c r="D2246" s="3"/>
      <c r="E2246" s="4"/>
    </row>
    <row r="2247" spans="2:5" x14ac:dyDescent="0.25">
      <c r="B2247" s="3"/>
      <c r="C2247" s="4"/>
      <c r="D2247" s="3"/>
      <c r="E2247" s="4"/>
    </row>
    <row r="2248" spans="2:5" x14ac:dyDescent="0.25">
      <c r="B2248" s="3"/>
      <c r="C2248" s="4"/>
      <c r="D2248" s="3"/>
      <c r="E2248" s="4"/>
    </row>
    <row r="2249" spans="2:5" x14ac:dyDescent="0.25">
      <c r="B2249" s="3"/>
      <c r="C2249" s="4"/>
      <c r="D2249" s="3"/>
      <c r="E2249" s="4"/>
    </row>
    <row r="2250" spans="2:5" x14ac:dyDescent="0.25">
      <c r="B2250" s="3"/>
      <c r="C2250" s="4"/>
      <c r="D2250" s="3"/>
      <c r="E2250" s="4"/>
    </row>
    <row r="2251" spans="2:5" x14ac:dyDescent="0.25">
      <c r="B2251" s="3"/>
      <c r="C2251" s="4"/>
      <c r="D2251" s="3"/>
      <c r="E2251" s="4"/>
    </row>
    <row r="2252" spans="2:5" x14ac:dyDescent="0.25">
      <c r="B2252" s="3"/>
      <c r="C2252" s="4"/>
      <c r="D2252" s="3"/>
      <c r="E2252" s="4"/>
    </row>
    <row r="2253" spans="2:5" x14ac:dyDescent="0.25">
      <c r="B2253" s="3"/>
      <c r="C2253" s="4"/>
      <c r="D2253" s="3"/>
      <c r="E2253" s="4"/>
    </row>
    <row r="2254" spans="2:5" x14ac:dyDescent="0.25">
      <c r="B2254" s="3"/>
      <c r="C2254" s="4"/>
      <c r="D2254" s="3"/>
      <c r="E2254" s="4"/>
    </row>
    <row r="2255" spans="2:5" x14ac:dyDescent="0.25">
      <c r="B2255" s="3"/>
      <c r="C2255" s="4"/>
      <c r="D2255" s="3"/>
      <c r="E2255" s="4"/>
    </row>
    <row r="2256" spans="2:5" x14ac:dyDescent="0.25">
      <c r="B2256" s="3"/>
      <c r="C2256" s="4"/>
      <c r="D2256" s="3"/>
      <c r="E2256" s="4"/>
    </row>
    <row r="2257" spans="2:5" x14ac:dyDescent="0.25">
      <c r="B2257" s="3"/>
      <c r="C2257" s="4"/>
      <c r="D2257" s="3"/>
      <c r="E2257" s="4"/>
    </row>
    <row r="2258" spans="2:5" x14ac:dyDescent="0.25">
      <c r="B2258" s="3"/>
      <c r="C2258" s="4"/>
      <c r="D2258" s="3"/>
      <c r="E2258" s="4"/>
    </row>
    <row r="2259" spans="2:5" x14ac:dyDescent="0.25">
      <c r="B2259" s="3"/>
      <c r="C2259" s="4"/>
      <c r="D2259" s="3"/>
      <c r="E2259" s="4"/>
    </row>
    <row r="2260" spans="2:5" x14ac:dyDescent="0.25">
      <c r="B2260" s="3"/>
      <c r="C2260" s="4"/>
      <c r="D2260" s="3"/>
      <c r="E2260" s="4"/>
    </row>
    <row r="2261" spans="2:5" x14ac:dyDescent="0.25">
      <c r="B2261" s="3"/>
      <c r="C2261" s="4"/>
      <c r="D2261" s="3"/>
      <c r="E2261" s="4"/>
    </row>
    <row r="2262" spans="2:5" x14ac:dyDescent="0.25">
      <c r="B2262" s="3"/>
      <c r="C2262" s="4"/>
      <c r="D2262" s="3"/>
      <c r="E2262" s="4"/>
    </row>
    <row r="2263" spans="2:5" x14ac:dyDescent="0.25">
      <c r="B2263" s="3"/>
      <c r="C2263" s="4"/>
      <c r="D2263" s="3"/>
      <c r="E2263" s="4"/>
    </row>
    <row r="2264" spans="2:5" x14ac:dyDescent="0.25">
      <c r="B2264" s="3"/>
      <c r="C2264" s="4"/>
      <c r="D2264" s="3"/>
      <c r="E2264" s="4"/>
    </row>
    <row r="2265" spans="2:5" x14ac:dyDescent="0.25">
      <c r="B2265" s="3"/>
      <c r="C2265" s="4"/>
      <c r="D2265" s="3"/>
      <c r="E2265" s="4"/>
    </row>
    <row r="2266" spans="2:5" x14ac:dyDescent="0.25">
      <c r="B2266" s="3"/>
      <c r="C2266" s="4"/>
      <c r="D2266" s="3"/>
      <c r="E2266" s="4"/>
    </row>
    <row r="2267" spans="2:5" x14ac:dyDescent="0.25">
      <c r="B2267" s="3"/>
      <c r="C2267" s="4"/>
      <c r="D2267" s="3"/>
      <c r="E2267" s="4"/>
    </row>
    <row r="2268" spans="2:5" x14ac:dyDescent="0.25">
      <c r="B2268" s="3"/>
      <c r="C2268" s="4"/>
      <c r="D2268" s="3"/>
      <c r="E2268" s="4"/>
    </row>
    <row r="2269" spans="2:5" x14ac:dyDescent="0.25">
      <c r="B2269" s="3"/>
      <c r="C2269" s="4"/>
      <c r="D2269" s="3"/>
      <c r="E2269" s="4"/>
    </row>
    <row r="2270" spans="2:5" x14ac:dyDescent="0.25">
      <c r="B2270" s="3"/>
      <c r="C2270" s="4"/>
      <c r="D2270" s="3"/>
      <c r="E2270" s="4"/>
    </row>
    <row r="2271" spans="2:5" x14ac:dyDescent="0.25">
      <c r="B2271" s="3"/>
      <c r="C2271" s="4"/>
      <c r="D2271" s="3"/>
      <c r="E2271" s="4"/>
    </row>
    <row r="2272" spans="2:5" x14ac:dyDescent="0.25">
      <c r="B2272" s="3"/>
      <c r="C2272" s="4"/>
      <c r="D2272" s="3"/>
      <c r="E2272" s="4"/>
    </row>
    <row r="2273" spans="2:5" x14ac:dyDescent="0.25">
      <c r="B2273" s="3"/>
      <c r="C2273" s="4"/>
      <c r="D2273" s="3"/>
      <c r="E2273" s="4"/>
    </row>
    <row r="2274" spans="2:5" x14ac:dyDescent="0.25">
      <c r="B2274" s="3"/>
      <c r="C2274" s="4"/>
      <c r="D2274" s="3"/>
      <c r="E2274" s="4"/>
    </row>
    <row r="2275" spans="2:5" x14ac:dyDescent="0.25">
      <c r="B2275" s="3"/>
      <c r="C2275" s="4"/>
      <c r="D2275" s="3"/>
      <c r="E2275" s="4"/>
    </row>
    <row r="2276" spans="2:5" x14ac:dyDescent="0.25">
      <c r="B2276" s="3"/>
      <c r="C2276" s="4"/>
      <c r="D2276" s="3"/>
      <c r="E2276" s="4"/>
    </row>
    <row r="2277" spans="2:5" x14ac:dyDescent="0.25">
      <c r="B2277" s="3"/>
      <c r="C2277" s="4"/>
      <c r="D2277" s="3"/>
      <c r="E2277" s="4"/>
    </row>
    <row r="2278" spans="2:5" x14ac:dyDescent="0.25">
      <c r="B2278" s="3"/>
      <c r="C2278" s="4"/>
      <c r="D2278" s="3"/>
      <c r="E2278" s="4"/>
    </row>
    <row r="2279" spans="2:5" x14ac:dyDescent="0.25">
      <c r="B2279" s="3"/>
      <c r="C2279" s="4"/>
      <c r="D2279" s="3"/>
      <c r="E2279" s="4"/>
    </row>
    <row r="2280" spans="2:5" x14ac:dyDescent="0.25">
      <c r="B2280" s="3"/>
      <c r="C2280" s="4"/>
      <c r="D2280" s="3"/>
      <c r="E2280" s="4"/>
    </row>
    <row r="2281" spans="2:5" x14ac:dyDescent="0.25">
      <c r="B2281" s="3"/>
      <c r="C2281" s="4"/>
      <c r="D2281" s="3"/>
      <c r="E2281" s="4"/>
    </row>
    <row r="2282" spans="2:5" x14ac:dyDescent="0.25">
      <c r="B2282" s="3"/>
      <c r="C2282" s="4"/>
      <c r="D2282" s="3"/>
      <c r="E2282" s="4"/>
    </row>
    <row r="2283" spans="2:5" x14ac:dyDescent="0.25">
      <c r="B2283" s="3"/>
      <c r="C2283" s="4"/>
      <c r="D2283" s="3"/>
      <c r="E2283" s="4"/>
    </row>
    <row r="2284" spans="2:5" x14ac:dyDescent="0.25">
      <c r="B2284" s="3"/>
      <c r="C2284" s="4"/>
      <c r="D2284" s="3"/>
      <c r="E2284" s="4"/>
    </row>
    <row r="2285" spans="2:5" x14ac:dyDescent="0.25">
      <c r="B2285" s="3"/>
      <c r="C2285" s="4"/>
      <c r="D2285" s="3"/>
      <c r="E2285" s="4"/>
    </row>
    <row r="2286" spans="2:5" x14ac:dyDescent="0.25">
      <c r="B2286" s="3"/>
      <c r="C2286" s="4"/>
      <c r="D2286" s="3"/>
      <c r="E2286" s="4"/>
    </row>
    <row r="2287" spans="2:5" x14ac:dyDescent="0.25">
      <c r="B2287" s="3"/>
      <c r="C2287" s="4"/>
      <c r="D2287" s="3"/>
      <c r="E2287" s="4"/>
    </row>
    <row r="2288" spans="2:5" x14ac:dyDescent="0.25">
      <c r="B2288" s="3"/>
      <c r="C2288" s="4"/>
      <c r="D2288" s="3"/>
      <c r="E2288" s="4"/>
    </row>
    <row r="2289" spans="2:5" x14ac:dyDescent="0.25">
      <c r="B2289" s="3"/>
      <c r="C2289" s="4"/>
      <c r="D2289" s="3"/>
      <c r="E2289" s="4"/>
    </row>
    <row r="2290" spans="2:5" x14ac:dyDescent="0.25">
      <c r="B2290" s="3"/>
      <c r="C2290" s="4"/>
      <c r="D2290" s="3"/>
      <c r="E2290" s="4"/>
    </row>
    <row r="2291" spans="2:5" x14ac:dyDescent="0.25">
      <c r="B2291" s="3"/>
      <c r="C2291" s="4"/>
      <c r="D2291" s="3"/>
      <c r="E2291" s="4"/>
    </row>
    <row r="2292" spans="2:5" x14ac:dyDescent="0.25">
      <c r="B2292" s="3"/>
      <c r="C2292" s="4"/>
      <c r="D2292" s="3"/>
      <c r="E2292" s="4"/>
    </row>
    <row r="2293" spans="2:5" x14ac:dyDescent="0.25">
      <c r="B2293" s="3"/>
      <c r="C2293" s="4"/>
      <c r="D2293" s="3"/>
      <c r="E2293" s="4"/>
    </row>
    <row r="2294" spans="2:5" x14ac:dyDescent="0.25">
      <c r="B2294" s="3"/>
      <c r="C2294" s="4"/>
      <c r="D2294" s="3"/>
      <c r="E2294" s="4"/>
    </row>
    <row r="2295" spans="2:5" x14ac:dyDescent="0.25">
      <c r="B2295" s="3"/>
      <c r="C2295" s="4"/>
      <c r="D2295" s="3"/>
      <c r="E2295" s="4"/>
    </row>
    <row r="2296" spans="2:5" x14ac:dyDescent="0.25">
      <c r="B2296" s="3"/>
      <c r="C2296" s="4"/>
      <c r="D2296" s="3"/>
      <c r="E2296" s="4"/>
    </row>
    <row r="2297" spans="2:5" x14ac:dyDescent="0.25">
      <c r="B2297" s="3"/>
      <c r="C2297" s="4"/>
      <c r="D2297" s="3"/>
      <c r="E2297" s="4"/>
    </row>
    <row r="2298" spans="2:5" x14ac:dyDescent="0.25">
      <c r="B2298" s="3"/>
      <c r="C2298" s="4"/>
      <c r="D2298" s="3"/>
      <c r="E2298" s="4"/>
    </row>
    <row r="2299" spans="2:5" x14ac:dyDescent="0.25">
      <c r="B2299" s="3"/>
      <c r="C2299" s="4"/>
      <c r="D2299" s="3"/>
      <c r="E2299" s="4"/>
    </row>
    <row r="2300" spans="2:5" x14ac:dyDescent="0.25">
      <c r="B2300" s="3"/>
      <c r="C2300" s="4"/>
      <c r="D2300" s="3"/>
      <c r="E2300" s="4"/>
    </row>
    <row r="2301" spans="2:5" x14ac:dyDescent="0.25">
      <c r="B2301" s="3"/>
      <c r="C2301" s="4"/>
      <c r="D2301" s="3"/>
      <c r="E2301" s="4"/>
    </row>
    <row r="2302" spans="2:5" x14ac:dyDescent="0.25">
      <c r="B2302" s="3"/>
      <c r="C2302" s="4"/>
      <c r="D2302" s="3"/>
      <c r="E2302" s="4"/>
    </row>
    <row r="2303" spans="2:5" x14ac:dyDescent="0.25">
      <c r="B2303" s="3"/>
      <c r="C2303" s="4"/>
      <c r="D2303" s="3"/>
      <c r="E2303" s="4"/>
    </row>
    <row r="2304" spans="2:5" x14ac:dyDescent="0.25">
      <c r="B2304" s="3"/>
      <c r="C2304" s="4"/>
      <c r="D2304" s="3"/>
      <c r="E2304" s="4"/>
    </row>
    <row r="2305" spans="2:5" x14ac:dyDescent="0.25">
      <c r="B2305" s="3"/>
      <c r="C2305" s="4"/>
      <c r="D2305" s="3"/>
      <c r="E2305" s="4"/>
    </row>
    <row r="2306" spans="2:5" x14ac:dyDescent="0.25">
      <c r="B2306" s="3"/>
      <c r="C2306" s="4"/>
      <c r="D2306" s="3"/>
      <c r="E2306" s="4"/>
    </row>
    <row r="2307" spans="2:5" x14ac:dyDescent="0.25">
      <c r="B2307" s="3"/>
      <c r="C2307" s="4"/>
      <c r="D2307" s="3"/>
      <c r="E2307" s="4"/>
    </row>
    <row r="2308" spans="2:5" x14ac:dyDescent="0.25">
      <c r="B2308" s="3"/>
      <c r="C2308" s="4"/>
      <c r="D2308" s="3"/>
      <c r="E2308" s="4"/>
    </row>
    <row r="2309" spans="2:5" x14ac:dyDescent="0.25">
      <c r="B2309" s="3"/>
      <c r="C2309" s="4"/>
      <c r="D2309" s="3"/>
      <c r="E2309" s="4"/>
    </row>
    <row r="2310" spans="2:5" x14ac:dyDescent="0.25">
      <c r="B2310" s="3"/>
      <c r="C2310" s="4"/>
      <c r="D2310" s="3"/>
      <c r="E2310" s="4"/>
    </row>
    <row r="2311" spans="2:5" x14ac:dyDescent="0.25">
      <c r="B2311" s="3"/>
      <c r="C2311" s="4"/>
      <c r="D2311" s="3"/>
      <c r="E2311" s="4"/>
    </row>
    <row r="2312" spans="2:5" x14ac:dyDescent="0.25">
      <c r="B2312" s="3"/>
      <c r="C2312" s="4"/>
      <c r="D2312" s="3"/>
      <c r="E2312" s="4"/>
    </row>
    <row r="2313" spans="2:5" x14ac:dyDescent="0.25">
      <c r="B2313" s="3"/>
      <c r="C2313" s="4"/>
      <c r="D2313" s="3"/>
      <c r="E2313" s="4"/>
    </row>
    <row r="2314" spans="2:5" x14ac:dyDescent="0.25">
      <c r="B2314" s="3"/>
      <c r="C2314" s="4"/>
      <c r="D2314" s="3"/>
      <c r="E2314" s="4"/>
    </row>
    <row r="2315" spans="2:5" x14ac:dyDescent="0.25">
      <c r="B2315" s="3"/>
      <c r="C2315" s="4"/>
      <c r="D2315" s="3"/>
      <c r="E2315" s="4"/>
    </row>
    <row r="2316" spans="2:5" x14ac:dyDescent="0.25">
      <c r="B2316" s="3"/>
      <c r="C2316" s="4"/>
      <c r="D2316" s="3"/>
      <c r="E2316" s="4"/>
    </row>
    <row r="2317" spans="2:5" x14ac:dyDescent="0.25">
      <c r="B2317" s="3"/>
      <c r="C2317" s="4"/>
      <c r="D2317" s="3"/>
      <c r="E2317" s="4"/>
    </row>
    <row r="2318" spans="2:5" x14ac:dyDescent="0.25">
      <c r="B2318" s="3"/>
      <c r="C2318" s="4"/>
      <c r="D2318" s="3"/>
      <c r="E2318" s="4"/>
    </row>
    <row r="2319" spans="2:5" x14ac:dyDescent="0.25">
      <c r="B2319" s="3"/>
      <c r="C2319" s="4"/>
      <c r="D2319" s="3"/>
      <c r="E2319" s="4"/>
    </row>
    <row r="2320" spans="2:5" x14ac:dyDescent="0.25">
      <c r="B2320" s="3"/>
      <c r="C2320" s="4"/>
      <c r="D2320" s="3"/>
      <c r="E2320" s="4"/>
    </row>
    <row r="2321" spans="2:5" x14ac:dyDescent="0.25">
      <c r="B2321" s="3"/>
      <c r="C2321" s="4"/>
      <c r="D2321" s="3"/>
      <c r="E2321" s="4"/>
    </row>
    <row r="2322" spans="2:5" x14ac:dyDescent="0.25">
      <c r="B2322" s="3"/>
      <c r="C2322" s="4"/>
      <c r="D2322" s="3"/>
      <c r="E2322" s="4"/>
    </row>
    <row r="2323" spans="2:5" x14ac:dyDescent="0.25">
      <c r="B2323" s="3"/>
      <c r="C2323" s="4"/>
      <c r="D2323" s="3"/>
      <c r="E2323" s="4"/>
    </row>
    <row r="2324" spans="2:5" x14ac:dyDescent="0.25">
      <c r="B2324" s="3"/>
      <c r="C2324" s="4"/>
      <c r="D2324" s="3"/>
      <c r="E2324" s="4"/>
    </row>
    <row r="2325" spans="2:5" x14ac:dyDescent="0.25">
      <c r="B2325" s="3"/>
      <c r="C2325" s="4"/>
      <c r="D2325" s="3"/>
      <c r="E2325" s="4"/>
    </row>
    <row r="2326" spans="2:5" x14ac:dyDescent="0.25">
      <c r="B2326" s="3"/>
      <c r="C2326" s="4"/>
      <c r="D2326" s="3"/>
      <c r="E2326" s="4"/>
    </row>
    <row r="2327" spans="2:5" x14ac:dyDescent="0.25">
      <c r="B2327" s="3"/>
      <c r="C2327" s="4"/>
      <c r="D2327" s="3"/>
      <c r="E2327" s="4"/>
    </row>
    <row r="2328" spans="2:5" x14ac:dyDescent="0.25">
      <c r="B2328" s="3"/>
      <c r="C2328" s="4"/>
      <c r="D2328" s="3"/>
      <c r="E2328" s="4"/>
    </row>
    <row r="2329" spans="2:5" x14ac:dyDescent="0.25">
      <c r="B2329" s="3"/>
      <c r="C2329" s="4"/>
      <c r="D2329" s="3"/>
      <c r="E2329" s="4"/>
    </row>
    <row r="2330" spans="2:5" x14ac:dyDescent="0.25">
      <c r="B2330" s="3"/>
      <c r="C2330" s="4"/>
      <c r="D2330" s="3"/>
      <c r="E2330" s="4"/>
    </row>
    <row r="2331" spans="2:5" x14ac:dyDescent="0.25">
      <c r="B2331" s="3"/>
      <c r="C2331" s="4"/>
      <c r="D2331" s="3"/>
      <c r="E2331" s="4"/>
    </row>
    <row r="2332" spans="2:5" x14ac:dyDescent="0.25">
      <c r="B2332" s="3"/>
      <c r="C2332" s="4"/>
      <c r="D2332" s="3"/>
      <c r="E2332" s="4"/>
    </row>
    <row r="2333" spans="2:5" x14ac:dyDescent="0.25">
      <c r="B2333" s="3"/>
      <c r="C2333" s="4"/>
      <c r="D2333" s="3"/>
      <c r="E2333" s="4"/>
    </row>
    <row r="2334" spans="2:5" x14ac:dyDescent="0.25">
      <c r="B2334" s="3"/>
      <c r="C2334" s="4"/>
      <c r="D2334" s="3"/>
      <c r="E2334" s="4"/>
    </row>
    <row r="2335" spans="2:5" x14ac:dyDescent="0.25">
      <c r="B2335" s="3"/>
      <c r="C2335" s="4"/>
      <c r="D2335" s="3"/>
      <c r="E2335" s="4"/>
    </row>
    <row r="2336" spans="2:5" x14ac:dyDescent="0.25">
      <c r="B2336" s="3"/>
      <c r="C2336" s="4"/>
      <c r="D2336" s="3"/>
      <c r="E2336" s="4"/>
    </row>
    <row r="2337" spans="2:5" x14ac:dyDescent="0.25">
      <c r="B2337" s="3"/>
      <c r="C2337" s="4"/>
      <c r="D2337" s="3"/>
      <c r="E2337" s="4"/>
    </row>
    <row r="2338" spans="2:5" x14ac:dyDescent="0.25">
      <c r="B2338" s="3"/>
      <c r="C2338" s="4"/>
      <c r="D2338" s="3"/>
      <c r="E2338" s="4"/>
    </row>
    <row r="2339" spans="2:5" x14ac:dyDescent="0.25">
      <c r="B2339" s="3"/>
      <c r="C2339" s="4"/>
      <c r="D2339" s="3"/>
      <c r="E2339" s="4"/>
    </row>
    <row r="2340" spans="2:5" x14ac:dyDescent="0.25">
      <c r="B2340" s="3"/>
      <c r="C2340" s="4"/>
      <c r="D2340" s="3"/>
      <c r="E2340" s="4"/>
    </row>
    <row r="2341" spans="2:5" x14ac:dyDescent="0.25">
      <c r="B2341" s="3"/>
      <c r="C2341" s="4"/>
      <c r="D2341" s="3"/>
      <c r="E2341" s="4"/>
    </row>
    <row r="2342" spans="2:5" x14ac:dyDescent="0.25">
      <c r="B2342" s="3"/>
      <c r="C2342" s="4"/>
      <c r="D2342" s="3"/>
      <c r="E2342" s="4"/>
    </row>
    <row r="2343" spans="2:5" x14ac:dyDescent="0.25">
      <c r="B2343" s="3"/>
      <c r="C2343" s="4"/>
      <c r="D2343" s="3"/>
      <c r="E2343" s="4"/>
    </row>
    <row r="2344" spans="2:5" x14ac:dyDescent="0.25">
      <c r="B2344" s="3"/>
      <c r="C2344" s="4"/>
      <c r="D2344" s="3"/>
      <c r="E2344" s="4"/>
    </row>
    <row r="2345" spans="2:5" x14ac:dyDescent="0.25">
      <c r="B2345" s="3"/>
      <c r="C2345" s="4"/>
      <c r="D2345" s="3"/>
      <c r="E2345" s="4"/>
    </row>
    <row r="2346" spans="2:5" x14ac:dyDescent="0.25">
      <c r="B2346" s="3"/>
      <c r="C2346" s="4"/>
      <c r="D2346" s="3"/>
      <c r="E2346" s="4"/>
    </row>
    <row r="2347" spans="2:5" x14ac:dyDescent="0.25">
      <c r="B2347" s="3"/>
      <c r="C2347" s="4"/>
      <c r="D2347" s="3"/>
      <c r="E2347" s="4"/>
    </row>
    <row r="2348" spans="2:5" x14ac:dyDescent="0.25">
      <c r="B2348" s="3"/>
      <c r="C2348" s="4"/>
      <c r="D2348" s="3"/>
      <c r="E2348" s="4"/>
    </row>
    <row r="2349" spans="2:5" x14ac:dyDescent="0.25">
      <c r="B2349" s="3"/>
      <c r="C2349" s="4"/>
      <c r="D2349" s="3"/>
      <c r="E2349" s="4"/>
    </row>
    <row r="2350" spans="2:5" x14ac:dyDescent="0.25">
      <c r="B2350" s="3"/>
      <c r="C2350" s="4"/>
      <c r="D2350" s="3"/>
      <c r="E2350" s="4"/>
    </row>
    <row r="2351" spans="2:5" x14ac:dyDescent="0.25">
      <c r="B2351" s="3"/>
      <c r="C2351" s="4"/>
      <c r="D2351" s="3"/>
      <c r="E2351" s="4"/>
    </row>
    <row r="2352" spans="2:5" x14ac:dyDescent="0.25">
      <c r="B2352" s="3"/>
      <c r="C2352" s="4"/>
      <c r="D2352" s="3"/>
      <c r="E2352" s="4"/>
    </row>
    <row r="2353" spans="2:5" x14ac:dyDescent="0.25">
      <c r="B2353" s="3"/>
      <c r="C2353" s="4"/>
      <c r="D2353" s="3"/>
      <c r="E2353" s="4"/>
    </row>
    <row r="2354" spans="2:5" x14ac:dyDescent="0.25">
      <c r="B2354" s="3"/>
      <c r="C2354" s="4"/>
      <c r="D2354" s="3"/>
      <c r="E2354" s="4"/>
    </row>
    <row r="2355" spans="2:5" x14ac:dyDescent="0.25">
      <c r="B2355" s="3"/>
      <c r="C2355" s="4"/>
      <c r="D2355" s="3"/>
      <c r="E2355" s="4"/>
    </row>
    <row r="2356" spans="2:5" x14ac:dyDescent="0.25">
      <c r="B2356" s="3"/>
      <c r="C2356" s="4"/>
      <c r="D2356" s="3"/>
      <c r="E2356" s="4"/>
    </row>
    <row r="2357" spans="2:5" x14ac:dyDescent="0.25">
      <c r="B2357" s="3"/>
      <c r="C2357" s="4"/>
      <c r="D2357" s="3"/>
      <c r="E2357" s="4"/>
    </row>
    <row r="2358" spans="2:5" x14ac:dyDescent="0.25">
      <c r="B2358" s="3"/>
      <c r="C2358" s="4"/>
      <c r="D2358" s="3"/>
      <c r="E2358" s="4"/>
    </row>
    <row r="2359" spans="2:5" x14ac:dyDescent="0.25">
      <c r="B2359" s="3"/>
      <c r="C2359" s="4"/>
      <c r="D2359" s="3"/>
      <c r="E2359" s="4"/>
    </row>
    <row r="2360" spans="2:5" x14ac:dyDescent="0.25">
      <c r="B2360" s="3"/>
      <c r="C2360" s="4"/>
      <c r="D2360" s="3"/>
      <c r="E2360" s="4"/>
    </row>
    <row r="2361" spans="2:5" x14ac:dyDescent="0.25">
      <c r="B2361" s="3"/>
      <c r="C2361" s="4"/>
      <c r="D2361" s="3"/>
      <c r="E2361" s="4"/>
    </row>
    <row r="2362" spans="2:5" x14ac:dyDescent="0.25">
      <c r="B2362" s="3"/>
      <c r="C2362" s="4"/>
      <c r="D2362" s="3"/>
      <c r="E2362" s="4"/>
    </row>
    <row r="2363" spans="2:5" x14ac:dyDescent="0.25">
      <c r="B2363" s="3"/>
      <c r="C2363" s="4"/>
      <c r="D2363" s="3"/>
      <c r="E2363" s="4"/>
    </row>
    <row r="2364" spans="2:5" x14ac:dyDescent="0.25">
      <c r="B2364" s="3"/>
      <c r="C2364" s="4"/>
      <c r="D2364" s="3"/>
      <c r="E2364" s="4"/>
    </row>
    <row r="2365" spans="2:5" x14ac:dyDescent="0.25">
      <c r="B2365" s="3"/>
      <c r="C2365" s="4"/>
      <c r="D2365" s="3"/>
      <c r="E2365" s="4"/>
    </row>
    <row r="2366" spans="2:5" x14ac:dyDescent="0.25">
      <c r="B2366" s="3"/>
      <c r="C2366" s="4"/>
      <c r="D2366" s="3"/>
      <c r="E2366" s="4"/>
    </row>
    <row r="2367" spans="2:5" x14ac:dyDescent="0.25">
      <c r="B2367" s="3"/>
      <c r="C2367" s="4"/>
      <c r="D2367" s="3"/>
      <c r="E2367" s="4"/>
    </row>
    <row r="2368" spans="2:5" x14ac:dyDescent="0.25">
      <c r="B2368" s="3"/>
      <c r="C2368" s="4"/>
      <c r="D2368" s="3"/>
      <c r="E2368" s="4"/>
    </row>
    <row r="2369" spans="2:5" x14ac:dyDescent="0.25">
      <c r="B2369" s="3"/>
      <c r="C2369" s="4"/>
      <c r="D2369" s="3"/>
      <c r="E2369" s="4"/>
    </row>
    <row r="2370" spans="2:5" x14ac:dyDescent="0.25">
      <c r="B2370" s="3"/>
      <c r="C2370" s="4"/>
      <c r="D2370" s="3"/>
      <c r="E2370" s="4"/>
    </row>
    <row r="2371" spans="2:5" x14ac:dyDescent="0.25">
      <c r="B2371" s="3"/>
      <c r="C2371" s="4"/>
      <c r="D2371" s="3"/>
      <c r="E2371" s="4"/>
    </row>
    <row r="2372" spans="2:5" x14ac:dyDescent="0.25">
      <c r="B2372" s="3"/>
      <c r="C2372" s="4"/>
      <c r="D2372" s="3"/>
      <c r="E2372" s="4"/>
    </row>
    <row r="2373" spans="2:5" x14ac:dyDescent="0.25">
      <c r="B2373" s="3"/>
      <c r="C2373" s="4"/>
      <c r="D2373" s="3"/>
      <c r="E2373" s="4"/>
    </row>
    <row r="2374" spans="2:5" x14ac:dyDescent="0.25">
      <c r="B2374" s="3"/>
      <c r="C2374" s="4"/>
      <c r="D2374" s="3"/>
      <c r="E2374" s="4"/>
    </row>
    <row r="2375" spans="2:5" x14ac:dyDescent="0.25">
      <c r="B2375" s="3"/>
      <c r="C2375" s="4"/>
      <c r="D2375" s="3"/>
      <c r="E2375" s="4"/>
    </row>
    <row r="2376" spans="2:5" x14ac:dyDescent="0.25">
      <c r="B2376" s="3"/>
      <c r="C2376" s="4"/>
      <c r="D2376" s="3"/>
      <c r="E2376" s="4"/>
    </row>
    <row r="2377" spans="2:5" x14ac:dyDescent="0.25">
      <c r="B2377" s="3"/>
      <c r="C2377" s="4"/>
      <c r="D2377" s="3"/>
      <c r="E2377" s="4"/>
    </row>
    <row r="2378" spans="2:5" x14ac:dyDescent="0.25">
      <c r="B2378" s="3"/>
      <c r="C2378" s="4"/>
      <c r="D2378" s="3"/>
      <c r="E2378" s="4"/>
    </row>
    <row r="2379" spans="2:5" x14ac:dyDescent="0.25">
      <c r="B2379" s="3"/>
      <c r="C2379" s="4"/>
      <c r="D2379" s="3"/>
      <c r="E2379" s="4"/>
    </row>
    <row r="2380" spans="2:5" x14ac:dyDescent="0.25">
      <c r="B2380" s="3"/>
      <c r="C2380" s="4"/>
      <c r="D2380" s="3"/>
      <c r="E2380" s="4"/>
    </row>
    <row r="2381" spans="2:5" x14ac:dyDescent="0.25">
      <c r="B2381" s="3"/>
      <c r="C2381" s="4"/>
      <c r="D2381" s="3"/>
      <c r="E2381" s="4"/>
    </row>
    <row r="2382" spans="2:5" x14ac:dyDescent="0.25">
      <c r="B2382" s="3"/>
      <c r="C2382" s="4"/>
      <c r="D2382" s="3"/>
      <c r="E2382" s="4"/>
    </row>
    <row r="2383" spans="2:5" x14ac:dyDescent="0.25">
      <c r="B2383" s="3"/>
      <c r="C2383" s="4"/>
      <c r="D2383" s="3"/>
      <c r="E2383" s="4"/>
    </row>
    <row r="2384" spans="2:5" x14ac:dyDescent="0.25">
      <c r="B2384" s="3"/>
      <c r="C2384" s="4"/>
      <c r="D2384" s="3"/>
      <c r="E2384" s="4"/>
    </row>
    <row r="2385" spans="2:5" x14ac:dyDescent="0.25">
      <c r="B2385" s="3"/>
      <c r="C2385" s="4"/>
      <c r="D2385" s="3"/>
      <c r="E2385" s="4"/>
    </row>
    <row r="2386" spans="2:5" x14ac:dyDescent="0.25">
      <c r="B2386" s="3"/>
      <c r="C2386" s="4"/>
      <c r="D2386" s="3"/>
      <c r="E2386" s="4"/>
    </row>
    <row r="2387" spans="2:5" x14ac:dyDescent="0.25">
      <c r="B2387" s="3"/>
      <c r="C2387" s="4"/>
      <c r="D2387" s="3"/>
      <c r="E2387" s="4"/>
    </row>
    <row r="2388" spans="2:5" x14ac:dyDescent="0.25">
      <c r="B2388" s="3"/>
      <c r="C2388" s="4"/>
      <c r="D2388" s="3"/>
      <c r="E2388" s="4"/>
    </row>
    <row r="2389" spans="2:5" x14ac:dyDescent="0.25">
      <c r="B2389" s="3"/>
      <c r="C2389" s="4"/>
      <c r="D2389" s="3"/>
      <c r="E2389" s="4"/>
    </row>
    <row r="2390" spans="2:5" x14ac:dyDescent="0.25">
      <c r="B2390" s="3"/>
      <c r="C2390" s="4"/>
      <c r="D2390" s="3"/>
      <c r="E2390" s="4"/>
    </row>
    <row r="2391" spans="2:5" x14ac:dyDescent="0.25">
      <c r="B2391" s="3"/>
      <c r="C2391" s="4"/>
      <c r="D2391" s="3"/>
      <c r="E2391" s="4"/>
    </row>
    <row r="2392" spans="2:5" x14ac:dyDescent="0.25">
      <c r="B2392" s="3"/>
      <c r="C2392" s="4"/>
      <c r="D2392" s="3"/>
      <c r="E2392" s="4"/>
    </row>
    <row r="2393" spans="2:5" x14ac:dyDescent="0.25">
      <c r="B2393" s="3"/>
      <c r="C2393" s="4"/>
      <c r="D2393" s="3"/>
      <c r="E2393" s="4"/>
    </row>
    <row r="2394" spans="2:5" x14ac:dyDescent="0.25">
      <c r="B2394" s="3"/>
      <c r="C2394" s="4"/>
      <c r="D2394" s="3"/>
      <c r="E2394" s="4"/>
    </row>
    <row r="2395" spans="2:5" x14ac:dyDescent="0.25">
      <c r="B2395" s="3"/>
      <c r="C2395" s="4"/>
      <c r="D2395" s="3"/>
      <c r="E2395" s="4"/>
    </row>
    <row r="2396" spans="2:5" x14ac:dyDescent="0.25">
      <c r="B2396" s="3"/>
      <c r="C2396" s="4"/>
      <c r="D2396" s="3"/>
      <c r="E2396" s="4"/>
    </row>
    <row r="2397" spans="2:5" x14ac:dyDescent="0.25">
      <c r="B2397" s="3"/>
      <c r="C2397" s="4"/>
      <c r="D2397" s="3"/>
      <c r="E2397" s="4"/>
    </row>
    <row r="2398" spans="2:5" x14ac:dyDescent="0.25">
      <c r="B2398" s="3"/>
      <c r="C2398" s="4"/>
      <c r="D2398" s="3"/>
      <c r="E2398" s="4"/>
    </row>
    <row r="2399" spans="2:5" x14ac:dyDescent="0.25">
      <c r="B2399" s="3"/>
      <c r="C2399" s="4"/>
      <c r="D2399" s="3"/>
      <c r="E2399" s="4"/>
    </row>
    <row r="2400" spans="2:5" x14ac:dyDescent="0.25">
      <c r="B2400" s="3"/>
      <c r="C2400" s="4"/>
      <c r="D2400" s="3"/>
      <c r="E2400" s="4"/>
    </row>
    <row r="2401" spans="2:5" x14ac:dyDescent="0.25">
      <c r="B2401" s="3"/>
      <c r="C2401" s="4"/>
      <c r="D2401" s="3"/>
      <c r="E2401" s="4"/>
    </row>
    <row r="2402" spans="2:5" x14ac:dyDescent="0.25">
      <c r="B2402" s="3"/>
      <c r="C2402" s="4"/>
      <c r="D2402" s="3"/>
      <c r="E2402" s="4"/>
    </row>
    <row r="2403" spans="2:5" x14ac:dyDescent="0.25">
      <c r="B2403" s="3"/>
      <c r="C2403" s="4"/>
      <c r="D2403" s="3"/>
      <c r="E2403" s="4"/>
    </row>
    <row r="2404" spans="2:5" x14ac:dyDescent="0.25">
      <c r="B2404" s="3"/>
      <c r="C2404" s="4"/>
      <c r="D2404" s="3"/>
      <c r="E2404" s="4"/>
    </row>
    <row r="2405" spans="2:5" x14ac:dyDescent="0.25">
      <c r="B2405" s="3"/>
      <c r="C2405" s="4"/>
      <c r="D2405" s="3"/>
      <c r="E2405" s="4"/>
    </row>
    <row r="2406" spans="2:5" x14ac:dyDescent="0.25">
      <c r="B2406" s="3"/>
      <c r="C2406" s="4"/>
      <c r="D2406" s="3"/>
      <c r="E2406" s="4"/>
    </row>
    <row r="2407" spans="2:5" x14ac:dyDescent="0.25">
      <c r="B2407" s="3"/>
      <c r="C2407" s="4"/>
      <c r="D2407" s="3"/>
      <c r="E2407" s="4"/>
    </row>
    <row r="2408" spans="2:5" x14ac:dyDescent="0.25">
      <c r="B2408" s="3"/>
      <c r="C2408" s="4"/>
      <c r="D2408" s="3"/>
      <c r="E2408" s="4"/>
    </row>
    <row r="2409" spans="2:5" x14ac:dyDescent="0.25">
      <c r="B2409" s="3"/>
      <c r="C2409" s="4"/>
      <c r="D2409" s="3"/>
      <c r="E2409" s="4"/>
    </row>
    <row r="2410" spans="2:5" x14ac:dyDescent="0.25">
      <c r="B2410" s="3"/>
      <c r="C2410" s="4"/>
      <c r="D2410" s="3"/>
      <c r="E2410" s="4"/>
    </row>
    <row r="2411" spans="2:5" x14ac:dyDescent="0.25">
      <c r="B2411" s="3"/>
      <c r="C2411" s="4"/>
      <c r="D2411" s="3"/>
      <c r="E2411" s="4"/>
    </row>
    <row r="2412" spans="2:5" x14ac:dyDescent="0.25">
      <c r="B2412" s="3"/>
      <c r="C2412" s="4"/>
      <c r="D2412" s="3"/>
      <c r="E2412" s="4"/>
    </row>
    <row r="2413" spans="2:5" x14ac:dyDescent="0.25">
      <c r="B2413" s="3"/>
      <c r="C2413" s="4"/>
      <c r="D2413" s="3"/>
      <c r="E2413" s="4"/>
    </row>
    <row r="2414" spans="2:5" x14ac:dyDescent="0.25">
      <c r="B2414" s="3"/>
      <c r="C2414" s="4"/>
      <c r="D2414" s="3"/>
      <c r="E2414" s="4"/>
    </row>
    <row r="2415" spans="2:5" x14ac:dyDescent="0.25">
      <c r="B2415" s="3"/>
      <c r="C2415" s="4"/>
      <c r="D2415" s="3"/>
      <c r="E2415" s="4"/>
    </row>
    <row r="2416" spans="2:5" x14ac:dyDescent="0.25">
      <c r="B2416" s="3"/>
      <c r="C2416" s="4"/>
      <c r="D2416" s="3"/>
      <c r="E2416" s="4"/>
    </row>
    <row r="2417" spans="2:5" x14ac:dyDescent="0.25">
      <c r="B2417" s="3"/>
      <c r="C2417" s="4"/>
      <c r="D2417" s="3"/>
      <c r="E2417" s="4"/>
    </row>
    <row r="2418" spans="2:5" x14ac:dyDescent="0.25">
      <c r="B2418" s="3"/>
      <c r="C2418" s="4"/>
      <c r="D2418" s="3"/>
      <c r="E2418" s="4"/>
    </row>
    <row r="2419" spans="2:5" x14ac:dyDescent="0.25">
      <c r="B2419" s="3"/>
      <c r="C2419" s="4"/>
      <c r="D2419" s="3"/>
      <c r="E2419" s="4"/>
    </row>
    <row r="2420" spans="2:5" x14ac:dyDescent="0.25">
      <c r="B2420" s="3"/>
      <c r="C2420" s="4"/>
      <c r="D2420" s="3"/>
      <c r="E2420" s="4"/>
    </row>
    <row r="2421" spans="2:5" x14ac:dyDescent="0.25">
      <c r="B2421" s="3"/>
      <c r="C2421" s="4"/>
      <c r="D2421" s="3"/>
      <c r="E2421" s="4"/>
    </row>
    <row r="2422" spans="2:5" x14ac:dyDescent="0.25">
      <c r="B2422" s="3"/>
      <c r="C2422" s="4"/>
      <c r="D2422" s="3"/>
      <c r="E2422" s="4"/>
    </row>
    <row r="2423" spans="2:5" x14ac:dyDescent="0.25">
      <c r="B2423" s="3"/>
      <c r="C2423" s="4"/>
      <c r="D2423" s="3"/>
      <c r="E2423" s="4"/>
    </row>
    <row r="2424" spans="2:5" x14ac:dyDescent="0.25">
      <c r="B2424" s="3"/>
      <c r="C2424" s="4"/>
      <c r="D2424" s="3"/>
      <c r="E2424" s="4"/>
    </row>
    <row r="2425" spans="2:5" x14ac:dyDescent="0.25">
      <c r="B2425" s="3"/>
      <c r="C2425" s="4"/>
      <c r="D2425" s="3"/>
      <c r="E2425" s="4"/>
    </row>
    <row r="2426" spans="2:5" x14ac:dyDescent="0.25">
      <c r="B2426" s="3"/>
      <c r="C2426" s="4"/>
      <c r="D2426" s="3"/>
      <c r="E2426" s="4"/>
    </row>
    <row r="2427" spans="2:5" x14ac:dyDescent="0.25">
      <c r="B2427" s="3"/>
      <c r="C2427" s="4"/>
      <c r="D2427" s="3"/>
      <c r="E2427" s="4"/>
    </row>
    <row r="2428" spans="2:5" x14ac:dyDescent="0.25">
      <c r="B2428" s="3"/>
      <c r="C2428" s="4"/>
      <c r="D2428" s="3"/>
      <c r="E2428" s="4"/>
    </row>
    <row r="2429" spans="2:5" x14ac:dyDescent="0.25">
      <c r="B2429" s="3"/>
      <c r="C2429" s="4"/>
      <c r="D2429" s="3"/>
      <c r="E2429" s="4"/>
    </row>
    <row r="2430" spans="2:5" x14ac:dyDescent="0.25">
      <c r="B2430" s="3"/>
      <c r="C2430" s="4"/>
      <c r="D2430" s="3"/>
      <c r="E2430" s="4"/>
    </row>
    <row r="2431" spans="2:5" x14ac:dyDescent="0.25">
      <c r="B2431" s="3"/>
      <c r="C2431" s="4"/>
      <c r="D2431" s="3"/>
      <c r="E2431" s="4"/>
    </row>
    <row r="2432" spans="2:5" x14ac:dyDescent="0.25">
      <c r="B2432" s="3"/>
      <c r="C2432" s="4"/>
      <c r="D2432" s="3"/>
      <c r="E2432" s="4"/>
    </row>
    <row r="2433" spans="2:5" x14ac:dyDescent="0.25">
      <c r="B2433" s="3"/>
      <c r="C2433" s="4"/>
      <c r="D2433" s="3"/>
      <c r="E2433" s="4"/>
    </row>
    <row r="2434" spans="2:5" x14ac:dyDescent="0.25">
      <c r="B2434" s="3"/>
      <c r="C2434" s="4"/>
      <c r="D2434" s="3"/>
      <c r="E2434" s="4"/>
    </row>
    <row r="2435" spans="2:5" x14ac:dyDescent="0.25">
      <c r="B2435" s="3"/>
      <c r="C2435" s="4"/>
      <c r="D2435" s="3"/>
      <c r="E2435" s="4"/>
    </row>
    <row r="2436" spans="2:5" x14ac:dyDescent="0.25">
      <c r="B2436" s="3"/>
      <c r="C2436" s="4"/>
      <c r="D2436" s="3"/>
      <c r="E2436" s="4"/>
    </row>
    <row r="2437" spans="2:5" x14ac:dyDescent="0.25">
      <c r="B2437" s="3"/>
      <c r="C2437" s="4"/>
      <c r="D2437" s="3"/>
      <c r="E2437" s="4"/>
    </row>
    <row r="2438" spans="2:5" x14ac:dyDescent="0.25">
      <c r="B2438" s="3"/>
      <c r="C2438" s="4"/>
      <c r="D2438" s="3"/>
      <c r="E2438" s="4"/>
    </row>
    <row r="2439" spans="2:5" x14ac:dyDescent="0.25">
      <c r="B2439" s="3"/>
      <c r="C2439" s="4"/>
      <c r="D2439" s="3"/>
      <c r="E2439" s="4"/>
    </row>
    <row r="2440" spans="2:5" x14ac:dyDescent="0.25">
      <c r="B2440" s="3"/>
      <c r="C2440" s="4"/>
      <c r="D2440" s="3"/>
      <c r="E2440" s="4"/>
    </row>
    <row r="2441" spans="2:5" x14ac:dyDescent="0.25">
      <c r="B2441" s="3"/>
      <c r="C2441" s="4"/>
      <c r="D2441" s="3"/>
      <c r="E2441" s="4"/>
    </row>
    <row r="2442" spans="2:5" x14ac:dyDescent="0.25">
      <c r="B2442" s="3"/>
      <c r="C2442" s="4"/>
      <c r="D2442" s="3"/>
      <c r="E2442" s="4"/>
    </row>
    <row r="2443" spans="2:5" x14ac:dyDescent="0.25">
      <c r="B2443" s="3"/>
      <c r="C2443" s="4"/>
      <c r="D2443" s="3"/>
      <c r="E2443" s="4"/>
    </row>
    <row r="2444" spans="2:5" x14ac:dyDescent="0.25">
      <c r="B2444" s="3"/>
      <c r="C2444" s="4"/>
      <c r="D2444" s="3"/>
      <c r="E2444" s="4"/>
    </row>
    <row r="2445" spans="2:5" x14ac:dyDescent="0.25">
      <c r="B2445" s="3"/>
      <c r="C2445" s="4"/>
      <c r="D2445" s="3"/>
      <c r="E2445" s="4"/>
    </row>
    <row r="2446" spans="2:5" x14ac:dyDescent="0.25">
      <c r="B2446" s="3"/>
      <c r="C2446" s="4"/>
      <c r="D2446" s="3"/>
      <c r="E2446" s="4"/>
    </row>
    <row r="2447" spans="2:5" x14ac:dyDescent="0.25">
      <c r="B2447" s="3"/>
      <c r="C2447" s="4"/>
      <c r="D2447" s="3"/>
      <c r="E2447" s="4"/>
    </row>
    <row r="2448" spans="2:5" x14ac:dyDescent="0.25">
      <c r="B2448" s="3"/>
      <c r="C2448" s="4"/>
      <c r="D2448" s="3"/>
      <c r="E2448" s="4"/>
    </row>
    <row r="2449" spans="2:5" x14ac:dyDescent="0.25">
      <c r="B2449" s="3"/>
      <c r="C2449" s="4"/>
      <c r="D2449" s="3"/>
      <c r="E2449" s="4"/>
    </row>
    <row r="2450" spans="2:5" x14ac:dyDescent="0.25">
      <c r="B2450" s="3"/>
      <c r="C2450" s="4"/>
      <c r="D2450" s="3"/>
      <c r="E2450" s="4"/>
    </row>
    <row r="2451" spans="2:5" x14ac:dyDescent="0.25">
      <c r="B2451" s="3"/>
      <c r="C2451" s="4"/>
      <c r="D2451" s="3"/>
      <c r="E2451" s="4"/>
    </row>
    <row r="2452" spans="2:5" x14ac:dyDescent="0.25">
      <c r="B2452" s="3"/>
      <c r="C2452" s="4"/>
      <c r="D2452" s="3"/>
      <c r="E2452" s="4"/>
    </row>
    <row r="2453" spans="2:5" x14ac:dyDescent="0.25">
      <c r="B2453" s="3"/>
      <c r="C2453" s="4"/>
      <c r="D2453" s="3"/>
      <c r="E2453" s="4"/>
    </row>
    <row r="2454" spans="2:5" x14ac:dyDescent="0.25">
      <c r="B2454" s="3"/>
      <c r="C2454" s="4"/>
      <c r="D2454" s="3"/>
      <c r="E2454" s="4"/>
    </row>
    <row r="2455" spans="2:5" x14ac:dyDescent="0.25">
      <c r="B2455" s="3"/>
      <c r="C2455" s="4"/>
      <c r="D2455" s="3"/>
      <c r="E2455" s="4"/>
    </row>
    <row r="2456" spans="2:5" x14ac:dyDescent="0.25">
      <c r="B2456" s="3"/>
      <c r="C2456" s="4"/>
      <c r="D2456" s="3"/>
      <c r="E2456" s="4"/>
    </row>
    <row r="2457" spans="2:5" x14ac:dyDescent="0.25">
      <c r="B2457" s="3"/>
      <c r="C2457" s="4"/>
      <c r="D2457" s="3"/>
      <c r="E2457" s="4"/>
    </row>
    <row r="2458" spans="2:5" x14ac:dyDescent="0.25">
      <c r="B2458" s="3"/>
      <c r="C2458" s="4"/>
      <c r="D2458" s="3"/>
      <c r="E2458" s="4"/>
    </row>
    <row r="2459" spans="2:5" x14ac:dyDescent="0.25">
      <c r="B2459" s="3"/>
      <c r="C2459" s="4"/>
      <c r="D2459" s="3"/>
      <c r="E2459" s="4"/>
    </row>
    <row r="2460" spans="2:5" x14ac:dyDescent="0.25">
      <c r="B2460" s="3"/>
      <c r="C2460" s="4"/>
      <c r="D2460" s="3"/>
      <c r="E2460" s="4"/>
    </row>
    <row r="2461" spans="2:5" x14ac:dyDescent="0.25">
      <c r="B2461" s="3"/>
      <c r="C2461" s="4"/>
      <c r="D2461" s="3"/>
      <c r="E2461" s="4"/>
    </row>
    <row r="2462" spans="2:5" x14ac:dyDescent="0.25">
      <c r="B2462" s="3"/>
      <c r="C2462" s="4"/>
      <c r="D2462" s="3"/>
      <c r="E2462" s="4"/>
    </row>
    <row r="2463" spans="2:5" x14ac:dyDescent="0.25">
      <c r="B2463" s="3"/>
      <c r="C2463" s="4"/>
      <c r="D2463" s="3"/>
      <c r="E2463" s="4"/>
    </row>
    <row r="2464" spans="2:5" x14ac:dyDescent="0.25">
      <c r="B2464" s="3"/>
      <c r="C2464" s="4"/>
      <c r="D2464" s="3"/>
      <c r="E2464" s="4"/>
    </row>
    <row r="2465" spans="2:5" x14ac:dyDescent="0.25">
      <c r="B2465" s="3"/>
      <c r="C2465" s="4"/>
      <c r="D2465" s="3"/>
      <c r="E2465" s="4"/>
    </row>
    <row r="2466" spans="2:5" x14ac:dyDescent="0.25">
      <c r="B2466" s="3"/>
      <c r="C2466" s="4"/>
      <c r="D2466" s="3"/>
      <c r="E2466" s="4"/>
    </row>
    <row r="2467" spans="2:5" x14ac:dyDescent="0.25">
      <c r="B2467" s="3"/>
      <c r="C2467" s="4"/>
      <c r="D2467" s="3"/>
      <c r="E2467" s="4"/>
    </row>
    <row r="2468" spans="2:5" x14ac:dyDescent="0.25">
      <c r="B2468" s="3"/>
      <c r="C2468" s="4"/>
      <c r="D2468" s="3"/>
      <c r="E2468" s="4"/>
    </row>
    <row r="2469" spans="2:5" x14ac:dyDescent="0.25">
      <c r="B2469" s="3"/>
      <c r="C2469" s="4"/>
      <c r="D2469" s="3"/>
      <c r="E2469" s="4"/>
    </row>
    <row r="2470" spans="2:5" x14ac:dyDescent="0.25">
      <c r="B2470" s="3"/>
      <c r="C2470" s="4"/>
      <c r="D2470" s="3"/>
      <c r="E2470" s="4"/>
    </row>
    <row r="2471" spans="2:5" x14ac:dyDescent="0.25">
      <c r="B2471" s="3"/>
      <c r="C2471" s="4"/>
      <c r="D2471" s="3"/>
      <c r="E2471" s="4"/>
    </row>
    <row r="2472" spans="2:5" x14ac:dyDescent="0.25">
      <c r="B2472" s="3"/>
      <c r="C2472" s="4"/>
      <c r="D2472" s="3"/>
      <c r="E2472" s="4"/>
    </row>
    <row r="2473" spans="2:5" x14ac:dyDescent="0.25">
      <c r="B2473" s="3"/>
      <c r="C2473" s="4"/>
      <c r="D2473" s="3"/>
      <c r="E2473" s="4"/>
    </row>
    <row r="2474" spans="2:5" x14ac:dyDescent="0.25">
      <c r="B2474" s="3"/>
      <c r="C2474" s="4"/>
      <c r="D2474" s="3"/>
      <c r="E2474" s="4"/>
    </row>
    <row r="2475" spans="2:5" x14ac:dyDescent="0.25">
      <c r="B2475" s="3"/>
      <c r="C2475" s="4"/>
      <c r="D2475" s="3"/>
      <c r="E2475" s="4"/>
    </row>
    <row r="2476" spans="2:5" x14ac:dyDescent="0.25">
      <c r="B2476" s="3"/>
      <c r="C2476" s="4"/>
      <c r="D2476" s="3"/>
      <c r="E2476" s="4"/>
    </row>
    <row r="2477" spans="2:5" x14ac:dyDescent="0.25">
      <c r="B2477" s="3"/>
      <c r="C2477" s="4"/>
      <c r="D2477" s="3"/>
      <c r="E2477" s="4"/>
    </row>
    <row r="2478" spans="2:5" x14ac:dyDescent="0.25">
      <c r="B2478" s="3"/>
      <c r="C2478" s="4"/>
      <c r="D2478" s="3"/>
      <c r="E2478" s="4"/>
    </row>
    <row r="2479" spans="2:5" x14ac:dyDescent="0.25">
      <c r="B2479" s="3"/>
      <c r="C2479" s="4"/>
      <c r="D2479" s="3"/>
      <c r="E2479" s="4"/>
    </row>
    <row r="2480" spans="2:5" x14ac:dyDescent="0.25">
      <c r="B2480" s="3"/>
      <c r="C2480" s="4"/>
      <c r="D2480" s="3"/>
      <c r="E2480" s="4"/>
    </row>
    <row r="2481" spans="2:5" x14ac:dyDescent="0.25">
      <c r="B2481" s="3"/>
      <c r="C2481" s="4"/>
      <c r="D2481" s="3"/>
      <c r="E2481" s="4"/>
    </row>
    <row r="2482" spans="2:5" x14ac:dyDescent="0.25">
      <c r="B2482" s="3"/>
      <c r="C2482" s="4"/>
      <c r="D2482" s="3"/>
      <c r="E2482" s="4"/>
    </row>
    <row r="2483" spans="2:5" x14ac:dyDescent="0.25">
      <c r="B2483" s="3"/>
      <c r="C2483" s="4"/>
      <c r="D2483" s="3"/>
      <c r="E2483" s="4"/>
    </row>
    <row r="2484" spans="2:5" x14ac:dyDescent="0.25">
      <c r="B2484" s="3"/>
      <c r="C2484" s="4"/>
      <c r="D2484" s="3"/>
      <c r="E2484" s="4"/>
    </row>
    <row r="2485" spans="2:5" x14ac:dyDescent="0.25">
      <c r="B2485" s="3"/>
      <c r="C2485" s="4"/>
      <c r="D2485" s="3"/>
      <c r="E2485" s="4"/>
    </row>
    <row r="2486" spans="2:5" x14ac:dyDescent="0.25">
      <c r="B2486" s="3"/>
      <c r="C2486" s="4"/>
      <c r="D2486" s="3"/>
      <c r="E2486" s="4"/>
    </row>
    <row r="2487" spans="2:5" x14ac:dyDescent="0.25">
      <c r="B2487" s="3"/>
      <c r="C2487" s="4"/>
      <c r="D2487" s="3"/>
      <c r="E2487" s="4"/>
    </row>
    <row r="2488" spans="2:5" x14ac:dyDescent="0.25">
      <c r="B2488" s="3"/>
      <c r="C2488" s="4"/>
      <c r="D2488" s="3"/>
      <c r="E2488" s="4"/>
    </row>
    <row r="2489" spans="2:5" x14ac:dyDescent="0.25">
      <c r="B2489" s="3"/>
      <c r="C2489" s="4"/>
      <c r="D2489" s="3"/>
      <c r="E2489" s="4"/>
    </row>
    <row r="2490" spans="2:5" x14ac:dyDescent="0.25">
      <c r="B2490" s="3"/>
      <c r="C2490" s="4"/>
      <c r="D2490" s="3"/>
      <c r="E2490" s="4"/>
    </row>
    <row r="2491" spans="2:5" x14ac:dyDescent="0.25">
      <c r="B2491" s="3"/>
      <c r="C2491" s="4"/>
      <c r="D2491" s="3"/>
      <c r="E2491" s="4"/>
    </row>
    <row r="2492" spans="2:5" x14ac:dyDescent="0.25">
      <c r="B2492" s="3"/>
      <c r="C2492" s="4"/>
      <c r="D2492" s="3"/>
      <c r="E2492" s="4"/>
    </row>
    <row r="2493" spans="2:5" x14ac:dyDescent="0.25">
      <c r="B2493" s="3"/>
      <c r="C2493" s="4"/>
      <c r="D2493" s="3"/>
      <c r="E2493" s="4"/>
    </row>
    <row r="2494" spans="2:5" x14ac:dyDescent="0.25">
      <c r="B2494" s="3"/>
      <c r="C2494" s="4"/>
      <c r="D2494" s="3"/>
      <c r="E2494" s="4"/>
    </row>
    <row r="2495" spans="2:5" x14ac:dyDescent="0.25">
      <c r="B2495" s="3"/>
      <c r="C2495" s="4"/>
      <c r="D2495" s="3"/>
      <c r="E2495" s="4"/>
    </row>
    <row r="2496" spans="2:5" x14ac:dyDescent="0.25">
      <c r="B2496" s="3"/>
      <c r="C2496" s="4"/>
      <c r="D2496" s="3"/>
      <c r="E2496" s="4"/>
    </row>
    <row r="2497" spans="2:5" x14ac:dyDescent="0.25">
      <c r="B2497" s="3"/>
      <c r="C2497" s="4"/>
      <c r="D2497" s="3"/>
      <c r="E2497" s="4"/>
    </row>
    <row r="2498" spans="2:5" x14ac:dyDescent="0.25">
      <c r="B2498" s="3"/>
      <c r="C2498" s="4"/>
      <c r="D2498" s="3"/>
      <c r="E2498" s="4"/>
    </row>
    <row r="2499" spans="2:5" x14ac:dyDescent="0.25">
      <c r="B2499" s="3"/>
      <c r="C2499" s="4"/>
      <c r="D2499" s="3"/>
      <c r="E2499" s="4"/>
    </row>
    <row r="2500" spans="2:5" x14ac:dyDescent="0.25">
      <c r="B2500" s="3"/>
      <c r="C2500" s="4"/>
      <c r="D2500" s="3"/>
      <c r="E2500" s="4"/>
    </row>
    <row r="2501" spans="2:5" x14ac:dyDescent="0.25">
      <c r="B2501" s="3"/>
      <c r="C2501" s="4"/>
      <c r="D2501" s="3"/>
      <c r="E2501" s="4"/>
    </row>
    <row r="2502" spans="2:5" x14ac:dyDescent="0.25">
      <c r="B2502" s="3"/>
      <c r="C2502" s="4"/>
      <c r="D2502" s="3"/>
      <c r="E2502" s="4"/>
    </row>
    <row r="2503" spans="2:5" x14ac:dyDescent="0.25">
      <c r="B2503" s="3"/>
      <c r="C2503" s="4"/>
      <c r="D2503" s="3"/>
      <c r="E2503" s="4"/>
    </row>
    <row r="2504" spans="2:5" x14ac:dyDescent="0.25">
      <c r="B2504" s="3"/>
      <c r="C2504" s="4"/>
      <c r="D2504" s="3"/>
      <c r="E2504" s="4"/>
    </row>
    <row r="2505" spans="2:5" x14ac:dyDescent="0.25">
      <c r="B2505" s="3"/>
      <c r="C2505" s="4"/>
      <c r="D2505" s="3"/>
      <c r="E2505" s="4"/>
    </row>
    <row r="2506" spans="2:5" x14ac:dyDescent="0.25">
      <c r="B2506" s="3"/>
      <c r="C2506" s="4"/>
      <c r="D2506" s="3"/>
      <c r="E2506" s="4"/>
    </row>
    <row r="2507" spans="2:5" x14ac:dyDescent="0.25">
      <c r="B2507" s="3"/>
      <c r="C2507" s="4"/>
      <c r="D2507" s="3"/>
      <c r="E2507" s="4"/>
    </row>
    <row r="2508" spans="2:5" x14ac:dyDescent="0.25">
      <c r="B2508" s="3"/>
      <c r="C2508" s="4"/>
      <c r="D2508" s="3"/>
      <c r="E2508" s="4"/>
    </row>
    <row r="2509" spans="2:5" x14ac:dyDescent="0.25">
      <c r="B2509" s="3"/>
      <c r="C2509" s="4"/>
      <c r="D2509" s="3"/>
      <c r="E2509" s="4"/>
    </row>
    <row r="2510" spans="2:5" x14ac:dyDescent="0.25">
      <c r="B2510" s="3"/>
      <c r="C2510" s="4"/>
      <c r="D2510" s="3"/>
      <c r="E2510" s="4"/>
    </row>
    <row r="2511" spans="2:5" x14ac:dyDescent="0.25">
      <c r="B2511" s="3"/>
      <c r="C2511" s="4"/>
      <c r="D2511" s="3"/>
      <c r="E2511" s="4"/>
    </row>
    <row r="2512" spans="2:5" x14ac:dyDescent="0.25">
      <c r="B2512" s="3"/>
      <c r="C2512" s="4"/>
      <c r="D2512" s="3"/>
      <c r="E2512" s="4"/>
    </row>
    <row r="2513" spans="2:5" x14ac:dyDescent="0.25">
      <c r="B2513" s="3"/>
      <c r="C2513" s="4"/>
      <c r="D2513" s="3"/>
      <c r="E2513" s="4"/>
    </row>
    <row r="2514" spans="2:5" x14ac:dyDescent="0.25">
      <c r="B2514" s="3"/>
      <c r="C2514" s="4"/>
      <c r="D2514" s="3"/>
      <c r="E2514" s="4"/>
    </row>
    <row r="2515" spans="2:5" x14ac:dyDescent="0.25">
      <c r="B2515" s="3"/>
      <c r="C2515" s="4"/>
      <c r="D2515" s="3"/>
      <c r="E2515" s="4"/>
    </row>
    <row r="2516" spans="2:5" x14ac:dyDescent="0.25">
      <c r="B2516" s="3"/>
      <c r="C2516" s="4"/>
      <c r="D2516" s="3"/>
      <c r="E2516" s="4"/>
    </row>
    <row r="2517" spans="2:5" x14ac:dyDescent="0.25">
      <c r="B2517" s="3"/>
      <c r="C2517" s="4"/>
      <c r="D2517" s="3"/>
      <c r="E2517" s="4"/>
    </row>
    <row r="2518" spans="2:5" x14ac:dyDescent="0.25">
      <c r="B2518" s="3"/>
      <c r="C2518" s="4"/>
      <c r="D2518" s="3"/>
      <c r="E2518" s="4"/>
    </row>
    <row r="2519" spans="2:5" x14ac:dyDescent="0.25">
      <c r="B2519" s="3"/>
      <c r="C2519" s="4"/>
      <c r="D2519" s="3"/>
      <c r="E2519" s="4"/>
    </row>
    <row r="2520" spans="2:5" x14ac:dyDescent="0.25">
      <c r="B2520" s="3"/>
      <c r="C2520" s="4"/>
      <c r="D2520" s="3"/>
      <c r="E2520" s="4"/>
    </row>
    <row r="2521" spans="2:5" x14ac:dyDescent="0.25">
      <c r="B2521" s="3"/>
      <c r="C2521" s="4"/>
      <c r="D2521" s="3"/>
      <c r="E2521" s="4"/>
    </row>
    <row r="2522" spans="2:5" x14ac:dyDescent="0.25">
      <c r="B2522" s="3"/>
      <c r="C2522" s="4"/>
      <c r="D2522" s="3"/>
      <c r="E2522" s="4"/>
    </row>
    <row r="2523" spans="2:5" x14ac:dyDescent="0.25">
      <c r="B2523" s="3"/>
      <c r="C2523" s="4"/>
      <c r="D2523" s="3"/>
      <c r="E2523" s="4"/>
    </row>
    <row r="2524" spans="2:5" x14ac:dyDescent="0.25">
      <c r="B2524" s="3"/>
      <c r="C2524" s="4"/>
      <c r="D2524" s="3"/>
      <c r="E2524" s="4"/>
    </row>
    <row r="2525" spans="2:5" x14ac:dyDescent="0.25">
      <c r="B2525" s="3"/>
      <c r="C2525" s="4"/>
      <c r="D2525" s="3"/>
      <c r="E2525" s="4"/>
    </row>
    <row r="2526" spans="2:5" x14ac:dyDescent="0.25">
      <c r="B2526" s="3"/>
      <c r="C2526" s="4"/>
      <c r="D2526" s="3"/>
      <c r="E2526" s="4"/>
    </row>
    <row r="2527" spans="2:5" x14ac:dyDescent="0.25">
      <c r="B2527" s="3"/>
      <c r="C2527" s="4"/>
      <c r="D2527" s="3"/>
      <c r="E2527" s="4"/>
    </row>
    <row r="2528" spans="2:5" x14ac:dyDescent="0.25">
      <c r="B2528" s="3"/>
      <c r="C2528" s="4"/>
      <c r="D2528" s="3"/>
      <c r="E2528" s="4"/>
    </row>
    <row r="2529" spans="2:5" x14ac:dyDescent="0.25">
      <c r="B2529" s="3"/>
      <c r="C2529" s="4"/>
      <c r="D2529" s="3"/>
      <c r="E2529" s="4"/>
    </row>
    <row r="2530" spans="2:5" x14ac:dyDescent="0.25">
      <c r="B2530" s="3"/>
      <c r="C2530" s="4"/>
      <c r="D2530" s="3"/>
      <c r="E2530" s="4"/>
    </row>
    <row r="2531" spans="2:5" x14ac:dyDescent="0.25">
      <c r="B2531" s="3"/>
      <c r="C2531" s="4"/>
      <c r="D2531" s="3"/>
      <c r="E2531" s="4"/>
    </row>
    <row r="2532" spans="2:5" x14ac:dyDescent="0.25">
      <c r="B2532" s="3"/>
      <c r="C2532" s="4"/>
      <c r="D2532" s="3"/>
      <c r="E2532" s="4"/>
    </row>
    <row r="2533" spans="2:5" x14ac:dyDescent="0.25">
      <c r="B2533" s="3"/>
      <c r="C2533" s="4"/>
      <c r="D2533" s="3"/>
      <c r="E2533" s="4"/>
    </row>
    <row r="2534" spans="2:5" x14ac:dyDescent="0.25">
      <c r="B2534" s="3"/>
      <c r="C2534" s="4"/>
      <c r="D2534" s="3"/>
      <c r="E2534" s="4"/>
    </row>
    <row r="2535" spans="2:5" x14ac:dyDescent="0.25">
      <c r="B2535" s="3"/>
      <c r="C2535" s="4"/>
      <c r="D2535" s="3"/>
      <c r="E2535" s="4"/>
    </row>
    <row r="2536" spans="2:5" x14ac:dyDescent="0.25">
      <c r="B2536" s="3"/>
      <c r="C2536" s="4"/>
      <c r="D2536" s="3"/>
      <c r="E2536" s="4"/>
    </row>
    <row r="2537" spans="2:5" x14ac:dyDescent="0.25">
      <c r="B2537" s="3"/>
      <c r="C2537" s="4"/>
      <c r="D2537" s="3"/>
      <c r="E2537" s="4"/>
    </row>
    <row r="2538" spans="2:5" x14ac:dyDescent="0.25">
      <c r="B2538" s="3"/>
      <c r="C2538" s="4"/>
      <c r="D2538" s="3"/>
      <c r="E2538" s="4"/>
    </row>
    <row r="2539" spans="2:5" x14ac:dyDescent="0.25">
      <c r="B2539" s="3"/>
      <c r="C2539" s="4"/>
      <c r="D2539" s="3"/>
      <c r="E2539" s="4"/>
    </row>
    <row r="2540" spans="2:5" x14ac:dyDescent="0.25">
      <c r="B2540" s="3"/>
      <c r="C2540" s="4"/>
      <c r="D2540" s="3"/>
      <c r="E2540" s="4"/>
    </row>
    <row r="2541" spans="2:5" x14ac:dyDescent="0.25">
      <c r="B2541" s="3"/>
      <c r="C2541" s="4"/>
      <c r="D2541" s="3"/>
      <c r="E2541" s="4"/>
    </row>
    <row r="2542" spans="2:5" x14ac:dyDescent="0.25">
      <c r="B2542" s="3"/>
      <c r="C2542" s="4"/>
      <c r="D2542" s="3"/>
      <c r="E2542" s="4"/>
    </row>
    <row r="2543" spans="2:5" x14ac:dyDescent="0.25">
      <c r="B2543" s="3"/>
      <c r="C2543" s="4"/>
      <c r="D2543" s="3"/>
      <c r="E2543" s="4"/>
    </row>
    <row r="2544" spans="2:5" x14ac:dyDescent="0.25">
      <c r="B2544" s="3"/>
      <c r="C2544" s="4"/>
      <c r="D2544" s="3"/>
      <c r="E2544" s="4"/>
    </row>
    <row r="2545" spans="2:5" x14ac:dyDescent="0.25">
      <c r="B2545" s="3"/>
      <c r="C2545" s="4"/>
      <c r="D2545" s="3"/>
      <c r="E2545" s="4"/>
    </row>
    <row r="2546" spans="2:5" x14ac:dyDescent="0.25">
      <c r="B2546" s="3"/>
      <c r="C2546" s="4"/>
      <c r="D2546" s="3"/>
      <c r="E2546" s="4"/>
    </row>
    <row r="2547" spans="2:5" x14ac:dyDescent="0.25">
      <c r="B2547" s="3"/>
      <c r="C2547" s="4"/>
      <c r="D2547" s="3"/>
      <c r="E2547" s="4"/>
    </row>
    <row r="2548" spans="2:5" x14ac:dyDescent="0.25">
      <c r="B2548" s="3"/>
      <c r="C2548" s="4"/>
      <c r="D2548" s="3"/>
      <c r="E2548" s="4"/>
    </row>
    <row r="2549" spans="2:5" x14ac:dyDescent="0.25">
      <c r="B2549" s="3"/>
      <c r="C2549" s="4"/>
      <c r="D2549" s="3"/>
      <c r="E2549" s="4"/>
    </row>
    <row r="2550" spans="2:5" x14ac:dyDescent="0.25">
      <c r="B2550" s="3"/>
      <c r="C2550" s="4"/>
      <c r="D2550" s="3"/>
      <c r="E2550" s="4"/>
    </row>
    <row r="2551" spans="2:5" x14ac:dyDescent="0.25">
      <c r="B2551" s="3"/>
      <c r="C2551" s="4"/>
      <c r="D2551" s="3"/>
      <c r="E2551" s="4"/>
    </row>
    <row r="2552" spans="2:5" x14ac:dyDescent="0.25">
      <c r="B2552" s="3"/>
      <c r="C2552" s="4"/>
      <c r="D2552" s="3"/>
      <c r="E2552" s="4"/>
    </row>
    <row r="2553" spans="2:5" x14ac:dyDescent="0.25">
      <c r="B2553" s="3"/>
      <c r="C2553" s="4"/>
      <c r="D2553" s="3"/>
      <c r="E2553" s="4"/>
    </row>
    <row r="2554" spans="2:5" x14ac:dyDescent="0.25">
      <c r="B2554" s="3"/>
      <c r="C2554" s="4"/>
      <c r="D2554" s="3"/>
      <c r="E2554" s="4"/>
    </row>
    <row r="2555" spans="2:5" x14ac:dyDescent="0.25">
      <c r="B2555" s="3"/>
      <c r="C2555" s="4"/>
      <c r="D2555" s="3"/>
      <c r="E2555" s="4"/>
    </row>
    <row r="2556" spans="2:5" x14ac:dyDescent="0.25">
      <c r="B2556" s="3"/>
      <c r="C2556" s="4"/>
      <c r="D2556" s="3"/>
      <c r="E2556" s="4"/>
    </row>
    <row r="2557" spans="2:5" x14ac:dyDescent="0.25">
      <c r="B2557" s="3"/>
      <c r="C2557" s="4"/>
      <c r="D2557" s="3"/>
      <c r="E2557" s="4"/>
    </row>
    <row r="2558" spans="2:5" x14ac:dyDescent="0.25">
      <c r="B2558" s="3"/>
      <c r="C2558" s="4"/>
      <c r="D2558" s="3"/>
      <c r="E2558" s="4"/>
    </row>
    <row r="2559" spans="2:5" x14ac:dyDescent="0.25">
      <c r="B2559" s="3"/>
      <c r="C2559" s="4"/>
      <c r="D2559" s="3"/>
      <c r="E2559" s="4"/>
    </row>
    <row r="2560" spans="2:5" x14ac:dyDescent="0.25">
      <c r="B2560" s="3"/>
      <c r="C2560" s="4"/>
      <c r="D2560" s="3"/>
      <c r="E2560" s="4"/>
    </row>
    <row r="2561" spans="2:5" x14ac:dyDescent="0.25">
      <c r="B2561" s="3"/>
      <c r="C2561" s="4"/>
      <c r="D2561" s="3"/>
      <c r="E2561" s="4"/>
    </row>
    <row r="2562" spans="2:5" x14ac:dyDescent="0.25">
      <c r="B2562" s="3"/>
      <c r="C2562" s="4"/>
      <c r="D2562" s="3"/>
      <c r="E2562" s="4"/>
    </row>
    <row r="2563" spans="2:5" x14ac:dyDescent="0.25">
      <c r="B2563" s="3"/>
      <c r="C2563" s="4"/>
      <c r="D2563" s="3"/>
      <c r="E2563" s="4"/>
    </row>
    <row r="2564" spans="2:5" x14ac:dyDescent="0.25">
      <c r="B2564" s="3"/>
      <c r="C2564" s="4"/>
      <c r="D2564" s="3"/>
      <c r="E2564" s="4"/>
    </row>
    <row r="2565" spans="2:5" x14ac:dyDescent="0.25">
      <c r="B2565" s="3"/>
      <c r="C2565" s="4"/>
      <c r="D2565" s="3"/>
      <c r="E2565" s="4"/>
    </row>
    <row r="2566" spans="2:5" x14ac:dyDescent="0.25">
      <c r="B2566" s="3"/>
      <c r="C2566" s="4"/>
      <c r="D2566" s="3"/>
      <c r="E2566" s="4"/>
    </row>
    <row r="2567" spans="2:5" x14ac:dyDescent="0.25">
      <c r="B2567" s="3"/>
      <c r="C2567" s="4"/>
      <c r="D2567" s="3"/>
      <c r="E2567" s="4"/>
    </row>
    <row r="2568" spans="2:5" x14ac:dyDescent="0.25">
      <c r="B2568" s="3"/>
      <c r="C2568" s="4"/>
      <c r="D2568" s="3"/>
      <c r="E2568" s="4"/>
    </row>
    <row r="2569" spans="2:5" x14ac:dyDescent="0.25">
      <c r="B2569" s="3"/>
      <c r="C2569" s="4"/>
      <c r="D2569" s="3"/>
      <c r="E2569" s="4"/>
    </row>
    <row r="2570" spans="2:5" x14ac:dyDescent="0.25">
      <c r="B2570" s="3"/>
      <c r="C2570" s="4"/>
      <c r="D2570" s="3"/>
      <c r="E2570" s="4"/>
    </row>
    <row r="2571" spans="2:5" x14ac:dyDescent="0.25">
      <c r="B2571" s="3"/>
      <c r="C2571" s="4"/>
      <c r="D2571" s="3"/>
      <c r="E2571" s="4"/>
    </row>
    <row r="2572" spans="2:5" x14ac:dyDescent="0.25">
      <c r="B2572" s="3"/>
      <c r="C2572" s="4"/>
      <c r="D2572" s="3"/>
      <c r="E2572" s="4"/>
    </row>
    <row r="2573" spans="2:5" x14ac:dyDescent="0.25">
      <c r="B2573" s="3"/>
      <c r="C2573" s="4"/>
      <c r="D2573" s="3"/>
      <c r="E2573" s="4"/>
    </row>
    <row r="2574" spans="2:5" x14ac:dyDescent="0.25">
      <c r="B2574" s="3"/>
      <c r="C2574" s="4"/>
      <c r="D2574" s="3"/>
      <c r="E2574" s="4"/>
    </row>
    <row r="2575" spans="2:5" x14ac:dyDescent="0.25">
      <c r="B2575" s="3"/>
      <c r="C2575" s="4"/>
      <c r="D2575" s="3"/>
      <c r="E2575" s="4"/>
    </row>
    <row r="2576" spans="2:5" x14ac:dyDescent="0.25">
      <c r="B2576" s="3"/>
      <c r="C2576" s="4"/>
      <c r="D2576" s="3"/>
      <c r="E2576" s="4"/>
    </row>
    <row r="2577" spans="2:5" x14ac:dyDescent="0.25">
      <c r="B2577" s="3"/>
      <c r="C2577" s="4"/>
      <c r="D2577" s="3"/>
      <c r="E2577" s="4"/>
    </row>
    <row r="2578" spans="2:5" x14ac:dyDescent="0.25">
      <c r="B2578" s="3"/>
      <c r="C2578" s="4"/>
      <c r="D2578" s="3"/>
      <c r="E2578" s="4"/>
    </row>
    <row r="2579" spans="2:5" x14ac:dyDescent="0.25">
      <c r="B2579" s="3"/>
      <c r="C2579" s="4"/>
      <c r="D2579" s="3"/>
      <c r="E2579" s="4"/>
    </row>
    <row r="2580" spans="2:5" x14ac:dyDescent="0.25">
      <c r="B2580" s="3"/>
      <c r="C2580" s="4"/>
      <c r="D2580" s="3"/>
      <c r="E2580" s="4"/>
    </row>
    <row r="2581" spans="2:5" x14ac:dyDescent="0.25">
      <c r="B2581" s="3"/>
      <c r="C2581" s="4"/>
      <c r="D2581" s="3"/>
      <c r="E2581" s="4"/>
    </row>
    <row r="2582" spans="2:5" x14ac:dyDescent="0.25">
      <c r="B2582" s="3"/>
      <c r="C2582" s="4"/>
      <c r="D2582" s="3"/>
      <c r="E2582" s="4"/>
    </row>
    <row r="2583" spans="2:5" x14ac:dyDescent="0.25">
      <c r="B2583" s="3"/>
      <c r="C2583" s="4"/>
      <c r="D2583" s="3"/>
      <c r="E2583" s="4"/>
    </row>
    <row r="2584" spans="2:5" x14ac:dyDescent="0.25">
      <c r="B2584" s="3"/>
      <c r="C2584" s="4"/>
      <c r="D2584" s="3"/>
      <c r="E2584" s="4"/>
    </row>
    <row r="2585" spans="2:5" x14ac:dyDescent="0.25">
      <c r="B2585" s="3"/>
      <c r="C2585" s="4"/>
      <c r="D2585" s="3"/>
      <c r="E2585" s="4"/>
    </row>
    <row r="2586" spans="2:5" x14ac:dyDescent="0.25">
      <c r="B2586" s="3"/>
      <c r="C2586" s="4"/>
      <c r="D2586" s="3"/>
      <c r="E2586" s="4"/>
    </row>
    <row r="2587" spans="2:5" x14ac:dyDescent="0.25">
      <c r="B2587" s="3"/>
      <c r="C2587" s="4"/>
      <c r="D2587" s="3"/>
      <c r="E2587" s="4"/>
    </row>
    <row r="2588" spans="2:5" x14ac:dyDescent="0.25">
      <c r="B2588" s="3"/>
      <c r="C2588" s="4"/>
      <c r="D2588" s="3"/>
      <c r="E2588" s="4"/>
    </row>
    <row r="2589" spans="2:5" x14ac:dyDescent="0.25">
      <c r="B2589" s="3"/>
      <c r="C2589" s="4"/>
      <c r="D2589" s="3"/>
      <c r="E2589" s="4"/>
    </row>
    <row r="2590" spans="2:5" x14ac:dyDescent="0.25">
      <c r="B2590" s="3"/>
      <c r="C2590" s="4"/>
      <c r="D2590" s="3"/>
      <c r="E2590" s="4"/>
    </row>
    <row r="2591" spans="2:5" x14ac:dyDescent="0.25">
      <c r="B2591" s="3"/>
      <c r="C2591" s="4"/>
      <c r="D2591" s="3"/>
      <c r="E2591" s="4"/>
    </row>
    <row r="2592" spans="2:5" x14ac:dyDescent="0.25">
      <c r="B2592" s="3"/>
      <c r="C2592" s="4"/>
      <c r="D2592" s="3"/>
      <c r="E2592" s="4"/>
    </row>
    <row r="2593" spans="2:5" x14ac:dyDescent="0.25">
      <c r="B2593" s="3"/>
      <c r="C2593" s="4"/>
      <c r="D2593" s="3"/>
      <c r="E2593" s="4"/>
    </row>
    <row r="2594" spans="2:5" x14ac:dyDescent="0.25">
      <c r="B2594" s="3"/>
      <c r="C2594" s="4"/>
      <c r="D2594" s="3"/>
      <c r="E2594" s="4"/>
    </row>
    <row r="2595" spans="2:5" x14ac:dyDescent="0.25">
      <c r="B2595" s="3"/>
      <c r="C2595" s="4"/>
      <c r="D2595" s="3"/>
      <c r="E2595" s="4"/>
    </row>
    <row r="2596" spans="2:5" x14ac:dyDescent="0.25">
      <c r="B2596" s="3"/>
      <c r="C2596" s="4"/>
      <c r="D2596" s="3"/>
      <c r="E2596" s="4"/>
    </row>
    <row r="2597" spans="2:5" x14ac:dyDescent="0.25">
      <c r="B2597" s="3"/>
      <c r="C2597" s="4"/>
      <c r="D2597" s="3"/>
      <c r="E2597" s="4"/>
    </row>
    <row r="2598" spans="2:5" x14ac:dyDescent="0.25">
      <c r="B2598" s="3"/>
      <c r="C2598" s="4"/>
      <c r="D2598" s="3"/>
      <c r="E2598" s="4"/>
    </row>
    <row r="2599" spans="2:5" x14ac:dyDescent="0.25">
      <c r="B2599" s="3"/>
      <c r="C2599" s="4"/>
      <c r="D2599" s="3"/>
      <c r="E2599" s="4"/>
    </row>
    <row r="2600" spans="2:5" x14ac:dyDescent="0.25">
      <c r="B2600" s="3"/>
      <c r="C2600" s="4"/>
      <c r="D2600" s="3"/>
      <c r="E2600" s="4"/>
    </row>
    <row r="2601" spans="2:5" x14ac:dyDescent="0.25">
      <c r="B2601" s="3"/>
      <c r="C2601" s="4"/>
      <c r="D2601" s="3"/>
      <c r="E2601" s="4"/>
    </row>
    <row r="2602" spans="2:5" x14ac:dyDescent="0.25">
      <c r="B2602" s="3"/>
      <c r="C2602" s="4"/>
      <c r="D2602" s="3"/>
      <c r="E2602" s="4"/>
    </row>
    <row r="2603" spans="2:5" x14ac:dyDescent="0.25">
      <c r="B2603" s="3"/>
      <c r="C2603" s="4"/>
      <c r="D2603" s="3"/>
      <c r="E2603" s="4"/>
    </row>
    <row r="2604" spans="2:5" x14ac:dyDescent="0.25">
      <c r="B2604" s="3"/>
      <c r="C2604" s="4"/>
      <c r="D2604" s="3"/>
      <c r="E2604" s="4"/>
    </row>
    <row r="2605" spans="2:5" x14ac:dyDescent="0.25">
      <c r="B2605" s="3"/>
      <c r="C2605" s="4"/>
      <c r="D2605" s="3"/>
      <c r="E2605" s="4"/>
    </row>
    <row r="2606" spans="2:5" x14ac:dyDescent="0.25">
      <c r="B2606" s="3"/>
      <c r="C2606" s="4"/>
      <c r="D2606" s="3"/>
      <c r="E2606" s="4"/>
    </row>
    <row r="2607" spans="2:5" x14ac:dyDescent="0.25">
      <c r="B2607" s="3"/>
      <c r="C2607" s="4"/>
      <c r="D2607" s="3"/>
      <c r="E2607" s="4"/>
    </row>
    <row r="2608" spans="2:5" x14ac:dyDescent="0.25">
      <c r="B2608" s="3"/>
      <c r="C2608" s="4"/>
      <c r="D2608" s="3"/>
      <c r="E2608" s="4"/>
    </row>
    <row r="2609" spans="2:5" x14ac:dyDescent="0.25">
      <c r="B2609" s="3"/>
      <c r="C2609" s="4"/>
      <c r="D2609" s="3"/>
      <c r="E2609" s="4"/>
    </row>
    <row r="2610" spans="2:5" x14ac:dyDescent="0.25">
      <c r="B2610" s="3"/>
      <c r="C2610" s="4"/>
      <c r="D2610" s="3"/>
      <c r="E2610" s="4"/>
    </row>
    <row r="2611" spans="2:5" x14ac:dyDescent="0.25">
      <c r="B2611" s="3"/>
      <c r="C2611" s="4"/>
      <c r="D2611" s="3"/>
      <c r="E2611" s="4"/>
    </row>
    <row r="2612" spans="2:5" x14ac:dyDescent="0.25">
      <c r="B2612" s="3"/>
      <c r="C2612" s="4"/>
      <c r="D2612" s="3"/>
      <c r="E2612" s="4"/>
    </row>
    <row r="2613" spans="2:5" x14ac:dyDescent="0.25">
      <c r="B2613" s="3"/>
      <c r="C2613" s="4"/>
      <c r="D2613" s="3"/>
      <c r="E2613" s="4"/>
    </row>
    <row r="2614" spans="2:5" x14ac:dyDescent="0.25">
      <c r="B2614" s="3"/>
      <c r="C2614" s="4"/>
      <c r="D2614" s="3"/>
      <c r="E2614" s="4"/>
    </row>
    <row r="2615" spans="2:5" x14ac:dyDescent="0.25">
      <c r="B2615" s="3"/>
      <c r="C2615" s="4"/>
      <c r="D2615" s="3"/>
      <c r="E2615" s="4"/>
    </row>
    <row r="2616" spans="2:5" x14ac:dyDescent="0.25">
      <c r="B2616" s="3"/>
      <c r="C2616" s="4"/>
      <c r="D2616" s="3"/>
      <c r="E2616" s="4"/>
    </row>
    <row r="2617" spans="2:5" x14ac:dyDescent="0.25">
      <c r="B2617" s="3"/>
      <c r="C2617" s="4"/>
      <c r="D2617" s="3"/>
      <c r="E2617" s="4"/>
    </row>
    <row r="2618" spans="2:5" x14ac:dyDescent="0.25">
      <c r="B2618" s="3"/>
      <c r="C2618" s="4"/>
      <c r="D2618" s="3"/>
      <c r="E2618" s="4"/>
    </row>
    <row r="2619" spans="2:5" x14ac:dyDescent="0.25">
      <c r="B2619" s="3"/>
      <c r="C2619" s="4"/>
      <c r="D2619" s="3"/>
      <c r="E2619" s="4"/>
    </row>
    <row r="2620" spans="2:5" x14ac:dyDescent="0.25">
      <c r="B2620" s="3"/>
      <c r="C2620" s="4"/>
      <c r="D2620" s="3"/>
      <c r="E2620" s="4"/>
    </row>
    <row r="2621" spans="2:5" x14ac:dyDescent="0.25">
      <c r="B2621" s="3"/>
      <c r="C2621" s="4"/>
      <c r="D2621" s="3"/>
      <c r="E2621" s="4"/>
    </row>
    <row r="2622" spans="2:5" x14ac:dyDescent="0.25">
      <c r="B2622" s="3"/>
      <c r="C2622" s="4"/>
      <c r="D2622" s="3"/>
      <c r="E2622" s="4"/>
    </row>
    <row r="2623" spans="2:5" x14ac:dyDescent="0.25">
      <c r="B2623" s="3"/>
      <c r="C2623" s="4"/>
      <c r="D2623" s="3"/>
      <c r="E2623" s="4"/>
    </row>
    <row r="2624" spans="2:5" x14ac:dyDescent="0.25">
      <c r="B2624" s="3"/>
      <c r="C2624" s="4"/>
      <c r="D2624" s="3"/>
      <c r="E2624" s="4"/>
    </row>
    <row r="2625" spans="2:5" x14ac:dyDescent="0.25">
      <c r="B2625" s="3"/>
      <c r="C2625" s="4"/>
      <c r="D2625" s="3"/>
      <c r="E2625" s="4"/>
    </row>
    <row r="2626" spans="2:5" x14ac:dyDescent="0.25">
      <c r="B2626" s="3"/>
      <c r="C2626" s="4"/>
      <c r="D2626" s="3"/>
      <c r="E2626" s="4"/>
    </row>
    <row r="2627" spans="2:5" x14ac:dyDescent="0.25">
      <c r="B2627" s="3"/>
      <c r="C2627" s="4"/>
      <c r="D2627" s="3"/>
      <c r="E2627" s="4"/>
    </row>
    <row r="2628" spans="2:5" x14ac:dyDescent="0.25">
      <c r="B2628" s="3"/>
      <c r="C2628" s="4"/>
      <c r="D2628" s="3"/>
      <c r="E2628" s="4"/>
    </row>
    <row r="2629" spans="2:5" x14ac:dyDescent="0.25">
      <c r="B2629" s="3"/>
      <c r="C2629" s="4"/>
      <c r="D2629" s="3"/>
      <c r="E2629" s="4"/>
    </row>
    <row r="2630" spans="2:5" x14ac:dyDescent="0.25">
      <c r="B2630" s="3"/>
      <c r="C2630" s="4"/>
      <c r="D2630" s="3"/>
      <c r="E2630" s="4"/>
    </row>
    <row r="2631" spans="2:5" x14ac:dyDescent="0.25">
      <c r="B2631" s="3"/>
      <c r="C2631" s="4"/>
      <c r="D2631" s="3"/>
      <c r="E2631" s="4"/>
    </row>
    <row r="2632" spans="2:5" x14ac:dyDescent="0.25">
      <c r="B2632" s="3"/>
      <c r="C2632" s="4"/>
      <c r="D2632" s="3"/>
      <c r="E2632" s="4"/>
    </row>
    <row r="2633" spans="2:5" x14ac:dyDescent="0.25">
      <c r="B2633" s="3"/>
      <c r="C2633" s="4"/>
      <c r="D2633" s="3"/>
      <c r="E2633" s="4"/>
    </row>
    <row r="2634" spans="2:5" x14ac:dyDescent="0.25">
      <c r="B2634" s="3"/>
      <c r="C2634" s="4"/>
      <c r="D2634" s="3"/>
      <c r="E2634" s="4"/>
    </row>
    <row r="2635" spans="2:5" x14ac:dyDescent="0.25">
      <c r="B2635" s="3"/>
      <c r="C2635" s="4"/>
      <c r="D2635" s="3"/>
      <c r="E2635" s="4"/>
    </row>
    <row r="2636" spans="2:5" x14ac:dyDescent="0.25">
      <c r="B2636" s="3"/>
      <c r="C2636" s="4"/>
      <c r="D2636" s="3"/>
      <c r="E2636" s="4"/>
    </row>
    <row r="2637" spans="2:5" x14ac:dyDescent="0.25">
      <c r="B2637" s="3"/>
      <c r="C2637" s="4"/>
      <c r="D2637" s="3"/>
      <c r="E2637" s="4"/>
    </row>
    <row r="2638" spans="2:5" x14ac:dyDescent="0.25">
      <c r="B2638" s="3"/>
      <c r="C2638" s="4"/>
      <c r="D2638" s="3"/>
      <c r="E2638" s="4"/>
    </row>
    <row r="2639" spans="2:5" x14ac:dyDescent="0.25">
      <c r="B2639" s="3"/>
      <c r="C2639" s="4"/>
      <c r="D2639" s="3"/>
      <c r="E2639" s="4"/>
    </row>
    <row r="2640" spans="2:5" x14ac:dyDescent="0.25">
      <c r="B2640" s="3"/>
      <c r="C2640" s="4"/>
      <c r="D2640" s="3"/>
      <c r="E2640" s="4"/>
    </row>
    <row r="2641" spans="2:5" x14ac:dyDescent="0.25">
      <c r="B2641" s="3"/>
      <c r="C2641" s="4"/>
      <c r="D2641" s="3"/>
      <c r="E2641" s="4"/>
    </row>
    <row r="2642" spans="2:5" x14ac:dyDescent="0.25">
      <c r="B2642" s="3"/>
      <c r="C2642" s="4"/>
      <c r="D2642" s="3"/>
      <c r="E2642" s="4"/>
    </row>
    <row r="2643" spans="2:5" x14ac:dyDescent="0.25">
      <c r="B2643" s="3"/>
      <c r="C2643" s="4"/>
      <c r="D2643" s="3"/>
      <c r="E2643" s="4"/>
    </row>
    <row r="2644" spans="2:5" x14ac:dyDescent="0.25">
      <c r="B2644" s="3"/>
      <c r="C2644" s="4"/>
      <c r="D2644" s="3"/>
      <c r="E2644" s="4"/>
    </row>
    <row r="2645" spans="2:5" x14ac:dyDescent="0.25">
      <c r="B2645" s="3"/>
      <c r="C2645" s="4"/>
      <c r="D2645" s="3"/>
      <c r="E2645" s="4"/>
    </row>
    <row r="2646" spans="2:5" x14ac:dyDescent="0.25">
      <c r="B2646" s="3"/>
      <c r="C2646" s="4"/>
      <c r="D2646" s="3"/>
      <c r="E2646" s="4"/>
    </row>
    <row r="2647" spans="2:5" x14ac:dyDescent="0.25">
      <c r="B2647" s="3"/>
      <c r="C2647" s="4"/>
      <c r="D2647" s="3"/>
      <c r="E2647" s="4"/>
    </row>
    <row r="2648" spans="2:5" x14ac:dyDescent="0.25">
      <c r="B2648" s="3"/>
      <c r="C2648" s="4"/>
      <c r="D2648" s="3"/>
      <c r="E2648" s="4"/>
    </row>
    <row r="2649" spans="2:5" x14ac:dyDescent="0.25">
      <c r="B2649" s="3"/>
      <c r="C2649" s="4"/>
      <c r="D2649" s="3"/>
      <c r="E2649" s="4"/>
    </row>
    <row r="2650" spans="2:5" x14ac:dyDescent="0.25">
      <c r="B2650" s="3"/>
      <c r="C2650" s="4"/>
      <c r="D2650" s="3"/>
      <c r="E2650" s="4"/>
    </row>
    <row r="2651" spans="2:5" x14ac:dyDescent="0.25">
      <c r="B2651" s="3"/>
      <c r="C2651" s="4"/>
      <c r="D2651" s="3"/>
      <c r="E2651" s="4"/>
    </row>
    <row r="2652" spans="2:5" x14ac:dyDescent="0.25">
      <c r="B2652" s="3"/>
      <c r="C2652" s="4"/>
      <c r="D2652" s="3"/>
      <c r="E2652" s="4"/>
    </row>
    <row r="2653" spans="2:5" x14ac:dyDescent="0.25">
      <c r="B2653" s="3"/>
      <c r="C2653" s="4"/>
      <c r="D2653" s="3"/>
      <c r="E2653" s="4"/>
    </row>
    <row r="2654" spans="2:5" x14ac:dyDescent="0.25">
      <c r="B2654" s="3"/>
      <c r="C2654" s="4"/>
      <c r="D2654" s="3"/>
      <c r="E2654" s="4"/>
    </row>
    <row r="2655" spans="2:5" x14ac:dyDescent="0.25">
      <c r="B2655" s="3"/>
      <c r="C2655" s="4"/>
      <c r="D2655" s="3"/>
      <c r="E2655" s="4"/>
    </row>
    <row r="2656" spans="2:5" x14ac:dyDescent="0.25">
      <c r="B2656" s="3"/>
      <c r="C2656" s="4"/>
      <c r="D2656" s="3"/>
      <c r="E2656" s="4"/>
    </row>
    <row r="2657" spans="2:5" x14ac:dyDescent="0.25">
      <c r="B2657" s="3"/>
      <c r="C2657" s="4"/>
      <c r="D2657" s="3"/>
      <c r="E2657" s="4"/>
    </row>
    <row r="2658" spans="2:5" x14ac:dyDescent="0.25">
      <c r="B2658" s="3"/>
      <c r="C2658" s="4"/>
      <c r="D2658" s="3"/>
      <c r="E2658" s="4"/>
    </row>
    <row r="2659" spans="2:5" x14ac:dyDescent="0.25">
      <c r="B2659" s="3"/>
      <c r="C2659" s="4"/>
      <c r="D2659" s="3"/>
      <c r="E2659" s="4"/>
    </row>
    <row r="2660" spans="2:5" x14ac:dyDescent="0.25">
      <c r="B2660" s="3"/>
      <c r="C2660" s="4"/>
      <c r="D2660" s="3"/>
      <c r="E2660" s="4"/>
    </row>
    <row r="2661" spans="2:5" x14ac:dyDescent="0.25">
      <c r="B2661" s="3"/>
      <c r="C2661" s="4"/>
      <c r="D2661" s="3"/>
      <c r="E2661" s="4"/>
    </row>
    <row r="2662" spans="2:5" x14ac:dyDescent="0.25">
      <c r="B2662" s="3"/>
      <c r="C2662" s="4"/>
      <c r="D2662" s="3"/>
      <c r="E2662" s="4"/>
    </row>
    <row r="2663" spans="2:5" x14ac:dyDescent="0.25">
      <c r="B2663" s="3"/>
      <c r="C2663" s="4"/>
      <c r="D2663" s="3"/>
      <c r="E2663" s="4"/>
    </row>
    <row r="2664" spans="2:5" x14ac:dyDescent="0.25">
      <c r="B2664" s="3"/>
      <c r="C2664" s="4"/>
      <c r="D2664" s="3"/>
      <c r="E2664" s="4"/>
    </row>
    <row r="2665" spans="2:5" x14ac:dyDescent="0.25">
      <c r="B2665" s="3"/>
      <c r="C2665" s="4"/>
      <c r="D2665" s="3"/>
      <c r="E2665" s="4"/>
    </row>
    <row r="2666" spans="2:5" x14ac:dyDescent="0.25">
      <c r="B2666" s="3"/>
      <c r="C2666" s="4"/>
      <c r="D2666" s="3"/>
      <c r="E2666" s="4"/>
    </row>
    <row r="2667" spans="2:5" x14ac:dyDescent="0.25">
      <c r="B2667" s="3"/>
      <c r="C2667" s="4"/>
      <c r="D2667" s="3"/>
      <c r="E2667" s="4"/>
    </row>
    <row r="2668" spans="2:5" x14ac:dyDescent="0.25">
      <c r="B2668" s="3"/>
      <c r="C2668" s="4"/>
      <c r="D2668" s="3"/>
      <c r="E2668" s="4"/>
    </row>
    <row r="2669" spans="2:5" x14ac:dyDescent="0.25">
      <c r="B2669" s="3"/>
      <c r="C2669" s="4"/>
      <c r="D2669" s="3"/>
      <c r="E2669" s="4"/>
    </row>
    <row r="2670" spans="2:5" x14ac:dyDescent="0.25">
      <c r="B2670" s="3"/>
      <c r="C2670" s="4"/>
      <c r="D2670" s="3"/>
      <c r="E2670" s="4"/>
    </row>
    <row r="2671" spans="2:5" x14ac:dyDescent="0.25">
      <c r="B2671" s="3"/>
      <c r="C2671" s="4"/>
      <c r="D2671" s="3"/>
      <c r="E2671" s="4"/>
    </row>
    <row r="2672" spans="2:5" x14ac:dyDescent="0.25">
      <c r="B2672" s="3"/>
      <c r="C2672" s="4"/>
      <c r="D2672" s="3"/>
      <c r="E2672" s="4"/>
    </row>
    <row r="2673" spans="2:5" x14ac:dyDescent="0.25">
      <c r="B2673" s="3"/>
      <c r="C2673" s="4"/>
      <c r="D2673" s="3"/>
      <c r="E2673" s="4"/>
    </row>
    <row r="2674" spans="2:5" x14ac:dyDescent="0.25">
      <c r="B2674" s="3"/>
      <c r="C2674" s="4"/>
      <c r="D2674" s="3"/>
      <c r="E2674" s="4"/>
    </row>
    <row r="2675" spans="2:5" x14ac:dyDescent="0.25">
      <c r="B2675" s="3"/>
      <c r="C2675" s="4"/>
      <c r="D2675" s="3"/>
      <c r="E2675" s="4"/>
    </row>
    <row r="2676" spans="2:5" x14ac:dyDescent="0.25">
      <c r="B2676" s="3"/>
      <c r="C2676" s="4"/>
      <c r="D2676" s="3"/>
      <c r="E2676" s="4"/>
    </row>
    <row r="2677" spans="2:5" x14ac:dyDescent="0.25">
      <c r="B2677" s="3"/>
      <c r="C2677" s="4"/>
      <c r="D2677" s="3"/>
      <c r="E2677" s="4"/>
    </row>
    <row r="2678" spans="2:5" x14ac:dyDescent="0.25">
      <c r="B2678" s="3"/>
      <c r="C2678" s="4"/>
      <c r="D2678" s="3"/>
      <c r="E2678" s="4"/>
    </row>
    <row r="2679" spans="2:5" x14ac:dyDescent="0.25">
      <c r="B2679" s="3"/>
      <c r="C2679" s="4"/>
      <c r="D2679" s="3"/>
      <c r="E2679" s="4"/>
    </row>
    <row r="2680" spans="2:5" x14ac:dyDescent="0.25">
      <c r="B2680" s="3"/>
      <c r="C2680" s="4"/>
      <c r="D2680" s="3"/>
      <c r="E2680" s="4"/>
    </row>
    <row r="2681" spans="2:5" x14ac:dyDescent="0.25">
      <c r="B2681" s="3"/>
      <c r="C2681" s="4"/>
      <c r="D2681" s="3"/>
      <c r="E2681" s="4"/>
    </row>
    <row r="2682" spans="2:5" x14ac:dyDescent="0.25">
      <c r="B2682" s="3"/>
      <c r="C2682" s="4"/>
      <c r="D2682" s="3"/>
      <c r="E2682" s="4"/>
    </row>
    <row r="2683" spans="2:5" x14ac:dyDescent="0.25">
      <c r="B2683" s="3"/>
      <c r="C2683" s="4"/>
      <c r="D2683" s="3"/>
      <c r="E2683" s="4"/>
    </row>
    <row r="2684" spans="2:5" x14ac:dyDescent="0.25">
      <c r="B2684" s="3"/>
      <c r="C2684" s="4"/>
      <c r="D2684" s="3"/>
      <c r="E2684" s="4"/>
    </row>
    <row r="2685" spans="2:5" x14ac:dyDescent="0.25">
      <c r="B2685" s="3"/>
      <c r="C2685" s="4"/>
      <c r="D2685" s="3"/>
      <c r="E2685" s="4"/>
    </row>
    <row r="2686" spans="2:5" x14ac:dyDescent="0.25">
      <c r="B2686" s="3"/>
      <c r="C2686" s="4"/>
      <c r="D2686" s="3"/>
      <c r="E2686" s="4"/>
    </row>
    <row r="2687" spans="2:5" x14ac:dyDescent="0.25">
      <c r="B2687" s="3"/>
      <c r="C2687" s="4"/>
      <c r="D2687" s="3"/>
      <c r="E2687" s="4"/>
    </row>
    <row r="2688" spans="2:5" x14ac:dyDescent="0.25">
      <c r="B2688" s="3"/>
      <c r="C2688" s="4"/>
      <c r="D2688" s="3"/>
      <c r="E2688" s="4"/>
    </row>
    <row r="2689" spans="2:5" x14ac:dyDescent="0.25">
      <c r="B2689" s="3"/>
      <c r="C2689" s="4"/>
      <c r="D2689" s="3"/>
      <c r="E2689" s="4"/>
    </row>
    <row r="2690" spans="2:5" x14ac:dyDescent="0.25">
      <c r="B2690" s="3"/>
      <c r="C2690" s="4"/>
      <c r="D2690" s="3"/>
      <c r="E2690" s="4"/>
    </row>
    <row r="2691" spans="2:5" x14ac:dyDescent="0.25">
      <c r="B2691" s="3"/>
      <c r="C2691" s="4"/>
      <c r="D2691" s="3"/>
      <c r="E2691" s="4"/>
    </row>
    <row r="2692" spans="2:5" x14ac:dyDescent="0.25">
      <c r="B2692" s="3"/>
      <c r="C2692" s="4"/>
      <c r="D2692" s="3"/>
      <c r="E2692" s="4"/>
    </row>
    <row r="2693" spans="2:5" x14ac:dyDescent="0.25">
      <c r="B2693" s="3"/>
      <c r="C2693" s="4"/>
      <c r="D2693" s="3"/>
      <c r="E2693" s="4"/>
    </row>
    <row r="2694" spans="2:5" x14ac:dyDescent="0.25">
      <c r="B2694" s="3"/>
      <c r="C2694" s="4"/>
      <c r="D2694" s="3"/>
      <c r="E2694" s="4"/>
    </row>
    <row r="2695" spans="2:5" x14ac:dyDescent="0.25">
      <c r="B2695" s="3"/>
      <c r="C2695" s="4"/>
      <c r="D2695" s="3"/>
      <c r="E2695" s="4"/>
    </row>
    <row r="2696" spans="2:5" x14ac:dyDescent="0.25">
      <c r="B2696" s="3"/>
      <c r="C2696" s="4"/>
      <c r="D2696" s="3"/>
      <c r="E2696" s="4"/>
    </row>
    <row r="2697" spans="2:5" x14ac:dyDescent="0.25">
      <c r="B2697" s="3"/>
      <c r="C2697" s="4"/>
      <c r="D2697" s="3"/>
      <c r="E2697" s="4"/>
    </row>
    <row r="2698" spans="2:5" x14ac:dyDescent="0.25">
      <c r="B2698" s="3"/>
      <c r="C2698" s="4"/>
      <c r="D2698" s="3"/>
      <c r="E2698" s="4"/>
    </row>
    <row r="2699" spans="2:5" x14ac:dyDescent="0.25">
      <c r="B2699" s="3"/>
      <c r="C2699" s="4"/>
      <c r="D2699" s="3"/>
      <c r="E2699" s="4"/>
    </row>
    <row r="2700" spans="2:5" x14ac:dyDescent="0.25">
      <c r="B2700" s="3"/>
      <c r="C2700" s="4"/>
      <c r="D2700" s="3"/>
      <c r="E2700" s="4"/>
    </row>
    <row r="2701" spans="2:5" x14ac:dyDescent="0.25">
      <c r="B2701" s="3"/>
      <c r="C2701" s="4"/>
      <c r="D2701" s="3"/>
      <c r="E2701" s="4"/>
    </row>
    <row r="2702" spans="2:5" x14ac:dyDescent="0.25">
      <c r="B2702" s="3"/>
      <c r="C2702" s="4"/>
      <c r="D2702" s="3"/>
      <c r="E2702" s="4"/>
    </row>
    <row r="2703" spans="2:5" x14ac:dyDescent="0.25">
      <c r="B2703" s="3"/>
      <c r="C2703" s="4"/>
      <c r="D2703" s="3"/>
      <c r="E2703" s="4"/>
    </row>
    <row r="2704" spans="2:5" x14ac:dyDescent="0.25">
      <c r="B2704" s="3"/>
      <c r="C2704" s="4"/>
      <c r="D2704" s="3"/>
      <c r="E2704" s="4"/>
    </row>
    <row r="2705" spans="2:5" x14ac:dyDescent="0.25">
      <c r="B2705" s="3"/>
      <c r="C2705" s="4"/>
      <c r="D2705" s="3"/>
      <c r="E2705" s="4"/>
    </row>
    <row r="2706" spans="2:5" x14ac:dyDescent="0.25">
      <c r="B2706" s="3"/>
      <c r="C2706" s="4"/>
      <c r="D2706" s="3"/>
      <c r="E2706" s="4"/>
    </row>
    <row r="2707" spans="2:5" x14ac:dyDescent="0.25">
      <c r="B2707" s="3"/>
      <c r="C2707" s="4"/>
      <c r="D2707" s="3"/>
      <c r="E2707" s="4"/>
    </row>
    <row r="2708" spans="2:5" x14ac:dyDescent="0.25">
      <c r="B2708" s="3"/>
      <c r="C2708" s="4"/>
      <c r="D2708" s="3"/>
      <c r="E2708" s="4"/>
    </row>
    <row r="2709" spans="2:5" x14ac:dyDescent="0.25">
      <c r="B2709" s="3"/>
      <c r="C2709" s="4"/>
      <c r="D2709" s="3"/>
      <c r="E2709" s="4"/>
    </row>
    <row r="2710" spans="2:5" x14ac:dyDescent="0.25">
      <c r="B2710" s="3"/>
      <c r="C2710" s="4"/>
      <c r="D2710" s="3"/>
      <c r="E2710" s="4"/>
    </row>
    <row r="2711" spans="2:5" x14ac:dyDescent="0.25">
      <c r="B2711" s="3"/>
      <c r="C2711" s="4"/>
      <c r="D2711" s="3"/>
      <c r="E2711" s="4"/>
    </row>
    <row r="2712" spans="2:5" x14ac:dyDescent="0.25">
      <c r="B2712" s="3"/>
      <c r="C2712" s="4"/>
      <c r="D2712" s="3"/>
      <c r="E2712" s="4"/>
    </row>
    <row r="2713" spans="2:5" x14ac:dyDescent="0.25">
      <c r="B2713" s="3"/>
      <c r="C2713" s="4"/>
      <c r="D2713" s="3"/>
      <c r="E2713" s="4"/>
    </row>
    <row r="2714" spans="2:5" x14ac:dyDescent="0.25">
      <c r="B2714" s="3"/>
      <c r="C2714" s="4"/>
      <c r="D2714" s="3"/>
      <c r="E2714" s="4"/>
    </row>
    <row r="2715" spans="2:5" x14ac:dyDescent="0.25">
      <c r="B2715" s="3"/>
      <c r="C2715" s="4"/>
      <c r="D2715" s="3"/>
      <c r="E2715" s="4"/>
    </row>
    <row r="2716" spans="2:5" x14ac:dyDescent="0.25">
      <c r="B2716" s="3"/>
      <c r="C2716" s="4"/>
      <c r="D2716" s="3"/>
      <c r="E2716" s="4"/>
    </row>
    <row r="2717" spans="2:5" x14ac:dyDescent="0.25">
      <c r="B2717" s="3"/>
      <c r="C2717" s="4"/>
      <c r="D2717" s="3"/>
      <c r="E2717" s="4"/>
    </row>
    <row r="2718" spans="2:5" x14ac:dyDescent="0.25">
      <c r="B2718" s="3"/>
      <c r="C2718" s="4"/>
      <c r="D2718" s="3"/>
      <c r="E2718" s="4"/>
    </row>
    <row r="2719" spans="2:5" x14ac:dyDescent="0.25">
      <c r="B2719" s="3"/>
      <c r="C2719" s="4"/>
      <c r="D2719" s="3"/>
      <c r="E2719" s="4"/>
    </row>
    <row r="2720" spans="2:5" x14ac:dyDescent="0.25">
      <c r="B2720" s="3"/>
      <c r="C2720" s="4"/>
      <c r="D2720" s="3"/>
      <c r="E2720" s="4"/>
    </row>
    <row r="2721" spans="2:5" x14ac:dyDescent="0.25">
      <c r="B2721" s="3"/>
      <c r="C2721" s="4"/>
      <c r="D2721" s="3"/>
      <c r="E2721" s="4"/>
    </row>
    <row r="2722" spans="2:5" x14ac:dyDescent="0.25">
      <c r="B2722" s="3"/>
      <c r="C2722" s="4"/>
      <c r="D2722" s="3"/>
      <c r="E2722" s="4"/>
    </row>
    <row r="2723" spans="2:5" x14ac:dyDescent="0.25">
      <c r="B2723" s="3"/>
      <c r="C2723" s="4"/>
      <c r="D2723" s="3"/>
      <c r="E2723" s="4"/>
    </row>
    <row r="2724" spans="2:5" x14ac:dyDescent="0.25">
      <c r="B2724" s="3"/>
      <c r="C2724" s="4"/>
      <c r="D2724" s="3"/>
      <c r="E2724" s="4"/>
    </row>
    <row r="2725" spans="2:5" x14ac:dyDescent="0.25">
      <c r="B2725" s="3"/>
      <c r="C2725" s="4"/>
      <c r="D2725" s="3"/>
      <c r="E2725" s="4"/>
    </row>
    <row r="2726" spans="2:5" x14ac:dyDescent="0.25">
      <c r="B2726" s="3"/>
      <c r="C2726" s="4"/>
      <c r="D2726" s="3"/>
      <c r="E2726" s="4"/>
    </row>
    <row r="2727" spans="2:5" x14ac:dyDescent="0.25">
      <c r="B2727" s="3"/>
      <c r="C2727" s="4"/>
      <c r="D2727" s="3"/>
      <c r="E2727" s="4"/>
    </row>
    <row r="2728" spans="2:5" x14ac:dyDescent="0.25">
      <c r="B2728" s="3"/>
      <c r="C2728" s="4"/>
      <c r="D2728" s="3"/>
      <c r="E2728" s="4"/>
    </row>
    <row r="2729" spans="2:5" x14ac:dyDescent="0.25">
      <c r="B2729" s="3"/>
      <c r="C2729" s="4"/>
      <c r="D2729" s="3"/>
      <c r="E2729" s="4"/>
    </row>
    <row r="2730" spans="2:5" x14ac:dyDescent="0.25">
      <c r="B2730" s="3"/>
      <c r="C2730" s="4"/>
      <c r="D2730" s="3"/>
      <c r="E2730" s="4"/>
    </row>
    <row r="2731" spans="2:5" x14ac:dyDescent="0.25">
      <c r="B2731" s="3"/>
      <c r="C2731" s="4"/>
      <c r="D2731" s="3"/>
      <c r="E2731" s="4"/>
    </row>
    <row r="2732" spans="2:5" x14ac:dyDescent="0.25">
      <c r="B2732" s="3"/>
      <c r="C2732" s="4"/>
      <c r="D2732" s="3"/>
      <c r="E2732" s="4"/>
    </row>
    <row r="2733" spans="2:5" x14ac:dyDescent="0.25">
      <c r="B2733" s="3"/>
      <c r="C2733" s="4"/>
      <c r="D2733" s="3"/>
      <c r="E2733" s="4"/>
    </row>
    <row r="2734" spans="2:5" x14ac:dyDescent="0.25">
      <c r="B2734" s="3"/>
      <c r="C2734" s="4"/>
      <c r="D2734" s="3"/>
      <c r="E2734" s="4"/>
    </row>
    <row r="2735" spans="2:5" x14ac:dyDescent="0.25">
      <c r="B2735" s="3"/>
      <c r="C2735" s="4"/>
      <c r="D2735" s="3"/>
      <c r="E2735" s="4"/>
    </row>
    <row r="2736" spans="2:5" x14ac:dyDescent="0.25">
      <c r="B2736" s="3"/>
      <c r="C2736" s="4"/>
      <c r="D2736" s="3"/>
      <c r="E2736" s="4"/>
    </row>
    <row r="2737" spans="2:5" x14ac:dyDescent="0.25">
      <c r="B2737" s="3"/>
      <c r="C2737" s="4"/>
      <c r="D2737" s="3"/>
      <c r="E2737" s="4"/>
    </row>
    <row r="2738" spans="2:5" x14ac:dyDescent="0.25">
      <c r="B2738" s="3"/>
      <c r="C2738" s="4"/>
      <c r="D2738" s="3"/>
      <c r="E2738" s="4"/>
    </row>
    <row r="2739" spans="2:5" x14ac:dyDescent="0.25">
      <c r="B2739" s="3"/>
      <c r="C2739" s="4"/>
      <c r="D2739" s="3"/>
      <c r="E2739" s="4"/>
    </row>
    <row r="2740" spans="2:5" x14ac:dyDescent="0.25">
      <c r="B2740" s="3"/>
      <c r="C2740" s="4"/>
      <c r="D2740" s="3"/>
      <c r="E2740" s="4"/>
    </row>
    <row r="2741" spans="2:5" x14ac:dyDescent="0.25">
      <c r="B2741" s="3"/>
      <c r="C2741" s="4"/>
      <c r="D2741" s="3"/>
      <c r="E2741" s="4"/>
    </row>
    <row r="2742" spans="2:5" x14ac:dyDescent="0.25">
      <c r="B2742" s="3"/>
      <c r="C2742" s="4"/>
      <c r="D2742" s="3"/>
      <c r="E2742" s="4"/>
    </row>
    <row r="2743" spans="2:5" x14ac:dyDescent="0.25">
      <c r="B2743" s="3"/>
      <c r="C2743" s="4"/>
      <c r="D2743" s="3"/>
      <c r="E2743" s="4"/>
    </row>
    <row r="2744" spans="2:5" x14ac:dyDescent="0.25">
      <c r="B2744" s="3"/>
      <c r="C2744" s="4"/>
      <c r="D2744" s="3"/>
      <c r="E2744" s="4"/>
    </row>
    <row r="2745" spans="2:5" x14ac:dyDescent="0.25">
      <c r="B2745" s="3"/>
      <c r="C2745" s="4"/>
      <c r="D2745" s="3"/>
      <c r="E2745" s="4"/>
    </row>
    <row r="2746" spans="2:5" x14ac:dyDescent="0.25">
      <c r="B2746" s="3"/>
      <c r="C2746" s="4"/>
      <c r="D2746" s="3"/>
      <c r="E2746" s="4"/>
    </row>
    <row r="2747" spans="2:5" x14ac:dyDescent="0.25">
      <c r="B2747" s="3"/>
      <c r="C2747" s="4"/>
      <c r="D2747" s="3"/>
      <c r="E2747" s="4"/>
    </row>
    <row r="2748" spans="2:5" x14ac:dyDescent="0.25">
      <c r="B2748" s="3"/>
      <c r="C2748" s="4"/>
      <c r="D2748" s="3"/>
      <c r="E2748" s="4"/>
    </row>
    <row r="2749" spans="2:5" x14ac:dyDescent="0.25">
      <c r="B2749" s="3"/>
      <c r="C2749" s="4"/>
      <c r="D2749" s="3"/>
      <c r="E2749" s="4"/>
    </row>
    <row r="2750" spans="2:5" x14ac:dyDescent="0.25">
      <c r="B2750" s="3"/>
      <c r="C2750" s="4"/>
      <c r="D2750" s="3"/>
      <c r="E2750" s="4"/>
    </row>
    <row r="2751" spans="2:5" x14ac:dyDescent="0.25">
      <c r="B2751" s="3"/>
      <c r="C2751" s="4"/>
      <c r="D2751" s="3"/>
      <c r="E2751" s="4"/>
    </row>
    <row r="2752" spans="2:5" x14ac:dyDescent="0.25">
      <c r="B2752" s="3"/>
      <c r="C2752" s="4"/>
      <c r="D2752" s="3"/>
      <c r="E2752" s="4"/>
    </row>
    <row r="2753" spans="2:5" x14ac:dyDescent="0.25">
      <c r="B2753" s="3"/>
      <c r="C2753" s="4"/>
      <c r="D2753" s="3"/>
      <c r="E2753" s="4"/>
    </row>
    <row r="2754" spans="2:5" x14ac:dyDescent="0.25">
      <c r="B2754" s="3"/>
      <c r="C2754" s="4"/>
      <c r="D2754" s="3"/>
      <c r="E2754" s="4"/>
    </row>
    <row r="2755" spans="2:5" x14ac:dyDescent="0.25">
      <c r="B2755" s="3"/>
      <c r="C2755" s="4"/>
      <c r="D2755" s="3"/>
      <c r="E2755" s="4"/>
    </row>
    <row r="2756" spans="2:5" x14ac:dyDescent="0.25">
      <c r="B2756" s="3"/>
      <c r="C2756" s="4"/>
      <c r="D2756" s="3"/>
      <c r="E2756" s="4"/>
    </row>
    <row r="2757" spans="2:5" x14ac:dyDescent="0.25">
      <c r="B2757" s="3"/>
      <c r="C2757" s="4"/>
      <c r="D2757" s="3"/>
      <c r="E2757" s="4"/>
    </row>
    <row r="2758" spans="2:5" x14ac:dyDescent="0.25">
      <c r="B2758" s="3"/>
      <c r="C2758" s="4"/>
      <c r="D2758" s="3"/>
      <c r="E2758" s="4"/>
    </row>
    <row r="2759" spans="2:5" x14ac:dyDescent="0.25">
      <c r="B2759" s="3"/>
      <c r="C2759" s="4"/>
      <c r="D2759" s="3"/>
      <c r="E2759" s="4"/>
    </row>
    <row r="2760" spans="2:5" x14ac:dyDescent="0.25">
      <c r="B2760" s="3"/>
      <c r="C2760" s="4"/>
      <c r="D2760" s="3"/>
      <c r="E2760" s="4"/>
    </row>
    <row r="2761" spans="2:5" x14ac:dyDescent="0.25">
      <c r="B2761" s="3"/>
      <c r="C2761" s="4"/>
      <c r="D2761" s="3"/>
      <c r="E2761" s="4"/>
    </row>
    <row r="2762" spans="2:5" x14ac:dyDescent="0.25">
      <c r="B2762" s="3"/>
      <c r="C2762" s="4"/>
      <c r="D2762" s="3"/>
      <c r="E2762" s="4"/>
    </row>
    <row r="2763" spans="2:5" x14ac:dyDescent="0.25">
      <c r="B2763" s="3"/>
      <c r="C2763" s="4"/>
      <c r="D2763" s="3"/>
      <c r="E2763" s="4"/>
    </row>
    <row r="2764" spans="2:5" x14ac:dyDescent="0.25">
      <c r="B2764" s="3"/>
      <c r="C2764" s="4"/>
      <c r="D2764" s="3"/>
      <c r="E2764" s="4"/>
    </row>
    <row r="2765" spans="2:5" x14ac:dyDescent="0.25">
      <c r="B2765" s="3"/>
      <c r="C2765" s="4"/>
      <c r="D2765" s="3"/>
      <c r="E2765" s="4"/>
    </row>
    <row r="2766" spans="2:5" x14ac:dyDescent="0.25">
      <c r="B2766" s="3"/>
      <c r="C2766" s="4"/>
      <c r="D2766" s="3"/>
      <c r="E2766" s="4"/>
    </row>
    <row r="2767" spans="2:5" x14ac:dyDescent="0.25">
      <c r="B2767" s="3"/>
      <c r="C2767" s="4"/>
      <c r="D2767" s="3"/>
      <c r="E2767" s="4"/>
    </row>
    <row r="2768" spans="2:5" x14ac:dyDescent="0.25">
      <c r="B2768" s="3"/>
      <c r="C2768" s="4"/>
      <c r="D2768" s="3"/>
      <c r="E2768" s="4"/>
    </row>
    <row r="2769" spans="2:5" x14ac:dyDescent="0.25">
      <c r="B2769" s="3"/>
      <c r="C2769" s="4"/>
      <c r="D2769" s="3"/>
      <c r="E2769" s="4"/>
    </row>
    <row r="2770" spans="2:5" x14ac:dyDescent="0.25">
      <c r="B2770" s="3"/>
      <c r="C2770" s="4"/>
      <c r="D2770" s="3"/>
      <c r="E2770" s="4"/>
    </row>
    <row r="2771" spans="2:5" x14ac:dyDescent="0.25">
      <c r="B2771" s="3"/>
      <c r="C2771" s="4"/>
      <c r="D2771" s="3"/>
      <c r="E2771" s="4"/>
    </row>
    <row r="2772" spans="2:5" x14ac:dyDescent="0.25">
      <c r="B2772" s="3"/>
      <c r="C2772" s="4"/>
      <c r="D2772" s="3"/>
      <c r="E2772" s="4"/>
    </row>
    <row r="2773" spans="2:5" x14ac:dyDescent="0.25">
      <c r="B2773" s="3"/>
      <c r="C2773" s="4"/>
      <c r="D2773" s="3"/>
      <c r="E2773" s="4"/>
    </row>
    <row r="2774" spans="2:5" x14ac:dyDescent="0.25">
      <c r="B2774" s="3"/>
      <c r="C2774" s="4"/>
      <c r="D2774" s="3"/>
      <c r="E2774" s="4"/>
    </row>
    <row r="2775" spans="2:5" x14ac:dyDescent="0.25">
      <c r="B2775" s="3"/>
      <c r="C2775" s="4"/>
      <c r="D2775" s="3"/>
      <c r="E2775" s="4"/>
    </row>
    <row r="2776" spans="2:5" x14ac:dyDescent="0.25">
      <c r="B2776" s="3"/>
      <c r="C2776" s="4"/>
      <c r="D2776" s="3"/>
      <c r="E2776" s="4"/>
    </row>
    <row r="2777" spans="2:5" x14ac:dyDescent="0.25">
      <c r="B2777" s="3"/>
      <c r="C2777" s="4"/>
      <c r="D2777" s="3"/>
      <c r="E2777" s="4"/>
    </row>
    <row r="2778" spans="2:5" x14ac:dyDescent="0.25">
      <c r="B2778" s="3"/>
      <c r="C2778" s="4"/>
      <c r="D2778" s="3"/>
      <c r="E2778" s="4"/>
    </row>
    <row r="2779" spans="2:5" x14ac:dyDescent="0.25">
      <c r="B2779" s="3"/>
      <c r="C2779" s="4"/>
      <c r="D2779" s="3"/>
      <c r="E2779" s="4"/>
    </row>
    <row r="2780" spans="2:5" x14ac:dyDescent="0.25">
      <c r="B2780" s="3"/>
      <c r="C2780" s="4"/>
      <c r="D2780" s="3"/>
      <c r="E2780" s="4"/>
    </row>
    <row r="2781" spans="2:5" x14ac:dyDescent="0.25">
      <c r="B2781" s="3"/>
      <c r="C2781" s="4"/>
      <c r="D2781" s="3"/>
      <c r="E2781" s="4"/>
    </row>
    <row r="2782" spans="2:5" x14ac:dyDescent="0.25">
      <c r="B2782" s="3"/>
      <c r="C2782" s="4"/>
      <c r="D2782" s="3"/>
      <c r="E2782" s="4"/>
    </row>
    <row r="2783" spans="2:5" x14ac:dyDescent="0.25">
      <c r="B2783" s="3"/>
      <c r="C2783" s="4"/>
      <c r="D2783" s="3"/>
      <c r="E2783" s="4"/>
    </row>
    <row r="2784" spans="2:5" x14ac:dyDescent="0.25">
      <c r="B2784" s="3"/>
      <c r="C2784" s="4"/>
      <c r="D2784" s="3"/>
      <c r="E2784" s="4"/>
    </row>
    <row r="2785" spans="2:5" x14ac:dyDescent="0.25">
      <c r="B2785" s="3"/>
      <c r="C2785" s="4"/>
      <c r="D2785" s="3"/>
      <c r="E2785" s="4"/>
    </row>
    <row r="2786" spans="2:5" x14ac:dyDescent="0.25">
      <c r="B2786" s="3"/>
      <c r="C2786" s="4"/>
      <c r="D2786" s="3"/>
      <c r="E2786" s="4"/>
    </row>
    <row r="2787" spans="2:5" x14ac:dyDescent="0.25">
      <c r="B2787" s="3"/>
      <c r="C2787" s="4"/>
      <c r="D2787" s="3"/>
      <c r="E2787" s="4"/>
    </row>
    <row r="2788" spans="2:5" x14ac:dyDescent="0.25">
      <c r="B2788" s="3"/>
      <c r="C2788" s="4"/>
      <c r="D2788" s="3"/>
      <c r="E2788" s="4"/>
    </row>
    <row r="2789" spans="2:5" x14ac:dyDescent="0.25">
      <c r="B2789" s="3"/>
      <c r="C2789" s="4"/>
      <c r="D2789" s="3"/>
      <c r="E2789" s="4"/>
    </row>
    <row r="2790" spans="2:5" x14ac:dyDescent="0.25">
      <c r="B2790" s="3"/>
      <c r="C2790" s="4"/>
      <c r="D2790" s="3"/>
      <c r="E2790" s="4"/>
    </row>
    <row r="2791" spans="2:5" x14ac:dyDescent="0.25">
      <c r="B2791" s="3"/>
      <c r="C2791" s="4"/>
      <c r="D2791" s="3"/>
      <c r="E2791" s="4"/>
    </row>
    <row r="2792" spans="2:5" x14ac:dyDescent="0.25">
      <c r="B2792" s="3"/>
      <c r="C2792" s="4"/>
      <c r="D2792" s="3"/>
      <c r="E2792" s="4"/>
    </row>
    <row r="2793" spans="2:5" x14ac:dyDescent="0.25">
      <c r="B2793" s="3"/>
      <c r="C2793" s="4"/>
      <c r="D2793" s="3"/>
      <c r="E2793" s="4"/>
    </row>
    <row r="2794" spans="2:5" x14ac:dyDescent="0.25">
      <c r="B2794" s="3"/>
      <c r="C2794" s="4"/>
      <c r="D2794" s="3"/>
      <c r="E2794" s="4"/>
    </row>
    <row r="2795" spans="2:5" x14ac:dyDescent="0.25">
      <c r="B2795" s="3"/>
      <c r="C2795" s="4"/>
      <c r="D2795" s="3"/>
      <c r="E2795" s="4"/>
    </row>
    <row r="2796" spans="2:5" x14ac:dyDescent="0.25">
      <c r="B2796" s="3"/>
      <c r="C2796" s="4"/>
      <c r="D2796" s="3"/>
      <c r="E2796" s="4"/>
    </row>
    <row r="2797" spans="2:5" x14ac:dyDescent="0.25">
      <c r="B2797" s="3"/>
      <c r="C2797" s="4"/>
      <c r="D2797" s="3"/>
      <c r="E2797" s="4"/>
    </row>
    <row r="2798" spans="2:5" x14ac:dyDescent="0.25">
      <c r="B2798" s="3"/>
      <c r="C2798" s="4"/>
      <c r="D2798" s="3"/>
      <c r="E2798" s="4"/>
    </row>
    <row r="2799" spans="2:5" x14ac:dyDescent="0.25">
      <c r="B2799" s="3"/>
      <c r="C2799" s="4"/>
      <c r="D2799" s="3"/>
      <c r="E2799" s="4"/>
    </row>
    <row r="2800" spans="2:5" x14ac:dyDescent="0.25">
      <c r="B2800" s="3"/>
      <c r="C2800" s="4"/>
      <c r="D2800" s="3"/>
      <c r="E2800" s="4"/>
    </row>
    <row r="2801" spans="2:5" x14ac:dyDescent="0.25">
      <c r="B2801" s="3"/>
      <c r="C2801" s="4"/>
      <c r="D2801" s="3"/>
      <c r="E2801" s="4"/>
    </row>
    <row r="2802" spans="2:5" x14ac:dyDescent="0.25">
      <c r="B2802" s="3"/>
      <c r="C2802" s="4"/>
      <c r="D2802" s="3"/>
      <c r="E2802" s="4"/>
    </row>
    <row r="2803" spans="2:5" x14ac:dyDescent="0.25">
      <c r="B2803" s="3"/>
      <c r="C2803" s="4"/>
      <c r="D2803" s="3"/>
      <c r="E2803" s="4"/>
    </row>
    <row r="2804" spans="2:5" x14ac:dyDescent="0.25">
      <c r="B2804" s="3"/>
      <c r="C2804" s="4"/>
      <c r="D2804" s="3"/>
      <c r="E2804" s="4"/>
    </row>
    <row r="2805" spans="2:5" x14ac:dyDescent="0.25">
      <c r="B2805" s="3"/>
      <c r="C2805" s="4"/>
      <c r="D2805" s="3"/>
      <c r="E2805" s="4"/>
    </row>
    <row r="2806" spans="2:5" x14ac:dyDescent="0.25">
      <c r="B2806" s="3"/>
      <c r="C2806" s="4"/>
      <c r="D2806" s="3"/>
      <c r="E2806" s="4"/>
    </row>
    <row r="2807" spans="2:5" x14ac:dyDescent="0.25">
      <c r="B2807" s="3"/>
      <c r="C2807" s="4"/>
      <c r="D2807" s="3"/>
      <c r="E2807" s="4"/>
    </row>
    <row r="2808" spans="2:5" x14ac:dyDescent="0.25">
      <c r="B2808" s="3"/>
      <c r="C2808" s="4"/>
      <c r="D2808" s="3"/>
      <c r="E2808" s="4"/>
    </row>
    <row r="2809" spans="2:5" x14ac:dyDescent="0.25">
      <c r="B2809" s="3"/>
      <c r="C2809" s="4"/>
      <c r="D2809" s="3"/>
      <c r="E2809" s="4"/>
    </row>
    <row r="2810" spans="2:5" x14ac:dyDescent="0.25">
      <c r="B2810" s="3"/>
      <c r="C2810" s="4"/>
      <c r="D2810" s="3"/>
      <c r="E2810" s="4"/>
    </row>
    <row r="2811" spans="2:5" x14ac:dyDescent="0.25">
      <c r="B2811" s="3"/>
      <c r="C2811" s="4"/>
      <c r="D2811" s="3"/>
      <c r="E2811" s="4"/>
    </row>
    <row r="2812" spans="2:5" x14ac:dyDescent="0.25">
      <c r="B2812" s="3"/>
      <c r="C2812" s="4"/>
      <c r="D2812" s="3"/>
      <c r="E2812" s="4"/>
    </row>
    <row r="2813" spans="2:5" x14ac:dyDescent="0.25">
      <c r="B2813" s="3"/>
      <c r="C2813" s="4"/>
      <c r="D2813" s="3"/>
      <c r="E2813" s="4"/>
    </row>
    <row r="2814" spans="2:5" x14ac:dyDescent="0.25">
      <c r="B2814" s="3"/>
      <c r="C2814" s="4"/>
      <c r="D2814" s="3"/>
      <c r="E2814" s="4"/>
    </row>
    <row r="2815" spans="2:5" x14ac:dyDescent="0.25">
      <c r="B2815" s="3"/>
      <c r="C2815" s="4"/>
      <c r="D2815" s="3"/>
      <c r="E2815" s="4"/>
    </row>
    <row r="2816" spans="2:5" x14ac:dyDescent="0.25">
      <c r="B2816" s="3"/>
      <c r="C2816" s="4"/>
      <c r="D2816" s="3"/>
      <c r="E2816" s="4"/>
    </row>
    <row r="2817" spans="2:5" x14ac:dyDescent="0.25">
      <c r="B2817" s="3"/>
      <c r="C2817" s="4"/>
      <c r="D2817" s="3"/>
      <c r="E2817" s="4"/>
    </row>
    <row r="2818" spans="2:5" x14ac:dyDescent="0.25">
      <c r="B2818" s="3"/>
      <c r="C2818" s="4"/>
      <c r="D2818" s="3"/>
      <c r="E2818" s="4"/>
    </row>
    <row r="2819" spans="2:5" x14ac:dyDescent="0.25">
      <c r="B2819" s="3"/>
      <c r="C2819" s="4"/>
      <c r="D2819" s="3"/>
      <c r="E2819" s="4"/>
    </row>
    <row r="2820" spans="2:5" x14ac:dyDescent="0.25">
      <c r="B2820" s="3"/>
      <c r="C2820" s="4"/>
      <c r="D2820" s="3"/>
      <c r="E2820" s="4"/>
    </row>
    <row r="2821" spans="2:5" x14ac:dyDescent="0.25">
      <c r="B2821" s="3"/>
      <c r="C2821" s="4"/>
      <c r="D2821" s="3"/>
      <c r="E2821" s="4"/>
    </row>
    <row r="2822" spans="2:5" x14ac:dyDescent="0.25">
      <c r="B2822" s="3"/>
      <c r="C2822" s="4"/>
      <c r="D2822" s="3"/>
      <c r="E2822" s="4"/>
    </row>
    <row r="2823" spans="2:5" x14ac:dyDescent="0.25">
      <c r="B2823" s="3"/>
      <c r="C2823" s="4"/>
      <c r="D2823" s="3"/>
      <c r="E2823" s="4"/>
    </row>
    <row r="2824" spans="2:5" x14ac:dyDescent="0.25">
      <c r="B2824" s="3"/>
      <c r="C2824" s="4"/>
      <c r="D2824" s="3"/>
      <c r="E2824" s="4"/>
    </row>
    <row r="2825" spans="2:5" x14ac:dyDescent="0.25">
      <c r="B2825" s="3"/>
      <c r="C2825" s="4"/>
      <c r="D2825" s="3"/>
      <c r="E2825" s="4"/>
    </row>
    <row r="2826" spans="2:5" x14ac:dyDescent="0.25">
      <c r="B2826" s="3"/>
      <c r="C2826" s="4"/>
      <c r="D2826" s="3"/>
      <c r="E2826" s="4"/>
    </row>
    <row r="2827" spans="2:5" x14ac:dyDescent="0.25">
      <c r="B2827" s="3"/>
      <c r="C2827" s="4"/>
      <c r="D2827" s="3"/>
      <c r="E2827" s="4"/>
    </row>
    <row r="2828" spans="2:5" x14ac:dyDescent="0.25">
      <c r="B2828" s="3"/>
      <c r="C2828" s="4"/>
      <c r="D2828" s="3"/>
      <c r="E2828" s="4"/>
    </row>
    <row r="2829" spans="2:5" x14ac:dyDescent="0.25">
      <c r="B2829" s="3"/>
      <c r="C2829" s="4"/>
      <c r="D2829" s="3"/>
      <c r="E2829" s="4"/>
    </row>
    <row r="2830" spans="2:5" x14ac:dyDescent="0.25">
      <c r="B2830" s="3"/>
      <c r="C2830" s="4"/>
      <c r="D2830" s="3"/>
      <c r="E2830" s="4"/>
    </row>
    <row r="2831" spans="2:5" x14ac:dyDescent="0.25">
      <c r="B2831" s="3"/>
      <c r="C2831" s="4"/>
      <c r="D2831" s="3"/>
      <c r="E2831" s="4"/>
    </row>
    <row r="2832" spans="2:5" x14ac:dyDescent="0.25">
      <c r="B2832" s="3"/>
      <c r="C2832" s="4"/>
      <c r="D2832" s="3"/>
      <c r="E2832" s="4"/>
    </row>
    <row r="2833" spans="2:5" x14ac:dyDescent="0.25">
      <c r="B2833" s="3"/>
      <c r="C2833" s="4"/>
      <c r="D2833" s="3"/>
      <c r="E2833" s="4"/>
    </row>
    <row r="2834" spans="2:5" x14ac:dyDescent="0.25">
      <c r="B2834" s="3"/>
      <c r="C2834" s="4"/>
      <c r="D2834" s="3"/>
      <c r="E2834" s="4"/>
    </row>
    <row r="2835" spans="2:5" x14ac:dyDescent="0.25">
      <c r="B2835" s="3"/>
      <c r="C2835" s="4"/>
      <c r="D2835" s="3"/>
      <c r="E2835" s="4"/>
    </row>
    <row r="2836" spans="2:5" x14ac:dyDescent="0.25">
      <c r="B2836" s="3"/>
      <c r="C2836" s="4"/>
      <c r="D2836" s="3"/>
      <c r="E2836" s="4"/>
    </row>
    <row r="2837" spans="2:5" x14ac:dyDescent="0.25">
      <c r="B2837" s="3"/>
      <c r="C2837" s="4"/>
      <c r="D2837" s="3"/>
      <c r="E2837" s="4"/>
    </row>
    <row r="2838" spans="2:5" x14ac:dyDescent="0.25">
      <c r="B2838" s="3"/>
      <c r="C2838" s="4"/>
      <c r="D2838" s="3"/>
      <c r="E2838" s="4"/>
    </row>
    <row r="2839" spans="2:5" x14ac:dyDescent="0.25">
      <c r="B2839" s="3"/>
      <c r="C2839" s="4"/>
      <c r="D2839" s="3"/>
      <c r="E2839" s="4"/>
    </row>
    <row r="2840" spans="2:5" x14ac:dyDescent="0.25">
      <c r="B2840" s="3"/>
      <c r="C2840" s="4"/>
      <c r="D2840" s="3"/>
      <c r="E2840" s="4"/>
    </row>
    <row r="2841" spans="2:5" x14ac:dyDescent="0.25">
      <c r="B2841" s="3"/>
      <c r="C2841" s="4"/>
      <c r="D2841" s="3"/>
      <c r="E2841" s="4"/>
    </row>
    <row r="2842" spans="2:5" x14ac:dyDescent="0.25">
      <c r="B2842" s="3"/>
      <c r="C2842" s="4"/>
      <c r="D2842" s="3"/>
      <c r="E2842" s="4"/>
    </row>
    <row r="2843" spans="2:5" x14ac:dyDescent="0.25">
      <c r="B2843" s="3"/>
      <c r="C2843" s="4"/>
      <c r="D2843" s="3"/>
      <c r="E2843" s="4"/>
    </row>
    <row r="2844" spans="2:5" x14ac:dyDescent="0.25">
      <c r="B2844" s="3"/>
      <c r="C2844" s="4"/>
      <c r="D2844" s="3"/>
      <c r="E2844" s="4"/>
    </row>
    <row r="2845" spans="2:5" x14ac:dyDescent="0.25">
      <c r="B2845" s="3"/>
      <c r="C2845" s="4"/>
      <c r="D2845" s="3"/>
      <c r="E2845" s="4"/>
    </row>
    <row r="2846" spans="2:5" x14ac:dyDescent="0.25">
      <c r="B2846" s="3"/>
      <c r="C2846" s="4"/>
      <c r="D2846" s="3"/>
      <c r="E2846" s="4"/>
    </row>
    <row r="2847" spans="2:5" x14ac:dyDescent="0.25">
      <c r="B2847" s="3"/>
      <c r="C2847" s="4"/>
      <c r="D2847" s="3"/>
      <c r="E2847" s="4"/>
    </row>
    <row r="2848" spans="2:5" x14ac:dyDescent="0.25">
      <c r="B2848" s="3"/>
      <c r="C2848" s="4"/>
      <c r="D2848" s="3"/>
      <c r="E2848" s="4"/>
    </row>
    <row r="2849" spans="2:5" x14ac:dyDescent="0.25">
      <c r="B2849" s="3"/>
      <c r="C2849" s="4"/>
      <c r="D2849" s="3"/>
      <c r="E2849" s="4"/>
    </row>
    <row r="2850" spans="2:5" x14ac:dyDescent="0.25">
      <c r="B2850" s="3"/>
      <c r="C2850" s="4"/>
      <c r="D2850" s="3"/>
      <c r="E2850" s="4"/>
    </row>
    <row r="2851" spans="2:5" x14ac:dyDescent="0.25">
      <c r="B2851" s="3"/>
      <c r="C2851" s="4"/>
      <c r="D2851" s="3"/>
      <c r="E2851" s="4"/>
    </row>
    <row r="2852" spans="2:5" x14ac:dyDescent="0.25">
      <c r="B2852" s="3"/>
      <c r="C2852" s="4"/>
      <c r="D2852" s="3"/>
      <c r="E2852" s="4"/>
    </row>
    <row r="2853" spans="2:5" x14ac:dyDescent="0.25">
      <c r="B2853" s="3"/>
      <c r="C2853" s="4"/>
      <c r="D2853" s="3"/>
      <c r="E2853" s="4"/>
    </row>
    <row r="2854" spans="2:5" x14ac:dyDescent="0.25">
      <c r="B2854" s="3"/>
      <c r="C2854" s="4"/>
      <c r="D2854" s="3"/>
      <c r="E2854" s="4"/>
    </row>
    <row r="2855" spans="2:5" x14ac:dyDescent="0.25">
      <c r="B2855" s="3"/>
      <c r="C2855" s="4"/>
      <c r="D2855" s="3"/>
      <c r="E2855" s="4"/>
    </row>
    <row r="2856" spans="2:5" x14ac:dyDescent="0.25">
      <c r="B2856" s="3"/>
      <c r="C2856" s="4"/>
      <c r="D2856" s="3"/>
      <c r="E2856" s="4"/>
    </row>
    <row r="2857" spans="2:5" x14ac:dyDescent="0.25">
      <c r="B2857" s="3"/>
      <c r="C2857" s="4"/>
      <c r="D2857" s="3"/>
      <c r="E2857" s="4"/>
    </row>
    <row r="2858" spans="2:5" x14ac:dyDescent="0.25">
      <c r="B2858" s="3"/>
      <c r="C2858" s="4"/>
      <c r="D2858" s="3"/>
      <c r="E2858" s="4"/>
    </row>
    <row r="2859" spans="2:5" x14ac:dyDescent="0.25">
      <c r="B2859" s="3"/>
      <c r="C2859" s="4"/>
      <c r="D2859" s="3"/>
      <c r="E2859" s="4"/>
    </row>
    <row r="2860" spans="2:5" x14ac:dyDescent="0.25">
      <c r="B2860" s="3"/>
      <c r="C2860" s="4"/>
      <c r="D2860" s="3"/>
      <c r="E2860" s="4"/>
    </row>
    <row r="2861" spans="2:5" x14ac:dyDescent="0.25">
      <c r="B2861" s="3"/>
      <c r="C2861" s="4"/>
      <c r="D2861" s="3"/>
      <c r="E2861" s="4"/>
    </row>
    <row r="2862" spans="2:5" x14ac:dyDescent="0.25">
      <c r="B2862" s="3"/>
      <c r="C2862" s="4"/>
      <c r="D2862" s="3"/>
      <c r="E2862" s="4"/>
    </row>
    <row r="2863" spans="2:5" x14ac:dyDescent="0.25">
      <c r="B2863" s="3"/>
      <c r="C2863" s="4"/>
      <c r="D2863" s="3"/>
      <c r="E2863" s="4"/>
    </row>
    <row r="2864" spans="2:5" x14ac:dyDescent="0.25">
      <c r="B2864" s="3"/>
      <c r="C2864" s="4"/>
      <c r="D2864" s="3"/>
      <c r="E2864" s="4"/>
    </row>
    <row r="2865" spans="2:5" x14ac:dyDescent="0.25">
      <c r="B2865" s="3"/>
      <c r="C2865" s="4"/>
      <c r="D2865" s="3"/>
      <c r="E2865" s="4"/>
    </row>
    <row r="2866" spans="2:5" x14ac:dyDescent="0.25">
      <c r="B2866" s="3"/>
      <c r="C2866" s="4"/>
      <c r="D2866" s="3"/>
      <c r="E2866" s="4"/>
    </row>
    <row r="2867" spans="2:5" x14ac:dyDescent="0.25">
      <c r="B2867" s="3"/>
      <c r="C2867" s="4"/>
      <c r="D2867" s="3"/>
      <c r="E2867" s="4"/>
    </row>
    <row r="2868" spans="2:5" x14ac:dyDescent="0.25">
      <c r="B2868" s="3"/>
      <c r="C2868" s="4"/>
      <c r="D2868" s="3"/>
      <c r="E2868" s="4"/>
    </row>
    <row r="2869" spans="2:5" x14ac:dyDescent="0.25">
      <c r="B2869" s="3"/>
      <c r="C2869" s="4"/>
      <c r="D2869" s="3"/>
      <c r="E2869" s="4"/>
    </row>
    <row r="2870" spans="2:5" x14ac:dyDescent="0.25">
      <c r="B2870" s="3"/>
      <c r="C2870" s="4"/>
      <c r="D2870" s="3"/>
      <c r="E2870" s="4"/>
    </row>
    <row r="2871" spans="2:5" x14ac:dyDescent="0.25">
      <c r="B2871" s="3"/>
      <c r="C2871" s="4"/>
      <c r="D2871" s="3"/>
      <c r="E2871" s="4"/>
    </row>
    <row r="2872" spans="2:5" x14ac:dyDescent="0.25">
      <c r="B2872" s="3"/>
      <c r="C2872" s="4"/>
      <c r="D2872" s="3"/>
      <c r="E2872" s="4"/>
    </row>
    <row r="2873" spans="2:5" x14ac:dyDescent="0.25">
      <c r="B2873" s="3"/>
      <c r="C2873" s="4"/>
      <c r="D2873" s="3"/>
      <c r="E2873" s="4"/>
    </row>
    <row r="2874" spans="2:5" x14ac:dyDescent="0.25">
      <c r="B2874" s="3"/>
      <c r="C2874" s="4"/>
      <c r="D2874" s="3"/>
      <c r="E2874" s="4"/>
    </row>
    <row r="2875" spans="2:5" x14ac:dyDescent="0.25">
      <c r="B2875" s="3"/>
      <c r="C2875" s="4"/>
      <c r="D2875" s="3"/>
      <c r="E2875" s="4"/>
    </row>
    <row r="2876" spans="2:5" x14ac:dyDescent="0.25">
      <c r="B2876" s="3"/>
      <c r="C2876" s="4"/>
      <c r="D2876" s="3"/>
      <c r="E2876" s="4"/>
    </row>
    <row r="2877" spans="2:5" x14ac:dyDescent="0.25">
      <c r="B2877" s="3"/>
      <c r="C2877" s="4"/>
      <c r="D2877" s="3"/>
      <c r="E2877" s="4"/>
    </row>
    <row r="2878" spans="2:5" x14ac:dyDescent="0.25">
      <c r="B2878" s="3"/>
      <c r="C2878" s="4"/>
      <c r="D2878" s="3"/>
      <c r="E2878" s="4"/>
    </row>
    <row r="2879" spans="2:5" x14ac:dyDescent="0.25">
      <c r="B2879" s="3"/>
      <c r="C2879" s="4"/>
      <c r="D2879" s="3"/>
      <c r="E2879" s="4"/>
    </row>
    <row r="2880" spans="2:5" x14ac:dyDescent="0.25">
      <c r="B2880" s="3"/>
      <c r="C2880" s="4"/>
      <c r="D2880" s="3"/>
      <c r="E2880" s="4"/>
    </row>
    <row r="2881" spans="2:5" x14ac:dyDescent="0.25">
      <c r="B2881" s="3"/>
      <c r="C2881" s="4"/>
      <c r="D2881" s="3"/>
      <c r="E2881" s="4"/>
    </row>
    <row r="2882" spans="2:5" x14ac:dyDescent="0.25">
      <c r="B2882" s="3"/>
      <c r="C2882" s="4"/>
      <c r="D2882" s="3"/>
      <c r="E2882" s="4"/>
    </row>
    <row r="2883" spans="2:5" x14ac:dyDescent="0.25">
      <c r="B2883" s="3"/>
      <c r="C2883" s="4"/>
      <c r="D2883" s="3"/>
      <c r="E2883" s="4"/>
    </row>
    <row r="2884" spans="2:5" x14ac:dyDescent="0.25">
      <c r="B2884" s="3"/>
      <c r="C2884" s="4"/>
      <c r="D2884" s="3"/>
      <c r="E2884" s="4"/>
    </row>
    <row r="2885" spans="2:5" x14ac:dyDescent="0.25">
      <c r="B2885" s="3"/>
      <c r="C2885" s="4"/>
      <c r="D2885" s="3"/>
      <c r="E2885" s="4"/>
    </row>
    <row r="2886" spans="2:5" x14ac:dyDescent="0.25">
      <c r="B2886" s="3"/>
      <c r="C2886" s="4"/>
      <c r="D2886" s="3"/>
      <c r="E2886" s="4"/>
    </row>
    <row r="2887" spans="2:5" x14ac:dyDescent="0.25">
      <c r="B2887" s="3"/>
      <c r="C2887" s="4"/>
      <c r="D2887" s="3"/>
      <c r="E2887" s="4"/>
    </row>
    <row r="2888" spans="2:5" x14ac:dyDescent="0.25">
      <c r="B2888" s="3"/>
      <c r="C2888" s="4"/>
      <c r="D2888" s="3"/>
      <c r="E2888" s="4"/>
    </row>
    <row r="2889" spans="2:5" x14ac:dyDescent="0.25">
      <c r="B2889" s="3"/>
      <c r="C2889" s="4"/>
      <c r="D2889" s="3"/>
      <c r="E2889" s="4"/>
    </row>
    <row r="2890" spans="2:5" x14ac:dyDescent="0.25">
      <c r="B2890" s="3"/>
      <c r="C2890" s="4"/>
      <c r="D2890" s="3"/>
      <c r="E2890" s="4"/>
    </row>
    <row r="2891" spans="2:5" x14ac:dyDescent="0.25">
      <c r="B2891" s="3"/>
      <c r="C2891" s="4"/>
      <c r="D2891" s="3"/>
      <c r="E2891" s="4"/>
    </row>
    <row r="2892" spans="2:5" x14ac:dyDescent="0.25">
      <c r="B2892" s="3"/>
      <c r="C2892" s="4"/>
      <c r="D2892" s="3"/>
      <c r="E2892" s="4"/>
    </row>
    <row r="2893" spans="2:5" x14ac:dyDescent="0.25">
      <c r="B2893" s="3"/>
      <c r="C2893" s="4"/>
      <c r="D2893" s="3"/>
      <c r="E2893" s="4"/>
    </row>
    <row r="2894" spans="2:5" x14ac:dyDescent="0.25">
      <c r="B2894" s="3"/>
      <c r="C2894" s="4"/>
      <c r="D2894" s="3"/>
      <c r="E2894" s="4"/>
    </row>
    <row r="2895" spans="2:5" x14ac:dyDescent="0.25">
      <c r="B2895" s="3"/>
      <c r="C2895" s="4"/>
      <c r="D2895" s="3"/>
      <c r="E2895" s="4"/>
    </row>
    <row r="2896" spans="2:5" x14ac:dyDescent="0.25">
      <c r="B2896" s="3"/>
      <c r="C2896" s="4"/>
      <c r="D2896" s="3"/>
      <c r="E2896" s="4"/>
    </row>
    <row r="2897" spans="2:5" x14ac:dyDescent="0.25">
      <c r="B2897" s="3"/>
      <c r="C2897" s="4"/>
      <c r="D2897" s="3"/>
      <c r="E2897" s="4"/>
    </row>
    <row r="2898" spans="2:5" x14ac:dyDescent="0.25">
      <c r="B2898" s="3"/>
      <c r="C2898" s="4"/>
      <c r="D2898" s="3"/>
      <c r="E2898" s="4"/>
    </row>
    <row r="2899" spans="2:5" x14ac:dyDescent="0.25">
      <c r="B2899" s="3"/>
      <c r="C2899" s="4"/>
      <c r="D2899" s="3"/>
      <c r="E2899" s="4"/>
    </row>
    <row r="2900" spans="2:5" x14ac:dyDescent="0.25">
      <c r="B2900" s="3"/>
      <c r="C2900" s="4"/>
      <c r="D2900" s="3"/>
      <c r="E2900" s="4"/>
    </row>
    <row r="2901" spans="2:5" x14ac:dyDescent="0.25">
      <c r="B2901" s="3"/>
      <c r="C2901" s="4"/>
      <c r="D2901" s="3"/>
      <c r="E2901" s="4"/>
    </row>
    <row r="2902" spans="2:5" x14ac:dyDescent="0.25">
      <c r="B2902" s="3"/>
      <c r="C2902" s="4"/>
      <c r="D2902" s="3"/>
      <c r="E2902" s="4"/>
    </row>
    <row r="2903" spans="2:5" x14ac:dyDescent="0.25">
      <c r="B2903" s="3"/>
      <c r="C2903" s="4"/>
      <c r="D2903" s="3"/>
      <c r="E2903" s="4"/>
    </row>
    <row r="2904" spans="2:5" x14ac:dyDescent="0.25">
      <c r="B2904" s="3"/>
      <c r="C2904" s="4"/>
      <c r="D2904" s="3"/>
      <c r="E2904" s="4"/>
    </row>
    <row r="2905" spans="2:5" x14ac:dyDescent="0.25">
      <c r="B2905" s="3"/>
      <c r="C2905" s="4"/>
      <c r="D2905" s="3"/>
      <c r="E2905" s="4"/>
    </row>
    <row r="2906" spans="2:5" x14ac:dyDescent="0.25">
      <c r="B2906" s="3"/>
      <c r="C2906" s="4"/>
      <c r="D2906" s="3"/>
      <c r="E2906" s="4"/>
    </row>
    <row r="2907" spans="2:5" x14ac:dyDescent="0.25">
      <c r="B2907" s="3"/>
      <c r="C2907" s="4"/>
      <c r="D2907" s="3"/>
      <c r="E2907" s="4"/>
    </row>
    <row r="2908" spans="2:5" x14ac:dyDescent="0.25">
      <c r="B2908" s="3"/>
      <c r="C2908" s="4"/>
      <c r="D2908" s="3"/>
      <c r="E2908" s="4"/>
    </row>
    <row r="2909" spans="2:5" x14ac:dyDescent="0.25">
      <c r="B2909" s="3"/>
      <c r="C2909" s="4"/>
      <c r="D2909" s="3"/>
      <c r="E2909" s="4"/>
    </row>
    <row r="2910" spans="2:5" x14ac:dyDescent="0.25">
      <c r="B2910" s="3"/>
      <c r="C2910" s="4"/>
      <c r="D2910" s="3"/>
      <c r="E2910" s="4"/>
    </row>
    <row r="2911" spans="2:5" x14ac:dyDescent="0.25">
      <c r="B2911" s="3"/>
      <c r="C2911" s="4"/>
      <c r="D2911" s="3"/>
      <c r="E2911" s="4"/>
    </row>
    <row r="2912" spans="2:5" x14ac:dyDescent="0.25">
      <c r="B2912" s="3"/>
      <c r="C2912" s="4"/>
      <c r="D2912" s="3"/>
      <c r="E2912" s="4"/>
    </row>
    <row r="2913" spans="2:5" x14ac:dyDescent="0.25">
      <c r="B2913" s="3"/>
      <c r="C2913" s="4"/>
      <c r="D2913" s="3"/>
      <c r="E2913" s="4"/>
    </row>
    <row r="2914" spans="2:5" x14ac:dyDescent="0.25">
      <c r="B2914" s="3"/>
      <c r="C2914" s="4"/>
      <c r="D2914" s="3"/>
      <c r="E2914" s="4"/>
    </row>
    <row r="2915" spans="2:5" x14ac:dyDescent="0.25">
      <c r="B2915" s="3"/>
      <c r="C2915" s="4"/>
      <c r="D2915" s="3"/>
      <c r="E2915" s="4"/>
    </row>
    <row r="2916" spans="2:5" x14ac:dyDescent="0.25">
      <c r="B2916" s="3"/>
      <c r="C2916" s="4"/>
      <c r="D2916" s="3"/>
      <c r="E2916" s="4"/>
    </row>
    <row r="2917" spans="2:5" x14ac:dyDescent="0.25">
      <c r="B2917" s="3"/>
      <c r="C2917" s="4"/>
      <c r="D2917" s="3"/>
      <c r="E2917" s="4"/>
    </row>
    <row r="2918" spans="2:5" x14ac:dyDescent="0.25">
      <c r="B2918" s="3"/>
      <c r="C2918" s="4"/>
      <c r="D2918" s="3"/>
      <c r="E2918" s="4"/>
    </row>
    <row r="2919" spans="2:5" x14ac:dyDescent="0.25">
      <c r="B2919" s="3"/>
      <c r="C2919" s="4"/>
      <c r="D2919" s="3"/>
      <c r="E2919" s="4"/>
    </row>
    <row r="2920" spans="2:5" x14ac:dyDescent="0.25">
      <c r="B2920" s="3"/>
      <c r="C2920" s="4"/>
      <c r="D2920" s="3"/>
      <c r="E2920" s="4"/>
    </row>
    <row r="2921" spans="2:5" x14ac:dyDescent="0.25">
      <c r="B2921" s="3"/>
      <c r="C2921" s="4"/>
      <c r="D2921" s="3"/>
      <c r="E2921" s="4"/>
    </row>
    <row r="2922" spans="2:5" x14ac:dyDescent="0.25">
      <c r="B2922" s="3"/>
      <c r="C2922" s="4"/>
      <c r="D2922" s="3"/>
      <c r="E2922" s="4"/>
    </row>
    <row r="2923" spans="2:5" x14ac:dyDescent="0.25">
      <c r="B2923" s="3"/>
      <c r="C2923" s="4"/>
      <c r="D2923" s="3"/>
      <c r="E2923" s="4"/>
    </row>
    <row r="2924" spans="2:5" x14ac:dyDescent="0.25">
      <c r="B2924" s="3"/>
      <c r="C2924" s="4"/>
      <c r="D2924" s="3"/>
      <c r="E2924" s="4"/>
    </row>
    <row r="2925" spans="2:5" x14ac:dyDescent="0.25">
      <c r="B2925" s="3"/>
      <c r="C2925" s="4"/>
      <c r="D2925" s="3"/>
      <c r="E2925" s="4"/>
    </row>
    <row r="2926" spans="2:5" x14ac:dyDescent="0.25">
      <c r="B2926" s="3"/>
      <c r="C2926" s="4"/>
      <c r="D2926" s="3"/>
      <c r="E2926" s="4"/>
    </row>
    <row r="2927" spans="2:5" x14ac:dyDescent="0.25">
      <c r="B2927" s="3"/>
      <c r="C2927" s="4"/>
      <c r="D2927" s="3"/>
      <c r="E2927" s="4"/>
    </row>
    <row r="2928" spans="2:5" x14ac:dyDescent="0.25">
      <c r="B2928" s="3"/>
      <c r="C2928" s="4"/>
      <c r="D2928" s="3"/>
      <c r="E2928" s="4"/>
    </row>
    <row r="2929" spans="2:5" x14ac:dyDescent="0.25">
      <c r="B2929" s="3"/>
      <c r="C2929" s="4"/>
      <c r="D2929" s="3"/>
      <c r="E2929" s="4"/>
    </row>
    <row r="2930" spans="2:5" x14ac:dyDescent="0.25">
      <c r="B2930" s="3"/>
      <c r="C2930" s="4"/>
      <c r="D2930" s="3"/>
      <c r="E2930" s="4"/>
    </row>
    <row r="2931" spans="2:5" x14ac:dyDescent="0.25">
      <c r="B2931" s="3"/>
      <c r="C2931" s="4"/>
      <c r="D2931" s="3"/>
      <c r="E2931" s="4"/>
    </row>
    <row r="2932" spans="2:5" x14ac:dyDescent="0.25">
      <c r="B2932" s="3"/>
      <c r="C2932" s="4"/>
      <c r="D2932" s="3"/>
      <c r="E2932" s="4"/>
    </row>
    <row r="2933" spans="2:5" x14ac:dyDescent="0.25">
      <c r="B2933" s="3"/>
      <c r="C2933" s="4"/>
      <c r="D2933" s="3"/>
      <c r="E2933" s="4"/>
    </row>
    <row r="2934" spans="2:5" x14ac:dyDescent="0.25">
      <c r="B2934" s="3"/>
      <c r="C2934" s="4"/>
      <c r="D2934" s="3"/>
      <c r="E2934" s="4"/>
    </row>
    <row r="2935" spans="2:5" x14ac:dyDescent="0.25">
      <c r="B2935" s="3"/>
      <c r="C2935" s="4"/>
      <c r="D2935" s="3"/>
      <c r="E2935" s="4"/>
    </row>
    <row r="2936" spans="2:5" x14ac:dyDescent="0.25">
      <c r="B2936" s="3"/>
      <c r="C2936" s="4"/>
      <c r="D2936" s="3"/>
      <c r="E2936" s="4"/>
    </row>
    <row r="2937" spans="2:5" x14ac:dyDescent="0.25">
      <c r="B2937" s="3"/>
      <c r="C2937" s="4"/>
      <c r="D2937" s="3"/>
      <c r="E2937" s="4"/>
    </row>
    <row r="2938" spans="2:5" x14ac:dyDescent="0.25">
      <c r="B2938" s="3"/>
      <c r="C2938" s="4"/>
      <c r="D2938" s="3"/>
      <c r="E2938" s="4"/>
    </row>
    <row r="2939" spans="2:5" x14ac:dyDescent="0.25">
      <c r="B2939" s="3"/>
      <c r="C2939" s="4"/>
      <c r="D2939" s="3"/>
      <c r="E2939" s="4"/>
    </row>
    <row r="2940" spans="2:5" x14ac:dyDescent="0.25">
      <c r="B2940" s="3"/>
      <c r="C2940" s="4"/>
      <c r="D2940" s="3"/>
      <c r="E2940" s="4"/>
    </row>
    <row r="2941" spans="2:5" x14ac:dyDescent="0.25">
      <c r="B2941" s="3"/>
      <c r="C2941" s="4"/>
      <c r="D2941" s="3"/>
      <c r="E2941" s="4"/>
    </row>
    <row r="2942" spans="2:5" x14ac:dyDescent="0.25">
      <c r="B2942" s="3"/>
      <c r="C2942" s="4"/>
      <c r="D2942" s="3"/>
      <c r="E2942" s="4"/>
    </row>
    <row r="2943" spans="2:5" x14ac:dyDescent="0.25">
      <c r="B2943" s="3"/>
      <c r="C2943" s="4"/>
      <c r="D2943" s="3"/>
      <c r="E2943" s="4"/>
    </row>
    <row r="2944" spans="2:5" x14ac:dyDescent="0.25">
      <c r="B2944" s="3"/>
      <c r="C2944" s="4"/>
      <c r="D2944" s="3"/>
      <c r="E2944" s="4"/>
    </row>
    <row r="2945" spans="2:5" x14ac:dyDescent="0.25">
      <c r="B2945" s="3"/>
      <c r="C2945" s="4"/>
      <c r="D2945" s="3"/>
      <c r="E2945" s="4"/>
    </row>
    <row r="2946" spans="2:5" x14ac:dyDescent="0.25">
      <c r="B2946" s="3"/>
      <c r="C2946" s="4"/>
      <c r="D2946" s="3"/>
      <c r="E2946" s="4"/>
    </row>
    <row r="2947" spans="2:5" x14ac:dyDescent="0.25">
      <c r="B2947" s="3"/>
      <c r="C2947" s="4"/>
      <c r="D2947" s="3"/>
      <c r="E2947" s="4"/>
    </row>
    <row r="2948" spans="2:5" x14ac:dyDescent="0.25">
      <c r="B2948" s="3"/>
      <c r="C2948" s="4"/>
      <c r="D2948" s="3"/>
      <c r="E2948" s="4"/>
    </row>
    <row r="2949" spans="2:5" x14ac:dyDescent="0.25">
      <c r="B2949" s="3"/>
      <c r="C2949" s="4"/>
      <c r="D2949" s="3"/>
      <c r="E2949" s="4"/>
    </row>
    <row r="2950" spans="2:5" x14ac:dyDescent="0.25">
      <c r="B2950" s="3"/>
      <c r="C2950" s="4"/>
      <c r="D2950" s="3"/>
      <c r="E2950" s="4"/>
    </row>
    <row r="2951" spans="2:5" x14ac:dyDescent="0.25">
      <c r="B2951" s="3"/>
      <c r="C2951" s="4"/>
      <c r="D2951" s="3"/>
      <c r="E2951" s="4"/>
    </row>
    <row r="2952" spans="2:5" x14ac:dyDescent="0.25">
      <c r="B2952" s="3"/>
      <c r="C2952" s="4"/>
      <c r="D2952" s="3"/>
      <c r="E2952" s="4"/>
    </row>
    <row r="2953" spans="2:5" x14ac:dyDescent="0.25">
      <c r="B2953" s="3"/>
      <c r="C2953" s="4"/>
      <c r="D2953" s="3"/>
      <c r="E2953" s="4"/>
    </row>
    <row r="2954" spans="2:5" x14ac:dyDescent="0.25">
      <c r="B2954" s="3"/>
      <c r="C2954" s="4"/>
      <c r="D2954" s="3"/>
      <c r="E2954" s="4"/>
    </row>
    <row r="2955" spans="2:5" x14ac:dyDescent="0.25">
      <c r="B2955" s="3"/>
      <c r="C2955" s="4"/>
      <c r="D2955" s="3"/>
      <c r="E2955" s="4"/>
    </row>
    <row r="2956" spans="2:5" x14ac:dyDescent="0.25">
      <c r="B2956" s="3"/>
      <c r="C2956" s="4"/>
      <c r="D2956" s="3"/>
      <c r="E2956" s="4"/>
    </row>
    <row r="2957" spans="2:5" x14ac:dyDescent="0.25">
      <c r="B2957" s="3"/>
      <c r="C2957" s="4"/>
      <c r="D2957" s="3"/>
      <c r="E2957" s="4"/>
    </row>
    <row r="2958" spans="2:5" x14ac:dyDescent="0.25">
      <c r="B2958" s="3"/>
      <c r="C2958" s="4"/>
      <c r="D2958" s="3"/>
      <c r="E2958" s="4"/>
    </row>
    <row r="2959" spans="2:5" x14ac:dyDescent="0.25">
      <c r="B2959" s="3"/>
      <c r="C2959" s="4"/>
      <c r="D2959" s="3"/>
      <c r="E2959" s="4"/>
    </row>
    <row r="2960" spans="2:5" x14ac:dyDescent="0.25">
      <c r="B2960" s="3"/>
      <c r="C2960" s="4"/>
      <c r="D2960" s="3"/>
      <c r="E2960" s="4"/>
    </row>
    <row r="2961" spans="2:5" x14ac:dyDescent="0.25">
      <c r="B2961" s="3"/>
      <c r="C2961" s="4"/>
      <c r="D2961" s="3"/>
      <c r="E2961" s="4"/>
    </row>
    <row r="2962" spans="2:5" x14ac:dyDescent="0.25">
      <c r="B2962" s="3"/>
      <c r="C2962" s="4"/>
      <c r="D2962" s="3"/>
      <c r="E2962" s="4"/>
    </row>
    <row r="2963" spans="2:5" x14ac:dyDescent="0.25">
      <c r="B2963" s="3"/>
      <c r="C2963" s="4"/>
      <c r="D2963" s="3"/>
      <c r="E2963" s="4"/>
    </row>
    <row r="2964" spans="2:5" x14ac:dyDescent="0.25">
      <c r="B2964" s="3"/>
      <c r="C2964" s="4"/>
      <c r="D2964" s="3"/>
      <c r="E2964" s="4"/>
    </row>
    <row r="2965" spans="2:5" x14ac:dyDescent="0.25">
      <c r="B2965" s="3"/>
      <c r="C2965" s="4"/>
      <c r="D2965" s="3"/>
      <c r="E2965" s="4"/>
    </row>
    <row r="2966" spans="2:5" x14ac:dyDescent="0.25">
      <c r="B2966" s="3"/>
      <c r="C2966" s="4"/>
      <c r="D2966" s="3"/>
      <c r="E2966" s="4"/>
    </row>
    <row r="2967" spans="2:5" x14ac:dyDescent="0.25">
      <c r="B2967" s="3"/>
      <c r="C2967" s="4"/>
      <c r="D2967" s="3"/>
      <c r="E2967" s="4"/>
    </row>
    <row r="2968" spans="2:5" x14ac:dyDescent="0.25">
      <c r="B2968" s="3"/>
      <c r="C2968" s="4"/>
      <c r="D2968" s="3"/>
      <c r="E2968" s="4"/>
    </row>
    <row r="2969" spans="2:5" x14ac:dyDescent="0.25">
      <c r="B2969" s="3"/>
      <c r="C2969" s="4"/>
      <c r="D2969" s="3"/>
      <c r="E2969" s="4"/>
    </row>
    <row r="2970" spans="2:5" x14ac:dyDescent="0.25">
      <c r="B2970" s="3"/>
      <c r="C2970" s="4"/>
      <c r="D2970" s="3"/>
      <c r="E2970" s="4"/>
    </row>
    <row r="2971" spans="2:5" x14ac:dyDescent="0.25">
      <c r="B2971" s="3"/>
      <c r="C2971" s="4"/>
      <c r="D2971" s="3"/>
      <c r="E2971" s="4"/>
    </row>
    <row r="2972" spans="2:5" x14ac:dyDescent="0.25">
      <c r="B2972" s="3"/>
      <c r="C2972" s="4"/>
      <c r="D2972" s="3"/>
      <c r="E2972" s="4"/>
    </row>
    <row r="2973" spans="2:5" x14ac:dyDescent="0.25">
      <c r="B2973" s="3"/>
      <c r="C2973" s="4"/>
      <c r="D2973" s="3"/>
      <c r="E2973" s="4"/>
    </row>
    <row r="2974" spans="2:5" x14ac:dyDescent="0.25">
      <c r="B2974" s="3"/>
      <c r="C2974" s="4"/>
      <c r="D2974" s="3"/>
      <c r="E2974" s="4"/>
    </row>
    <row r="2975" spans="2:5" x14ac:dyDescent="0.25">
      <c r="B2975" s="3"/>
      <c r="C2975" s="4"/>
      <c r="D2975" s="3"/>
      <c r="E2975" s="4"/>
    </row>
    <row r="2976" spans="2:5" x14ac:dyDescent="0.25">
      <c r="B2976" s="3"/>
      <c r="C2976" s="4"/>
      <c r="D2976" s="3"/>
      <c r="E2976" s="4"/>
    </row>
    <row r="2977" spans="2:5" x14ac:dyDescent="0.25">
      <c r="B2977" s="3"/>
      <c r="C2977" s="4"/>
      <c r="D2977" s="3"/>
      <c r="E2977" s="4"/>
    </row>
    <row r="2978" spans="2:5" x14ac:dyDescent="0.25">
      <c r="B2978" s="3"/>
      <c r="C2978" s="4"/>
      <c r="D2978" s="3"/>
      <c r="E2978" s="4"/>
    </row>
    <row r="2979" spans="2:5" x14ac:dyDescent="0.25">
      <c r="B2979" s="3"/>
      <c r="C2979" s="4"/>
      <c r="D2979" s="3"/>
      <c r="E2979" s="4"/>
    </row>
    <row r="2980" spans="2:5" x14ac:dyDescent="0.25">
      <c r="B2980" s="3"/>
      <c r="C2980" s="4"/>
      <c r="D2980" s="3"/>
      <c r="E2980" s="4"/>
    </row>
    <row r="2981" spans="2:5" x14ac:dyDescent="0.25">
      <c r="B2981" s="3"/>
      <c r="C2981" s="4"/>
      <c r="D2981" s="3"/>
      <c r="E2981" s="4"/>
    </row>
    <row r="2982" spans="2:5" x14ac:dyDescent="0.25">
      <c r="B2982" s="3"/>
      <c r="C2982" s="4"/>
      <c r="D2982" s="3"/>
      <c r="E2982" s="4"/>
    </row>
    <row r="2983" spans="2:5" x14ac:dyDescent="0.25">
      <c r="B2983" s="3"/>
      <c r="C2983" s="4"/>
      <c r="D2983" s="3"/>
      <c r="E2983" s="4"/>
    </row>
    <row r="2984" spans="2:5" x14ac:dyDescent="0.25">
      <c r="B2984" s="3"/>
      <c r="C2984" s="4"/>
      <c r="D2984" s="3"/>
      <c r="E2984" s="4"/>
    </row>
    <row r="2985" spans="2:5" x14ac:dyDescent="0.25">
      <c r="B2985" s="3"/>
      <c r="C2985" s="4"/>
      <c r="D2985" s="3"/>
      <c r="E2985" s="4"/>
    </row>
    <row r="2986" spans="2:5" x14ac:dyDescent="0.25">
      <c r="B2986" s="3"/>
      <c r="C2986" s="4"/>
      <c r="D2986" s="3"/>
      <c r="E2986" s="4"/>
    </row>
    <row r="2987" spans="2:5" x14ac:dyDescent="0.25">
      <c r="B2987" s="3"/>
      <c r="C2987" s="4"/>
      <c r="D2987" s="3"/>
      <c r="E2987" s="4"/>
    </row>
    <row r="2988" spans="2:5" x14ac:dyDescent="0.25">
      <c r="B2988" s="3"/>
      <c r="C2988" s="4"/>
      <c r="D2988" s="3"/>
      <c r="E2988" s="4"/>
    </row>
    <row r="2989" spans="2:5" x14ac:dyDescent="0.25">
      <c r="B2989" s="3"/>
      <c r="C2989" s="4"/>
      <c r="D2989" s="3"/>
      <c r="E2989" s="4"/>
    </row>
    <row r="2990" spans="2:5" x14ac:dyDescent="0.25">
      <c r="B2990" s="3"/>
      <c r="C2990" s="4"/>
      <c r="D2990" s="3"/>
      <c r="E2990" s="4"/>
    </row>
    <row r="2991" spans="2:5" x14ac:dyDescent="0.25">
      <c r="B2991" s="3"/>
      <c r="C2991" s="4"/>
      <c r="D2991" s="3"/>
      <c r="E2991" s="4"/>
    </row>
    <row r="2992" spans="2:5" x14ac:dyDescent="0.25">
      <c r="B2992" s="3"/>
      <c r="C2992" s="4"/>
      <c r="D2992" s="3"/>
      <c r="E2992" s="4"/>
    </row>
    <row r="2993" spans="2:5" x14ac:dyDescent="0.25">
      <c r="B2993" s="3"/>
      <c r="C2993" s="4"/>
      <c r="D2993" s="3"/>
      <c r="E2993" s="4"/>
    </row>
    <row r="2994" spans="2:5" x14ac:dyDescent="0.25">
      <c r="B2994" s="3"/>
      <c r="C2994" s="4"/>
      <c r="D2994" s="3"/>
      <c r="E2994" s="4"/>
    </row>
    <row r="2995" spans="2:5" x14ac:dyDescent="0.25">
      <c r="B2995" s="3"/>
      <c r="C2995" s="4"/>
      <c r="D2995" s="3"/>
      <c r="E2995" s="4"/>
    </row>
    <row r="2996" spans="2:5" x14ac:dyDescent="0.25">
      <c r="B2996" s="3"/>
      <c r="C2996" s="4"/>
      <c r="D2996" s="3"/>
      <c r="E2996" s="4"/>
    </row>
    <row r="2997" spans="2:5" x14ac:dyDescent="0.25">
      <c r="B2997" s="3"/>
      <c r="C2997" s="4"/>
      <c r="D2997" s="3"/>
      <c r="E2997" s="4"/>
    </row>
    <row r="2998" spans="2:5" x14ac:dyDescent="0.25">
      <c r="B2998" s="3"/>
      <c r="C2998" s="4"/>
      <c r="D2998" s="3"/>
      <c r="E2998" s="4"/>
    </row>
    <row r="2999" spans="2:5" x14ac:dyDescent="0.25">
      <c r="B2999" s="3"/>
      <c r="C2999" s="4"/>
      <c r="D2999" s="3"/>
      <c r="E2999" s="4"/>
    </row>
    <row r="3000" spans="2:5" x14ac:dyDescent="0.25">
      <c r="B3000" s="3"/>
      <c r="C3000" s="4"/>
      <c r="D3000" s="3"/>
      <c r="E3000" s="4"/>
    </row>
    <row r="3001" spans="2:5" x14ac:dyDescent="0.25">
      <c r="B3001" s="3"/>
      <c r="C3001" s="4"/>
      <c r="D3001" s="3"/>
      <c r="E3001" s="4"/>
    </row>
    <row r="3002" spans="2:5" x14ac:dyDescent="0.25">
      <c r="B3002" s="3"/>
      <c r="C3002" s="4"/>
      <c r="D3002" s="3"/>
      <c r="E3002" s="4"/>
    </row>
    <row r="3003" spans="2:5" x14ac:dyDescent="0.25">
      <c r="B3003" s="3"/>
      <c r="C3003" s="4"/>
      <c r="D3003" s="3"/>
      <c r="E3003" s="4"/>
    </row>
    <row r="3004" spans="2:5" x14ac:dyDescent="0.25">
      <c r="B3004" s="3"/>
      <c r="C3004" s="4"/>
      <c r="D3004" s="3"/>
      <c r="E3004" s="4"/>
    </row>
    <row r="3005" spans="2:5" x14ac:dyDescent="0.25">
      <c r="B3005" s="3"/>
      <c r="C3005" s="4"/>
      <c r="D3005" s="3"/>
      <c r="E3005" s="4"/>
    </row>
    <row r="3006" spans="2:5" x14ac:dyDescent="0.25">
      <c r="B3006" s="3"/>
      <c r="C3006" s="4"/>
      <c r="D3006" s="3"/>
      <c r="E3006" s="4"/>
    </row>
    <row r="3007" spans="2:5" x14ac:dyDescent="0.25">
      <c r="B3007" s="3"/>
      <c r="C3007" s="4"/>
      <c r="D3007" s="3"/>
      <c r="E3007" s="4"/>
    </row>
    <row r="3008" spans="2:5" x14ac:dyDescent="0.25">
      <c r="B3008" s="3"/>
      <c r="C3008" s="4"/>
      <c r="D3008" s="3"/>
      <c r="E3008" s="4"/>
    </row>
    <row r="3009" spans="2:5" x14ac:dyDescent="0.25">
      <c r="B3009" s="3"/>
      <c r="C3009" s="4"/>
      <c r="D3009" s="3"/>
      <c r="E3009" s="4"/>
    </row>
    <row r="3010" spans="2:5" x14ac:dyDescent="0.25">
      <c r="B3010" s="3"/>
      <c r="C3010" s="4"/>
      <c r="D3010" s="3"/>
      <c r="E3010" s="4"/>
    </row>
    <row r="3011" spans="2:5" x14ac:dyDescent="0.25">
      <c r="B3011" s="3"/>
      <c r="C3011" s="4"/>
      <c r="D3011" s="3"/>
      <c r="E3011" s="4"/>
    </row>
    <row r="3012" spans="2:5" x14ac:dyDescent="0.25">
      <c r="B3012" s="3"/>
      <c r="C3012" s="4"/>
      <c r="D3012" s="3"/>
      <c r="E3012" s="4"/>
    </row>
    <row r="3013" spans="2:5" x14ac:dyDescent="0.25">
      <c r="B3013" s="3"/>
      <c r="C3013" s="4"/>
      <c r="D3013" s="3"/>
      <c r="E3013" s="4"/>
    </row>
    <row r="3014" spans="2:5" x14ac:dyDescent="0.25">
      <c r="B3014" s="3"/>
      <c r="C3014" s="4"/>
      <c r="D3014" s="3"/>
      <c r="E3014" s="4"/>
    </row>
    <row r="3015" spans="2:5" x14ac:dyDescent="0.25">
      <c r="B3015" s="3"/>
      <c r="C3015" s="4"/>
      <c r="D3015" s="3"/>
      <c r="E3015" s="4"/>
    </row>
    <row r="3016" spans="2:5" x14ac:dyDescent="0.25">
      <c r="B3016" s="3"/>
      <c r="C3016" s="4"/>
      <c r="D3016" s="3"/>
      <c r="E3016" s="4"/>
    </row>
    <row r="3017" spans="2:5" x14ac:dyDescent="0.25">
      <c r="B3017" s="3"/>
      <c r="C3017" s="4"/>
      <c r="D3017" s="3"/>
      <c r="E3017" s="4"/>
    </row>
    <row r="3018" spans="2:5" x14ac:dyDescent="0.25">
      <c r="B3018" s="3"/>
      <c r="C3018" s="4"/>
      <c r="D3018" s="3"/>
      <c r="E3018" s="4"/>
    </row>
    <row r="3019" spans="2:5" x14ac:dyDescent="0.25">
      <c r="B3019" s="3"/>
      <c r="C3019" s="4"/>
      <c r="D3019" s="3"/>
      <c r="E3019" s="4"/>
    </row>
    <row r="3020" spans="2:5" x14ac:dyDescent="0.25">
      <c r="B3020" s="3"/>
      <c r="C3020" s="4"/>
      <c r="D3020" s="3"/>
      <c r="E3020" s="4"/>
    </row>
    <row r="3021" spans="2:5" x14ac:dyDescent="0.25">
      <c r="B3021" s="3"/>
      <c r="C3021" s="4"/>
      <c r="D3021" s="3"/>
      <c r="E3021" s="4"/>
    </row>
    <row r="3022" spans="2:5" x14ac:dyDescent="0.25">
      <c r="B3022" s="3"/>
      <c r="C3022" s="4"/>
      <c r="D3022" s="3"/>
      <c r="E3022" s="4"/>
    </row>
    <row r="3023" spans="2:5" x14ac:dyDescent="0.25">
      <c r="B3023" s="3"/>
      <c r="C3023" s="4"/>
      <c r="D3023" s="3"/>
      <c r="E3023" s="4"/>
    </row>
    <row r="3024" spans="2:5" x14ac:dyDescent="0.25">
      <c r="B3024" s="3"/>
      <c r="C3024" s="4"/>
      <c r="D3024" s="3"/>
      <c r="E3024" s="4"/>
    </row>
    <row r="3025" spans="2:5" x14ac:dyDescent="0.25">
      <c r="B3025" s="3"/>
      <c r="C3025" s="4"/>
      <c r="D3025" s="3"/>
      <c r="E3025" s="4"/>
    </row>
    <row r="3026" spans="2:5" x14ac:dyDescent="0.25">
      <c r="B3026" s="3"/>
      <c r="C3026" s="4"/>
      <c r="D3026" s="3"/>
      <c r="E3026" s="4"/>
    </row>
    <row r="3027" spans="2:5" x14ac:dyDescent="0.25">
      <c r="B3027" s="3"/>
      <c r="C3027" s="4"/>
      <c r="D3027" s="3"/>
      <c r="E3027" s="4"/>
    </row>
    <row r="3028" spans="2:5" x14ac:dyDescent="0.25">
      <c r="B3028" s="3"/>
      <c r="C3028" s="4"/>
      <c r="D3028" s="3"/>
      <c r="E3028" s="4"/>
    </row>
    <row r="3029" spans="2:5" x14ac:dyDescent="0.25">
      <c r="B3029" s="3"/>
      <c r="C3029" s="4"/>
      <c r="D3029" s="3"/>
      <c r="E3029" s="4"/>
    </row>
    <row r="3030" spans="2:5" x14ac:dyDescent="0.25">
      <c r="B3030" s="3"/>
      <c r="C3030" s="4"/>
      <c r="D3030" s="3"/>
      <c r="E3030" s="4"/>
    </row>
    <row r="3031" spans="2:5" x14ac:dyDescent="0.25">
      <c r="B3031" s="3"/>
      <c r="C3031" s="4"/>
      <c r="D3031" s="3"/>
      <c r="E3031" s="4"/>
    </row>
    <row r="3032" spans="2:5" x14ac:dyDescent="0.25">
      <c r="B3032" s="3"/>
      <c r="C3032" s="4"/>
      <c r="D3032" s="3"/>
      <c r="E3032" s="4"/>
    </row>
    <row r="3033" spans="2:5" x14ac:dyDescent="0.25">
      <c r="B3033" s="3"/>
      <c r="C3033" s="4"/>
      <c r="D3033" s="3"/>
      <c r="E3033" s="4"/>
    </row>
    <row r="3034" spans="2:5" x14ac:dyDescent="0.25">
      <c r="B3034" s="3"/>
      <c r="C3034" s="4"/>
      <c r="D3034" s="3"/>
      <c r="E3034" s="4"/>
    </row>
    <row r="3035" spans="2:5" x14ac:dyDescent="0.25">
      <c r="B3035" s="3"/>
      <c r="C3035" s="4"/>
      <c r="D3035" s="3"/>
      <c r="E3035" s="4"/>
    </row>
    <row r="3036" spans="2:5" x14ac:dyDescent="0.25">
      <c r="B3036" s="3"/>
      <c r="C3036" s="4"/>
      <c r="D3036" s="3"/>
      <c r="E3036" s="4"/>
    </row>
    <row r="3037" spans="2:5" x14ac:dyDescent="0.25">
      <c r="B3037" s="3"/>
      <c r="C3037" s="4"/>
      <c r="D3037" s="3"/>
      <c r="E3037" s="4"/>
    </row>
    <row r="3038" spans="2:5" x14ac:dyDescent="0.25">
      <c r="B3038" s="3"/>
      <c r="C3038" s="4"/>
      <c r="D3038" s="3"/>
      <c r="E3038" s="4"/>
    </row>
    <row r="3039" spans="2:5" x14ac:dyDescent="0.25">
      <c r="B3039" s="3"/>
      <c r="C3039" s="4"/>
      <c r="D3039" s="3"/>
      <c r="E3039" s="4"/>
    </row>
    <row r="3040" spans="2:5" x14ac:dyDescent="0.25">
      <c r="B3040" s="3"/>
      <c r="C3040" s="4"/>
      <c r="D3040" s="3"/>
      <c r="E3040" s="4"/>
    </row>
    <row r="3041" spans="2:5" x14ac:dyDescent="0.25">
      <c r="B3041" s="3"/>
      <c r="C3041" s="4"/>
      <c r="D3041" s="3"/>
      <c r="E3041" s="4"/>
    </row>
    <row r="3042" spans="2:5" x14ac:dyDescent="0.25">
      <c r="B3042" s="3"/>
      <c r="C3042" s="4"/>
      <c r="D3042" s="3"/>
      <c r="E3042" s="4"/>
    </row>
    <row r="3043" spans="2:5" x14ac:dyDescent="0.25">
      <c r="B3043" s="3"/>
      <c r="C3043" s="4"/>
      <c r="D3043" s="3"/>
      <c r="E3043" s="4"/>
    </row>
    <row r="3044" spans="2:5" x14ac:dyDescent="0.25">
      <c r="B3044" s="3"/>
      <c r="C3044" s="4"/>
      <c r="D3044" s="3"/>
      <c r="E3044" s="4"/>
    </row>
    <row r="3045" spans="2:5" x14ac:dyDescent="0.25">
      <c r="B3045" s="3"/>
      <c r="C3045" s="4"/>
      <c r="D3045" s="3"/>
      <c r="E3045" s="4"/>
    </row>
    <row r="3046" spans="2:5" x14ac:dyDescent="0.25">
      <c r="B3046" s="3"/>
      <c r="C3046" s="4"/>
      <c r="D3046" s="3"/>
      <c r="E3046" s="4"/>
    </row>
    <row r="3047" spans="2:5" x14ac:dyDescent="0.25">
      <c r="B3047" s="3"/>
      <c r="C3047" s="4"/>
      <c r="D3047" s="3"/>
      <c r="E3047" s="4"/>
    </row>
    <row r="3048" spans="2:5" x14ac:dyDescent="0.25">
      <c r="B3048" s="3"/>
      <c r="C3048" s="4"/>
      <c r="D3048" s="3"/>
      <c r="E3048" s="4"/>
    </row>
    <row r="3049" spans="2:5" x14ac:dyDescent="0.25">
      <c r="B3049" s="3"/>
      <c r="C3049" s="4"/>
      <c r="D3049" s="3"/>
      <c r="E3049" s="4"/>
    </row>
    <row r="3050" spans="2:5" x14ac:dyDescent="0.25">
      <c r="B3050" s="3"/>
      <c r="C3050" s="4"/>
      <c r="D3050" s="3"/>
      <c r="E3050" s="4"/>
    </row>
    <row r="3051" spans="2:5" x14ac:dyDescent="0.25">
      <c r="B3051" s="3"/>
      <c r="C3051" s="4"/>
      <c r="D3051" s="3"/>
      <c r="E3051" s="4"/>
    </row>
    <row r="3052" spans="2:5" x14ac:dyDescent="0.25">
      <c r="B3052" s="3"/>
      <c r="C3052" s="4"/>
      <c r="D3052" s="3"/>
      <c r="E3052" s="4"/>
    </row>
    <row r="3053" spans="2:5" x14ac:dyDescent="0.25">
      <c r="B3053" s="3"/>
      <c r="C3053" s="4"/>
      <c r="D3053" s="3"/>
      <c r="E3053" s="4"/>
    </row>
    <row r="3054" spans="2:5" x14ac:dyDescent="0.25">
      <c r="B3054" s="3"/>
      <c r="C3054" s="4"/>
      <c r="D3054" s="3"/>
      <c r="E3054" s="4"/>
    </row>
    <row r="3055" spans="2:5" x14ac:dyDescent="0.25">
      <c r="B3055" s="3"/>
      <c r="C3055" s="4"/>
      <c r="D3055" s="3"/>
      <c r="E3055" s="4"/>
    </row>
    <row r="3056" spans="2:5" x14ac:dyDescent="0.25">
      <c r="B3056" s="3"/>
      <c r="C3056" s="4"/>
      <c r="D3056" s="3"/>
      <c r="E3056" s="4"/>
    </row>
    <row r="3057" spans="2:5" x14ac:dyDescent="0.25">
      <c r="B3057" s="3"/>
      <c r="C3057" s="4"/>
      <c r="D3057" s="3"/>
      <c r="E3057" s="4"/>
    </row>
    <row r="3058" spans="2:5" x14ac:dyDescent="0.25">
      <c r="B3058" s="3"/>
      <c r="C3058" s="4"/>
      <c r="D3058" s="3"/>
      <c r="E3058" s="4"/>
    </row>
    <row r="3059" spans="2:5" x14ac:dyDescent="0.25">
      <c r="B3059" s="3"/>
      <c r="C3059" s="4"/>
      <c r="D3059" s="3"/>
      <c r="E3059" s="4"/>
    </row>
    <row r="3060" spans="2:5" x14ac:dyDescent="0.25">
      <c r="B3060" s="3"/>
      <c r="C3060" s="4"/>
      <c r="D3060" s="3"/>
      <c r="E3060" s="4"/>
    </row>
    <row r="3061" spans="2:5" x14ac:dyDescent="0.25">
      <c r="B3061" s="3"/>
      <c r="C3061" s="4"/>
      <c r="D3061" s="3"/>
      <c r="E3061" s="4"/>
    </row>
    <row r="3062" spans="2:5" x14ac:dyDescent="0.25">
      <c r="B3062" s="3"/>
      <c r="C3062" s="4"/>
      <c r="D3062" s="3"/>
      <c r="E3062" s="4"/>
    </row>
    <row r="3063" spans="2:5" x14ac:dyDescent="0.25">
      <c r="B3063" s="3"/>
      <c r="C3063" s="4"/>
      <c r="D3063" s="3"/>
      <c r="E3063" s="4"/>
    </row>
    <row r="3064" spans="2:5" x14ac:dyDescent="0.25">
      <c r="B3064" s="3"/>
      <c r="C3064" s="4"/>
      <c r="D3064" s="3"/>
      <c r="E3064" s="4"/>
    </row>
    <row r="3065" spans="2:5" x14ac:dyDescent="0.25">
      <c r="B3065" s="3"/>
      <c r="C3065" s="4"/>
      <c r="D3065" s="3"/>
      <c r="E3065" s="4"/>
    </row>
    <row r="3066" spans="2:5" x14ac:dyDescent="0.25">
      <c r="B3066" s="3"/>
      <c r="C3066" s="4"/>
      <c r="D3066" s="3"/>
      <c r="E3066" s="4"/>
    </row>
    <row r="3067" spans="2:5" x14ac:dyDescent="0.25">
      <c r="B3067" s="3"/>
      <c r="C3067" s="4"/>
      <c r="D3067" s="3"/>
      <c r="E3067" s="4"/>
    </row>
    <row r="3068" spans="2:5" x14ac:dyDescent="0.25">
      <c r="B3068" s="3"/>
      <c r="C3068" s="4"/>
      <c r="D3068" s="3"/>
      <c r="E3068" s="4"/>
    </row>
    <row r="3069" spans="2:5" x14ac:dyDescent="0.25">
      <c r="B3069" s="3"/>
      <c r="C3069" s="4"/>
      <c r="D3069" s="3"/>
      <c r="E3069" s="4"/>
    </row>
    <row r="3070" spans="2:5" x14ac:dyDescent="0.25">
      <c r="B3070" s="3"/>
      <c r="C3070" s="4"/>
      <c r="D3070" s="3"/>
      <c r="E3070" s="4"/>
    </row>
    <row r="3071" spans="2:5" x14ac:dyDescent="0.25">
      <c r="B3071" s="3"/>
      <c r="C3071" s="4"/>
      <c r="D3071" s="3"/>
      <c r="E3071" s="4"/>
    </row>
    <row r="3072" spans="2:5" x14ac:dyDescent="0.25">
      <c r="B3072" s="3"/>
      <c r="C3072" s="4"/>
      <c r="D3072" s="3"/>
      <c r="E3072" s="4"/>
    </row>
    <row r="3073" spans="2:5" x14ac:dyDescent="0.25">
      <c r="B3073" s="3"/>
      <c r="C3073" s="4"/>
      <c r="D3073" s="3"/>
      <c r="E3073" s="4"/>
    </row>
    <row r="3074" spans="2:5" x14ac:dyDescent="0.25">
      <c r="B3074" s="3"/>
      <c r="C3074" s="4"/>
      <c r="D3074" s="3"/>
      <c r="E3074" s="4"/>
    </row>
    <row r="3075" spans="2:5" x14ac:dyDescent="0.25">
      <c r="B3075" s="3"/>
      <c r="C3075" s="4"/>
      <c r="D3075" s="3"/>
      <c r="E3075" s="4"/>
    </row>
    <row r="3076" spans="2:5" x14ac:dyDescent="0.25">
      <c r="B3076" s="3"/>
      <c r="C3076" s="4"/>
      <c r="D3076" s="3"/>
      <c r="E3076" s="4"/>
    </row>
    <row r="3077" spans="2:5" x14ac:dyDescent="0.25">
      <c r="B3077" s="3"/>
      <c r="C3077" s="4"/>
      <c r="D3077" s="3"/>
      <c r="E3077" s="4"/>
    </row>
    <row r="3078" spans="2:5" x14ac:dyDescent="0.25">
      <c r="B3078" s="3"/>
      <c r="C3078" s="4"/>
      <c r="D3078" s="3"/>
      <c r="E3078" s="4"/>
    </row>
    <row r="3079" spans="2:5" x14ac:dyDescent="0.25">
      <c r="B3079" s="3"/>
      <c r="C3079" s="4"/>
      <c r="D3079" s="3"/>
      <c r="E3079" s="4"/>
    </row>
    <row r="3080" spans="2:5" x14ac:dyDescent="0.25">
      <c r="B3080" s="3"/>
      <c r="C3080" s="4"/>
      <c r="D3080" s="3"/>
      <c r="E3080" s="4"/>
    </row>
    <row r="3081" spans="2:5" x14ac:dyDescent="0.25">
      <c r="B3081" s="3"/>
      <c r="C3081" s="4"/>
      <c r="D3081" s="3"/>
      <c r="E3081" s="4"/>
    </row>
    <row r="3082" spans="2:5" x14ac:dyDescent="0.25">
      <c r="B3082" s="3"/>
      <c r="C3082" s="4"/>
      <c r="D3082" s="3"/>
      <c r="E3082" s="4"/>
    </row>
    <row r="3083" spans="2:5" x14ac:dyDescent="0.25">
      <c r="B3083" s="3"/>
      <c r="C3083" s="4"/>
      <c r="D3083" s="3"/>
      <c r="E3083" s="4"/>
    </row>
    <row r="3084" spans="2:5" x14ac:dyDescent="0.25">
      <c r="B3084" s="3"/>
      <c r="C3084" s="4"/>
      <c r="D3084" s="3"/>
      <c r="E3084" s="4"/>
    </row>
    <row r="3085" spans="2:5" x14ac:dyDescent="0.25">
      <c r="B3085" s="3"/>
      <c r="C3085" s="4"/>
      <c r="D3085" s="3"/>
      <c r="E3085" s="4"/>
    </row>
    <row r="3086" spans="2:5" x14ac:dyDescent="0.25">
      <c r="B3086" s="3"/>
      <c r="C3086" s="4"/>
      <c r="D3086" s="3"/>
      <c r="E3086" s="4"/>
    </row>
    <row r="3087" spans="2:5" x14ac:dyDescent="0.25">
      <c r="B3087" s="3"/>
      <c r="C3087" s="4"/>
      <c r="D3087" s="3"/>
      <c r="E3087" s="4"/>
    </row>
    <row r="3088" spans="2:5" x14ac:dyDescent="0.25">
      <c r="B3088" s="3"/>
      <c r="C3088" s="4"/>
      <c r="D3088" s="3"/>
      <c r="E3088" s="4"/>
    </row>
    <row r="3089" spans="2:5" x14ac:dyDescent="0.25">
      <c r="B3089" s="3"/>
      <c r="C3089" s="4"/>
      <c r="D3089" s="3"/>
      <c r="E3089" s="4"/>
    </row>
    <row r="3090" spans="2:5" x14ac:dyDescent="0.25">
      <c r="B3090" s="3"/>
      <c r="C3090" s="4"/>
      <c r="D3090" s="3"/>
      <c r="E3090" s="4"/>
    </row>
    <row r="3091" spans="2:5" x14ac:dyDescent="0.25">
      <c r="B3091" s="3"/>
      <c r="C3091" s="4"/>
      <c r="D3091" s="3"/>
      <c r="E3091" s="4"/>
    </row>
    <row r="3092" spans="2:5" x14ac:dyDescent="0.25">
      <c r="B3092" s="3"/>
      <c r="C3092" s="4"/>
      <c r="D3092" s="3"/>
      <c r="E3092" s="4"/>
    </row>
    <row r="3093" spans="2:5" x14ac:dyDescent="0.25">
      <c r="B3093" s="3"/>
      <c r="C3093" s="4"/>
      <c r="D3093" s="3"/>
      <c r="E3093" s="4"/>
    </row>
    <row r="3094" spans="2:5" x14ac:dyDescent="0.25">
      <c r="B3094" s="3"/>
      <c r="C3094" s="4"/>
      <c r="D3094" s="3"/>
      <c r="E3094" s="4"/>
    </row>
    <row r="3095" spans="2:5" x14ac:dyDescent="0.25">
      <c r="B3095" s="3"/>
      <c r="C3095" s="4"/>
      <c r="D3095" s="3"/>
      <c r="E3095" s="4"/>
    </row>
    <row r="3096" spans="2:5" x14ac:dyDescent="0.25">
      <c r="B3096" s="3"/>
      <c r="C3096" s="4"/>
      <c r="D3096" s="3"/>
      <c r="E3096" s="4"/>
    </row>
    <row r="3097" spans="2:5" x14ac:dyDescent="0.25">
      <c r="B3097" s="3"/>
      <c r="C3097" s="4"/>
      <c r="D3097" s="3"/>
      <c r="E3097" s="4"/>
    </row>
    <row r="3098" spans="2:5" x14ac:dyDescent="0.25">
      <c r="B3098" s="3"/>
      <c r="C3098" s="4"/>
      <c r="D3098" s="3"/>
      <c r="E3098" s="4"/>
    </row>
    <row r="3099" spans="2:5" x14ac:dyDescent="0.25">
      <c r="B3099" s="3"/>
      <c r="C3099" s="4"/>
      <c r="D3099" s="3"/>
      <c r="E3099" s="4"/>
    </row>
    <row r="3100" spans="2:5" x14ac:dyDescent="0.25">
      <c r="B3100" s="3"/>
      <c r="C3100" s="4"/>
      <c r="D3100" s="3"/>
      <c r="E3100" s="4"/>
    </row>
    <row r="3101" spans="2:5" x14ac:dyDescent="0.25">
      <c r="B3101" s="3"/>
      <c r="C3101" s="4"/>
      <c r="D3101" s="3"/>
      <c r="E3101" s="4"/>
    </row>
    <row r="3102" spans="2:5" x14ac:dyDescent="0.25">
      <c r="B3102" s="3"/>
      <c r="C3102" s="4"/>
      <c r="D3102" s="3"/>
      <c r="E3102" s="4"/>
    </row>
    <row r="3103" spans="2:5" x14ac:dyDescent="0.25">
      <c r="B3103" s="3"/>
      <c r="C3103" s="4"/>
      <c r="D3103" s="3"/>
      <c r="E3103" s="4"/>
    </row>
    <row r="3104" spans="2:5" x14ac:dyDescent="0.25">
      <c r="B3104" s="3"/>
      <c r="C3104" s="4"/>
      <c r="D3104" s="3"/>
      <c r="E3104" s="4"/>
    </row>
    <row r="3105" spans="2:11" x14ac:dyDescent="0.25">
      <c r="B3105" s="3"/>
      <c r="C3105" s="4"/>
      <c r="D3105" s="3"/>
      <c r="E3105" s="4"/>
    </row>
    <row r="3106" spans="2:11" x14ac:dyDescent="0.25">
      <c r="B3106" s="3"/>
      <c r="C3106" s="4"/>
      <c r="D3106" s="3"/>
      <c r="E3106" s="4"/>
    </row>
    <row r="3107" spans="2:11" x14ac:dyDescent="0.25">
      <c r="B3107" s="3"/>
      <c r="C3107" s="4"/>
      <c r="D3107" s="3"/>
      <c r="E3107" s="4"/>
    </row>
    <row r="3108" spans="2:11" x14ac:dyDescent="0.25">
      <c r="B3108" s="3"/>
      <c r="C3108" s="4"/>
      <c r="D3108" s="3"/>
      <c r="E3108" s="4"/>
    </row>
    <row r="3109" spans="2:11" x14ac:dyDescent="0.25">
      <c r="B3109" s="3"/>
      <c r="C3109" s="4"/>
      <c r="D3109" s="3"/>
      <c r="E3109" s="4"/>
    </row>
    <row r="3110" spans="2:11" x14ac:dyDescent="0.25">
      <c r="B3110" s="3"/>
      <c r="C3110" s="4"/>
      <c r="D3110" s="3"/>
      <c r="E3110" s="4"/>
    </row>
    <row r="3111" spans="2:11" x14ac:dyDescent="0.25">
      <c r="B3111" s="3"/>
      <c r="C3111" s="4"/>
      <c r="D3111" s="3"/>
      <c r="E3111" s="4"/>
    </row>
    <row r="3112" spans="2:11" x14ac:dyDescent="0.25">
      <c r="B3112" s="3"/>
      <c r="C3112" s="4"/>
      <c r="D3112" s="3"/>
      <c r="E3112" s="4"/>
      <c r="F3112" s="2"/>
      <c r="G3112" s="2"/>
      <c r="J3112" s="2"/>
      <c r="K3112" s="2"/>
    </row>
    <row r="3113" spans="2:11" x14ac:dyDescent="0.25">
      <c r="B3113" s="3"/>
      <c r="C3113" s="4"/>
      <c r="D3113" s="3"/>
      <c r="E3113" s="4"/>
      <c r="F3113" s="3">
        <v>40854</v>
      </c>
      <c r="G3113" s="4">
        <v>37.522883947665299</v>
      </c>
      <c r="J3113" s="3">
        <v>40854</v>
      </c>
      <c r="K3113" s="4">
        <v>38.11</v>
      </c>
    </row>
    <row r="3114" spans="2:11" x14ac:dyDescent="0.25">
      <c r="B3114" s="3"/>
      <c r="C3114" s="4"/>
      <c r="D3114" s="3"/>
      <c r="E3114" s="4"/>
      <c r="F3114" s="3">
        <v>40854.041666666664</v>
      </c>
      <c r="G3114" s="4">
        <v>36.190843859640403</v>
      </c>
      <c r="J3114" s="3">
        <v>40854.041666666664</v>
      </c>
      <c r="K3114" s="4">
        <v>37.1</v>
      </c>
    </row>
    <row r="3115" spans="2:11" x14ac:dyDescent="0.25">
      <c r="B3115" s="3"/>
      <c r="C3115" s="4"/>
      <c r="D3115" s="3"/>
      <c r="E3115" s="4"/>
      <c r="F3115" s="3">
        <v>40854.083333333336</v>
      </c>
      <c r="G3115" s="4">
        <v>35.4571475489373</v>
      </c>
      <c r="J3115" s="3">
        <v>40854.083333333336</v>
      </c>
      <c r="K3115" s="4">
        <v>35.39</v>
      </c>
    </row>
    <row r="3116" spans="2:11" x14ac:dyDescent="0.25">
      <c r="B3116" s="3"/>
      <c r="C3116" s="4"/>
      <c r="D3116" s="3"/>
      <c r="E3116" s="4"/>
      <c r="F3116" s="3">
        <v>40854.125</v>
      </c>
      <c r="G3116" s="4">
        <v>35.664510844413002</v>
      </c>
      <c r="J3116" s="3">
        <v>40854.125</v>
      </c>
      <c r="K3116" s="4">
        <v>34.979999999999997</v>
      </c>
    </row>
    <row r="3117" spans="2:11" x14ac:dyDescent="0.25">
      <c r="B3117" s="3"/>
      <c r="C3117" s="4"/>
      <c r="D3117" s="3"/>
      <c r="E3117" s="4"/>
      <c r="F3117" s="3">
        <v>40854.166666666664</v>
      </c>
      <c r="G3117" s="4">
        <v>37.177048371792303</v>
      </c>
      <c r="J3117" s="3">
        <v>40854.166666666664</v>
      </c>
      <c r="K3117" s="4">
        <v>37.22</v>
      </c>
    </row>
    <row r="3118" spans="2:11" x14ac:dyDescent="0.25">
      <c r="B3118" s="3"/>
      <c r="C3118" s="4"/>
      <c r="D3118" s="3"/>
      <c r="E3118" s="4"/>
      <c r="F3118" s="3">
        <v>40854.208333333336</v>
      </c>
      <c r="G3118" s="4">
        <v>39.908707343480998</v>
      </c>
      <c r="J3118" s="3">
        <v>40854.208333333336</v>
      </c>
      <c r="K3118" s="4">
        <v>39.130000000000003</v>
      </c>
    </row>
    <row r="3119" spans="2:11" x14ac:dyDescent="0.25">
      <c r="B3119" s="3"/>
      <c r="C3119" s="4"/>
      <c r="D3119" s="3"/>
      <c r="E3119" s="4"/>
      <c r="F3119" s="3">
        <v>40854.25</v>
      </c>
      <c r="G3119" s="4">
        <v>42.697292163378997</v>
      </c>
      <c r="J3119" s="3">
        <v>40854.25</v>
      </c>
      <c r="K3119" s="4">
        <v>48.98</v>
      </c>
    </row>
    <row r="3120" spans="2:11" x14ac:dyDescent="0.25">
      <c r="B3120" s="3"/>
      <c r="C3120" s="4"/>
      <c r="D3120" s="3"/>
      <c r="E3120" s="4"/>
      <c r="F3120" s="3">
        <v>40854.291666666664</v>
      </c>
      <c r="G3120" s="4">
        <v>46.389474587336501</v>
      </c>
      <c r="J3120" s="3">
        <v>40854.291666666664</v>
      </c>
      <c r="K3120" s="4">
        <v>65.989999999999995</v>
      </c>
    </row>
    <row r="3121" spans="2:11" x14ac:dyDescent="0.25">
      <c r="B3121" s="3"/>
      <c r="C3121" s="4"/>
      <c r="D3121" s="3"/>
      <c r="E3121" s="4"/>
      <c r="F3121" s="3">
        <v>40854.333333333336</v>
      </c>
      <c r="G3121" s="4">
        <v>47.777478527430198</v>
      </c>
      <c r="J3121" s="3">
        <v>40854.333333333336</v>
      </c>
      <c r="K3121" s="4">
        <v>64.94</v>
      </c>
    </row>
    <row r="3122" spans="2:11" x14ac:dyDescent="0.25">
      <c r="B3122" s="3"/>
      <c r="C3122" s="4"/>
      <c r="D3122" s="3"/>
      <c r="E3122" s="4"/>
      <c r="F3122" s="3">
        <v>40854.375</v>
      </c>
      <c r="G3122" s="4">
        <v>46.717597920608497</v>
      </c>
      <c r="J3122" s="3">
        <v>40854.375</v>
      </c>
      <c r="K3122" s="4">
        <v>61.64</v>
      </c>
    </row>
    <row r="3123" spans="2:11" x14ac:dyDescent="0.25">
      <c r="B3123" s="3"/>
      <c r="C3123" s="4"/>
      <c r="D3123" s="3"/>
      <c r="E3123" s="4"/>
      <c r="F3123" s="3">
        <v>40854.416666666664</v>
      </c>
      <c r="G3123" s="4">
        <v>45.875582311356297</v>
      </c>
      <c r="J3123" s="3">
        <v>40854.416666666664</v>
      </c>
      <c r="K3123" s="4">
        <v>58.61</v>
      </c>
    </row>
    <row r="3124" spans="2:11" x14ac:dyDescent="0.25">
      <c r="B3124" s="3"/>
      <c r="C3124" s="4"/>
      <c r="D3124" s="3"/>
      <c r="E3124" s="4"/>
      <c r="F3124" s="3">
        <v>40854.458333333336</v>
      </c>
      <c r="G3124" s="4">
        <v>45.425521038383103</v>
      </c>
      <c r="J3124" s="3">
        <v>40854.458333333336</v>
      </c>
      <c r="K3124" s="4">
        <v>60.82</v>
      </c>
    </row>
    <row r="3125" spans="2:11" x14ac:dyDescent="0.25">
      <c r="B3125" s="3"/>
      <c r="C3125" s="4"/>
      <c r="D3125" s="3"/>
      <c r="E3125" s="4"/>
      <c r="F3125" s="3">
        <v>40854.5</v>
      </c>
      <c r="G3125" s="4">
        <v>44.372823072392997</v>
      </c>
      <c r="J3125" s="3">
        <v>40854.5</v>
      </c>
      <c r="K3125" s="4">
        <v>61.18</v>
      </c>
    </row>
    <row r="3126" spans="2:11" x14ac:dyDescent="0.25">
      <c r="B3126" s="3"/>
      <c r="C3126" s="4"/>
      <c r="D3126" s="3"/>
      <c r="E3126" s="4"/>
      <c r="F3126" s="3">
        <v>40854.541666666664</v>
      </c>
      <c r="G3126" s="4">
        <v>43.939454230612697</v>
      </c>
      <c r="J3126" s="3">
        <v>40854.541666666664</v>
      </c>
      <c r="K3126" s="4">
        <v>60</v>
      </c>
    </row>
    <row r="3127" spans="2:11" x14ac:dyDescent="0.25">
      <c r="B3127" s="3"/>
      <c r="C3127" s="4"/>
      <c r="D3127" s="3"/>
      <c r="E3127" s="4"/>
      <c r="F3127" s="3">
        <v>40854.583333333336</v>
      </c>
      <c r="G3127" s="4">
        <v>44.059833483075501</v>
      </c>
      <c r="J3127" s="3">
        <v>40854.583333333336</v>
      </c>
      <c r="K3127" s="4">
        <v>56.71</v>
      </c>
    </row>
    <row r="3128" spans="2:11" x14ac:dyDescent="0.25">
      <c r="B3128" s="3"/>
      <c r="C3128" s="4"/>
      <c r="D3128" s="3"/>
      <c r="E3128" s="4"/>
      <c r="F3128" s="3">
        <v>40854.625</v>
      </c>
      <c r="G3128" s="4">
        <v>45.680455105048402</v>
      </c>
      <c r="J3128" s="3">
        <v>40854.625</v>
      </c>
      <c r="K3128" s="4">
        <v>55.01</v>
      </c>
    </row>
    <row r="3129" spans="2:11" x14ac:dyDescent="0.25">
      <c r="B3129" s="3"/>
      <c r="C3129" s="4"/>
      <c r="D3129" s="3"/>
      <c r="E3129" s="4"/>
      <c r="F3129" s="3">
        <v>40854.666666666664</v>
      </c>
      <c r="G3129" s="4">
        <v>48.191584561382697</v>
      </c>
      <c r="J3129" s="3">
        <v>40854.666666666664</v>
      </c>
      <c r="K3129" s="4">
        <v>66.709999999999994</v>
      </c>
    </row>
    <row r="3130" spans="2:11" x14ac:dyDescent="0.25">
      <c r="B3130" s="3"/>
      <c r="C3130" s="4"/>
      <c r="D3130" s="3"/>
      <c r="E3130" s="4"/>
      <c r="F3130" s="3">
        <v>40854.708333333336</v>
      </c>
      <c r="G3130" s="4">
        <v>50.529641180028001</v>
      </c>
      <c r="J3130" s="3">
        <v>40854.708333333336</v>
      </c>
      <c r="K3130" s="4">
        <v>82.48</v>
      </c>
    </row>
    <row r="3131" spans="2:11" x14ac:dyDescent="0.25">
      <c r="B3131" s="3"/>
      <c r="C3131" s="4"/>
      <c r="D3131" s="3"/>
      <c r="E3131" s="4"/>
      <c r="F3131" s="3">
        <v>40854.75</v>
      </c>
      <c r="G3131" s="4">
        <v>48.0087970797669</v>
      </c>
      <c r="J3131" s="3">
        <v>40854.75</v>
      </c>
      <c r="K3131" s="4">
        <v>100.46</v>
      </c>
    </row>
    <row r="3132" spans="2:11" x14ac:dyDescent="0.25">
      <c r="B3132" s="3"/>
      <c r="C3132" s="4"/>
      <c r="D3132" s="3"/>
      <c r="E3132" s="4"/>
      <c r="F3132" s="3">
        <v>40854.791666666664</v>
      </c>
      <c r="G3132" s="4">
        <v>45.381231489914697</v>
      </c>
      <c r="J3132" s="3">
        <v>40854.791666666664</v>
      </c>
      <c r="K3132" s="4">
        <v>76.84</v>
      </c>
    </row>
    <row r="3133" spans="2:11" x14ac:dyDescent="0.25">
      <c r="B3133" s="3"/>
      <c r="C3133" s="4"/>
      <c r="D3133" s="3"/>
      <c r="E3133" s="4"/>
      <c r="F3133" s="3">
        <v>40854.833333333336</v>
      </c>
      <c r="G3133" s="4">
        <v>42.735747153481</v>
      </c>
      <c r="J3133" s="3">
        <v>40854.833333333336</v>
      </c>
      <c r="K3133" s="4">
        <v>64.09</v>
      </c>
    </row>
    <row r="3134" spans="2:11" x14ac:dyDescent="0.25">
      <c r="B3134" s="3"/>
      <c r="C3134" s="4"/>
      <c r="D3134" s="3"/>
      <c r="E3134" s="4"/>
      <c r="F3134" s="3">
        <v>40854.875</v>
      </c>
      <c r="G3134" s="4">
        <v>42.069134117349698</v>
      </c>
      <c r="J3134" s="3">
        <v>40854.875</v>
      </c>
      <c r="K3134" s="4">
        <v>48</v>
      </c>
    </row>
    <row r="3135" spans="2:11" x14ac:dyDescent="0.25">
      <c r="B3135" s="3"/>
      <c r="C3135" s="4"/>
      <c r="D3135" s="3"/>
      <c r="E3135" s="4"/>
      <c r="F3135" s="3">
        <v>40854.916666666664</v>
      </c>
      <c r="G3135" s="4">
        <v>39.974376618505303</v>
      </c>
      <c r="J3135" s="3">
        <v>40854.916666666664</v>
      </c>
      <c r="K3135" s="4">
        <v>50</v>
      </c>
    </row>
    <row r="3136" spans="2:11" x14ac:dyDescent="0.25">
      <c r="B3136" s="3"/>
      <c r="C3136" s="4"/>
      <c r="D3136" s="3"/>
      <c r="E3136" s="4"/>
      <c r="F3136" s="3">
        <v>40854.958333333336</v>
      </c>
      <c r="G3136" s="4">
        <v>37.852833444019097</v>
      </c>
      <c r="J3136" s="3">
        <v>40854.958333333336</v>
      </c>
      <c r="K3136" s="4">
        <v>46.81</v>
      </c>
    </row>
    <row r="3137" spans="2:11" x14ac:dyDescent="0.25">
      <c r="B3137" s="3"/>
      <c r="C3137" s="4"/>
      <c r="D3137" s="3"/>
      <c r="E3137" s="4"/>
      <c r="F3137" s="3">
        <v>40855</v>
      </c>
      <c r="G3137" s="4">
        <v>38.764792973357999</v>
      </c>
      <c r="J3137" s="3">
        <v>40855</v>
      </c>
      <c r="K3137" s="4">
        <v>36.303953601238398</v>
      </c>
    </row>
    <row r="3138" spans="2:11" x14ac:dyDescent="0.25">
      <c r="B3138" s="3"/>
      <c r="C3138" s="4"/>
      <c r="D3138" s="3"/>
      <c r="E3138" s="4"/>
      <c r="F3138" s="3">
        <v>40855.041666666664</v>
      </c>
      <c r="G3138" s="4">
        <v>37.859357576570297</v>
      </c>
      <c r="J3138" s="3">
        <v>40855.041666666664</v>
      </c>
      <c r="K3138" s="4">
        <v>33.324303502348599</v>
      </c>
    </row>
    <row r="3139" spans="2:11" x14ac:dyDescent="0.25">
      <c r="B3139" s="3"/>
      <c r="C3139" s="4"/>
      <c r="D3139" s="3"/>
      <c r="E3139" s="4"/>
      <c r="F3139" s="3">
        <v>40855.083333333336</v>
      </c>
      <c r="G3139" s="4">
        <v>37.291513291180301</v>
      </c>
      <c r="J3139" s="3">
        <v>40855.083333333336</v>
      </c>
      <c r="K3139" s="4">
        <v>31.014537414672301</v>
      </c>
    </row>
    <row r="3140" spans="2:11" x14ac:dyDescent="0.25">
      <c r="B3140" s="3"/>
      <c r="C3140" s="4"/>
      <c r="D3140" s="3"/>
      <c r="E3140" s="4"/>
      <c r="F3140" s="3">
        <v>40855.125</v>
      </c>
      <c r="G3140" s="4">
        <v>37.411398539514003</v>
      </c>
      <c r="J3140" s="3">
        <v>40855.125</v>
      </c>
      <c r="K3140" s="4">
        <v>31.254578490701501</v>
      </c>
    </row>
    <row r="3141" spans="2:11" x14ac:dyDescent="0.25">
      <c r="B3141" s="3"/>
      <c r="C3141" s="4"/>
      <c r="D3141" s="3"/>
      <c r="E3141" s="4"/>
      <c r="F3141" s="3">
        <v>40855.166666666664</v>
      </c>
      <c r="G3141" s="4">
        <v>38.568634032110097</v>
      </c>
      <c r="J3141" s="3">
        <v>40855.166666666664</v>
      </c>
      <c r="K3141" s="4">
        <v>34.005188331238699</v>
      </c>
    </row>
    <row r="3142" spans="2:11" x14ac:dyDescent="0.25">
      <c r="B3142" s="3"/>
      <c r="C3142" s="4"/>
      <c r="D3142" s="3"/>
      <c r="E3142" s="4"/>
      <c r="F3142" s="3">
        <v>40855.208333333336</v>
      </c>
      <c r="G3142" s="4">
        <v>40.754803037827301</v>
      </c>
      <c r="J3142" s="3">
        <v>40855.208333333336</v>
      </c>
      <c r="K3142" s="4">
        <v>39.565195770563797</v>
      </c>
    </row>
    <row r="3143" spans="2:11" x14ac:dyDescent="0.25">
      <c r="B3143" s="3"/>
      <c r="C3143" s="4"/>
      <c r="D3143" s="3"/>
      <c r="E3143" s="4"/>
      <c r="F3143" s="3">
        <v>40855.25</v>
      </c>
      <c r="G3143" s="4">
        <v>42.971430128172599</v>
      </c>
      <c r="J3143" s="3">
        <v>40855.25</v>
      </c>
      <c r="K3143" s="4">
        <v>47.3750836882691</v>
      </c>
    </row>
    <row r="3144" spans="2:11" x14ac:dyDescent="0.25">
      <c r="B3144" s="3"/>
      <c r="C3144" s="4"/>
      <c r="D3144" s="3"/>
      <c r="E3144" s="4"/>
      <c r="F3144" s="3">
        <v>40855.291666666664</v>
      </c>
      <c r="G3144" s="4">
        <v>45.989288805719298</v>
      </c>
      <c r="J3144" s="3">
        <v>40855.291666666664</v>
      </c>
      <c r="K3144" s="4">
        <v>52.613984503527902</v>
      </c>
    </row>
    <row r="3145" spans="2:11" x14ac:dyDescent="0.25">
      <c r="B3145" s="3"/>
      <c r="C3145" s="4"/>
      <c r="D3145" s="3"/>
      <c r="E3145" s="4"/>
      <c r="F3145" s="3">
        <v>40855.333333333336</v>
      </c>
      <c r="G3145" s="4">
        <v>50.568341772950099</v>
      </c>
      <c r="J3145" s="3">
        <v>40855.333333333336</v>
      </c>
      <c r="K3145" s="4">
        <v>62.9649631276843</v>
      </c>
    </row>
    <row r="3146" spans="2:11" x14ac:dyDescent="0.25">
      <c r="B3146" s="3"/>
      <c r="C3146" s="4"/>
      <c r="D3146" s="3"/>
      <c r="E3146" s="4"/>
      <c r="F3146" s="3">
        <v>40855.375</v>
      </c>
      <c r="G3146" s="4">
        <v>49.646462904346002</v>
      </c>
      <c r="J3146" s="3">
        <v>40855.375</v>
      </c>
      <c r="K3146" s="4">
        <v>61.1604062580709</v>
      </c>
    </row>
    <row r="3147" spans="2:11" x14ac:dyDescent="0.25">
      <c r="B3147" s="3"/>
      <c r="C3147" s="4"/>
      <c r="D3147" s="3"/>
      <c r="E3147" s="4"/>
      <c r="F3147" s="3">
        <v>40855.416666666664</v>
      </c>
      <c r="G3147" s="4">
        <v>49.138851414127899</v>
      </c>
      <c r="J3147" s="3">
        <v>40855.416666666664</v>
      </c>
      <c r="K3147" s="4">
        <v>61.659175367619099</v>
      </c>
    </row>
    <row r="3148" spans="2:11" x14ac:dyDescent="0.25">
      <c r="B3148" s="3"/>
      <c r="C3148" s="4"/>
      <c r="D3148" s="3"/>
      <c r="E3148" s="4"/>
      <c r="F3148" s="3">
        <v>40855.458333333336</v>
      </c>
      <c r="G3148" s="4">
        <v>48.392731291585697</v>
      </c>
      <c r="J3148" s="3">
        <v>40855.458333333336</v>
      </c>
      <c r="K3148" s="4">
        <v>58.985423233866598</v>
      </c>
    </row>
    <row r="3149" spans="2:11" x14ac:dyDescent="0.25">
      <c r="B3149" s="3"/>
      <c r="C3149" s="4"/>
      <c r="D3149" s="3"/>
      <c r="E3149" s="4"/>
      <c r="F3149" s="3">
        <v>40855.5</v>
      </c>
      <c r="G3149" s="4">
        <v>47.636777852298998</v>
      </c>
      <c r="J3149" s="3">
        <v>40855.5</v>
      </c>
      <c r="K3149" s="4">
        <v>57.021840692996399</v>
      </c>
    </row>
    <row r="3150" spans="2:11" x14ac:dyDescent="0.25">
      <c r="B3150" s="3"/>
      <c r="C3150" s="4"/>
      <c r="D3150" s="3"/>
      <c r="E3150" s="4"/>
      <c r="F3150" s="3">
        <v>40855.541666666664</v>
      </c>
      <c r="G3150" s="4">
        <v>47.210072004231698</v>
      </c>
      <c r="J3150" s="3">
        <v>40855.541666666664</v>
      </c>
      <c r="K3150" s="4">
        <v>56.019232605276301</v>
      </c>
    </row>
    <row r="3151" spans="2:11" x14ac:dyDescent="0.25">
      <c r="B3151" s="3"/>
      <c r="C3151" s="4"/>
      <c r="D3151" s="3"/>
      <c r="E3151" s="4"/>
      <c r="F3151" s="3">
        <v>40855.583333333336</v>
      </c>
      <c r="G3151" s="4">
        <v>47.3219923502377</v>
      </c>
      <c r="J3151" s="3">
        <v>40855.583333333336</v>
      </c>
      <c r="K3151" s="4">
        <v>54.898826267656403</v>
      </c>
    </row>
    <row r="3152" spans="2:11" x14ac:dyDescent="0.25">
      <c r="B3152" s="3"/>
      <c r="C3152" s="4"/>
      <c r="D3152" s="3"/>
      <c r="E3152" s="4"/>
      <c r="F3152" s="3">
        <v>40855.625</v>
      </c>
      <c r="G3152" s="4">
        <v>48.4111643388228</v>
      </c>
      <c r="J3152" s="3">
        <v>40855.625</v>
      </c>
      <c r="K3152" s="4">
        <v>54.164287235407798</v>
      </c>
    </row>
    <row r="3153" spans="2:11" x14ac:dyDescent="0.25">
      <c r="B3153" s="3"/>
      <c r="C3153" s="4"/>
      <c r="D3153" s="3"/>
      <c r="E3153" s="4"/>
      <c r="F3153" s="3">
        <v>40855.666666666664</v>
      </c>
      <c r="G3153" s="4">
        <v>50.861253282216701</v>
      </c>
      <c r="J3153" s="3">
        <v>40855.666666666664</v>
      </c>
      <c r="K3153" s="4">
        <v>53.658258703268999</v>
      </c>
    </row>
    <row r="3154" spans="2:11" x14ac:dyDescent="0.25">
      <c r="B3154" s="3"/>
      <c r="C3154" s="4"/>
      <c r="D3154" s="3"/>
      <c r="E3154" s="4"/>
      <c r="F3154" s="3">
        <v>40855.708333333336</v>
      </c>
      <c r="G3154" s="4">
        <v>52.500420740582697</v>
      </c>
      <c r="J3154" s="3">
        <v>40855.708333333336</v>
      </c>
      <c r="K3154" s="4">
        <v>56.3183268336848</v>
      </c>
    </row>
    <row r="3155" spans="2:11" x14ac:dyDescent="0.25">
      <c r="B3155" s="3"/>
      <c r="C3155" s="4"/>
      <c r="D3155" s="3"/>
      <c r="E3155" s="4"/>
      <c r="F3155" s="3">
        <v>40855.75</v>
      </c>
      <c r="G3155" s="4">
        <v>50.827798095091097</v>
      </c>
      <c r="J3155" s="3">
        <v>40855.75</v>
      </c>
      <c r="K3155" s="4">
        <v>62.278141318191999</v>
      </c>
    </row>
    <row r="3156" spans="2:11" x14ac:dyDescent="0.25">
      <c r="B3156" s="3"/>
      <c r="C3156" s="4"/>
      <c r="D3156" s="3"/>
      <c r="E3156" s="4"/>
      <c r="F3156" s="3">
        <v>40855.791666666664</v>
      </c>
      <c r="G3156" s="4">
        <v>48.496148055251297</v>
      </c>
      <c r="J3156" s="3">
        <v>40855.791666666664</v>
      </c>
      <c r="K3156" s="4">
        <v>63.876843464243798</v>
      </c>
    </row>
    <row r="3157" spans="2:11" x14ac:dyDescent="0.25">
      <c r="B3157" s="3"/>
      <c r="C3157" s="4"/>
      <c r="D3157" s="3"/>
      <c r="E3157" s="4"/>
      <c r="F3157" s="3">
        <v>40855.833333333336</v>
      </c>
      <c r="G3157" s="4">
        <v>43.973092015507497</v>
      </c>
      <c r="J3157" s="3">
        <v>40855.833333333336</v>
      </c>
      <c r="K3157" s="4">
        <v>49.220741702159103</v>
      </c>
    </row>
    <row r="3158" spans="2:11" x14ac:dyDescent="0.25">
      <c r="B3158" s="3"/>
      <c r="C3158" s="4"/>
      <c r="D3158" s="3"/>
      <c r="E3158" s="4"/>
      <c r="F3158" s="3">
        <v>40855.875</v>
      </c>
      <c r="G3158" s="4">
        <v>43.380606195318897</v>
      </c>
      <c r="J3158" s="3">
        <v>40855.875</v>
      </c>
      <c r="K3158" s="4">
        <v>45.391861616309598</v>
      </c>
    </row>
    <row r="3159" spans="2:11" x14ac:dyDescent="0.25">
      <c r="B3159" s="3"/>
      <c r="C3159" s="4"/>
      <c r="D3159" s="3"/>
      <c r="E3159" s="4"/>
      <c r="F3159" s="3">
        <v>40855.916666666664</v>
      </c>
      <c r="G3159" s="4">
        <v>41.752348130642801</v>
      </c>
      <c r="J3159" s="3">
        <v>40855.916666666664</v>
      </c>
      <c r="K3159" s="4">
        <v>42.075168734610997</v>
      </c>
    </row>
    <row r="3160" spans="2:11" x14ac:dyDescent="0.25">
      <c r="B3160" s="3"/>
      <c r="C3160" s="4"/>
      <c r="D3160" s="3"/>
      <c r="E3160" s="4"/>
      <c r="F3160" s="3">
        <v>40855.958333333336</v>
      </c>
      <c r="G3160" s="4">
        <v>40.270721172335897</v>
      </c>
      <c r="J3160" s="3">
        <v>40855.958333333336</v>
      </c>
      <c r="K3160" s="4">
        <v>38.085768210914502</v>
      </c>
    </row>
    <row r="3161" spans="2:11" x14ac:dyDescent="0.25">
      <c r="B3161" s="3"/>
      <c r="C3161" s="4"/>
      <c r="D3161" s="3"/>
      <c r="E3161" s="4"/>
      <c r="F3161" s="3">
        <v>40856</v>
      </c>
      <c r="G3161" s="4">
        <v>43.243799734902503</v>
      </c>
      <c r="J3161" s="3">
        <v>40856</v>
      </c>
      <c r="K3161" s="4">
        <v>35.534560532487802</v>
      </c>
    </row>
    <row r="3162" spans="2:11" x14ac:dyDescent="0.25">
      <c r="B3162" s="3"/>
      <c r="C3162" s="4"/>
      <c r="D3162" s="3"/>
      <c r="E3162" s="4"/>
      <c r="F3162" s="3">
        <v>40856.041666666664</v>
      </c>
      <c r="G3162" s="4">
        <v>42.487448069619902</v>
      </c>
      <c r="J3162" s="3">
        <v>40856.041666666664</v>
      </c>
      <c r="K3162" s="4">
        <v>31.8041201526671</v>
      </c>
    </row>
    <row r="3163" spans="2:11" x14ac:dyDescent="0.25">
      <c r="B3163" s="3"/>
      <c r="C3163" s="4"/>
      <c r="D3163" s="3"/>
      <c r="E3163" s="4"/>
      <c r="F3163" s="3">
        <v>40856.083333333336</v>
      </c>
      <c r="G3163" s="4">
        <v>41.917915524000399</v>
      </c>
      <c r="J3163" s="3">
        <v>40856.083333333336</v>
      </c>
      <c r="K3163" s="4">
        <v>28.7934655629433</v>
      </c>
    </row>
    <row r="3164" spans="2:11" x14ac:dyDescent="0.25">
      <c r="B3164" s="3"/>
      <c r="C3164" s="4"/>
      <c r="D3164" s="3"/>
      <c r="E3164" s="4"/>
      <c r="F3164" s="3">
        <v>40856.125</v>
      </c>
      <c r="G3164" s="4">
        <v>41.995802093041199</v>
      </c>
      <c r="J3164" s="3">
        <v>40856.125</v>
      </c>
      <c r="K3164" s="4">
        <v>27.313504358343401</v>
      </c>
    </row>
    <row r="3165" spans="2:11" x14ac:dyDescent="0.25">
      <c r="B3165" s="3"/>
      <c r="C3165" s="4"/>
      <c r="D3165" s="3"/>
      <c r="E3165" s="4"/>
      <c r="F3165" s="3">
        <v>40856.166666666664</v>
      </c>
      <c r="G3165" s="4">
        <v>42.830386412876102</v>
      </c>
      <c r="J3165" s="3">
        <v>40856.166666666664</v>
      </c>
      <c r="K3165" s="4">
        <v>31.0841496873004</v>
      </c>
    </row>
    <row r="3166" spans="2:11" x14ac:dyDescent="0.25">
      <c r="B3166" s="3"/>
      <c r="C3166" s="4"/>
      <c r="D3166" s="3"/>
      <c r="E3166" s="4"/>
      <c r="F3166" s="3">
        <v>40856.208333333336</v>
      </c>
      <c r="G3166" s="4">
        <v>44.196472702474203</v>
      </c>
      <c r="J3166" s="3">
        <v>40856.208333333336</v>
      </c>
      <c r="K3166" s="4">
        <v>39.1270013033445</v>
      </c>
    </row>
    <row r="3167" spans="2:11" x14ac:dyDescent="0.25">
      <c r="B3167" s="3"/>
      <c r="C3167" s="4"/>
      <c r="D3167" s="3"/>
      <c r="E3167" s="4"/>
      <c r="F3167" s="3">
        <v>40856.25</v>
      </c>
      <c r="G3167" s="4">
        <v>45.449358171708397</v>
      </c>
      <c r="J3167" s="3">
        <v>40856.25</v>
      </c>
      <c r="K3167" s="4">
        <v>50.026746824138598</v>
      </c>
    </row>
    <row r="3168" spans="2:11" x14ac:dyDescent="0.25">
      <c r="B3168" s="3"/>
      <c r="C3168" s="4"/>
      <c r="D3168" s="3"/>
      <c r="E3168" s="4"/>
      <c r="F3168" s="3">
        <v>40856.291666666664</v>
      </c>
      <c r="G3168" s="4">
        <v>47.359385292636503</v>
      </c>
      <c r="J3168" s="3">
        <v>40856.291666666664</v>
      </c>
      <c r="K3168" s="4">
        <v>59.901772303306601</v>
      </c>
    </row>
    <row r="3169" spans="2:11" x14ac:dyDescent="0.25">
      <c r="B3169" s="3"/>
      <c r="C3169" s="4"/>
      <c r="D3169" s="3"/>
      <c r="E3169" s="4"/>
      <c r="F3169" s="3">
        <v>40856.333333333336</v>
      </c>
      <c r="G3169" s="4">
        <v>51.244230048646401</v>
      </c>
      <c r="J3169" s="3">
        <v>40856.333333333336</v>
      </c>
      <c r="K3169" s="4">
        <v>74.378735589327306</v>
      </c>
    </row>
    <row r="3170" spans="2:11" x14ac:dyDescent="0.25">
      <c r="B3170" s="3"/>
      <c r="C3170" s="4"/>
      <c r="D3170" s="3"/>
      <c r="E3170" s="4"/>
      <c r="F3170" s="3">
        <v>40856.375</v>
      </c>
      <c r="G3170" s="4">
        <v>50.804418160159898</v>
      </c>
      <c r="J3170" s="3">
        <v>40856.375</v>
      </c>
      <c r="K3170" s="4">
        <v>73.8659405234621</v>
      </c>
    </row>
    <row r="3171" spans="2:11" x14ac:dyDescent="0.25">
      <c r="B3171" s="3"/>
      <c r="C3171" s="4"/>
      <c r="D3171" s="3"/>
      <c r="E3171" s="4"/>
      <c r="F3171" s="3">
        <v>40856.416666666664</v>
      </c>
      <c r="G3171" s="4">
        <v>50.599136367588898</v>
      </c>
      <c r="J3171" s="3">
        <v>40856.416666666664</v>
      </c>
      <c r="K3171" s="4">
        <v>71.2753543931331</v>
      </c>
    </row>
    <row r="3172" spans="2:11" x14ac:dyDescent="0.25">
      <c r="B3172" s="3"/>
      <c r="C3172" s="4"/>
      <c r="D3172" s="3"/>
      <c r="E3172" s="4"/>
      <c r="F3172" s="3">
        <v>40856.458333333336</v>
      </c>
      <c r="G3172" s="4">
        <v>50.1216437261455</v>
      </c>
      <c r="J3172" s="3">
        <v>40856.458333333336</v>
      </c>
      <c r="K3172" s="4">
        <v>67.770081024984407</v>
      </c>
    </row>
    <row r="3173" spans="2:11" x14ac:dyDescent="0.25">
      <c r="B3173" s="3"/>
      <c r="C3173" s="4"/>
      <c r="D3173" s="3"/>
      <c r="E3173" s="4"/>
      <c r="F3173" s="3">
        <v>40856.5</v>
      </c>
      <c r="G3173" s="4">
        <v>49.625690300082198</v>
      </c>
      <c r="J3173" s="3">
        <v>40856.5</v>
      </c>
      <c r="K3173" s="4">
        <v>63.760944966003997</v>
      </c>
    </row>
    <row r="3174" spans="2:11" x14ac:dyDescent="0.25">
      <c r="B3174" s="3"/>
      <c r="C3174" s="4"/>
      <c r="D3174" s="3"/>
      <c r="E3174" s="4"/>
      <c r="F3174" s="3">
        <v>40856.541666666664</v>
      </c>
      <c r="G3174" s="4">
        <v>49.386763539574098</v>
      </c>
      <c r="J3174" s="3">
        <v>40856.541666666664</v>
      </c>
      <c r="K3174" s="4">
        <v>58.386215085358799</v>
      </c>
    </row>
    <row r="3175" spans="2:11" x14ac:dyDescent="0.25">
      <c r="B3175" s="3"/>
      <c r="C3175" s="4"/>
      <c r="D3175" s="3"/>
      <c r="E3175" s="4"/>
      <c r="F3175" s="3">
        <v>40856.583333333336</v>
      </c>
      <c r="G3175" s="4">
        <v>49.5246782391268</v>
      </c>
      <c r="J3175" s="3">
        <v>40856.583333333336</v>
      </c>
      <c r="K3175" s="4">
        <v>54.434924622369202</v>
      </c>
    </row>
    <row r="3176" spans="2:11" x14ac:dyDescent="0.25">
      <c r="B3176" s="3"/>
      <c r="C3176" s="4"/>
      <c r="D3176" s="3"/>
      <c r="E3176" s="4"/>
      <c r="F3176" s="3">
        <v>40856.625</v>
      </c>
      <c r="G3176" s="4">
        <v>50.254242272846099</v>
      </c>
      <c r="J3176" s="3">
        <v>40856.625</v>
      </c>
      <c r="K3176" s="4">
        <v>51.718655542268202</v>
      </c>
    </row>
    <row r="3177" spans="2:11" x14ac:dyDescent="0.25">
      <c r="B3177" s="3"/>
      <c r="C3177" s="4"/>
      <c r="D3177" s="3"/>
      <c r="E3177" s="4"/>
      <c r="F3177" s="3">
        <v>40856.666666666664</v>
      </c>
      <c r="G3177" s="4">
        <v>52.664963910320203</v>
      </c>
      <c r="J3177" s="3">
        <v>40856.666666666664</v>
      </c>
      <c r="K3177" s="4">
        <v>51.059826261269301</v>
      </c>
    </row>
    <row r="3178" spans="2:11" x14ac:dyDescent="0.25">
      <c r="B3178" s="3"/>
      <c r="C3178" s="4"/>
      <c r="D3178" s="3"/>
      <c r="E3178" s="4"/>
      <c r="F3178" s="3">
        <v>40856.708333333336</v>
      </c>
      <c r="G3178" s="4">
        <v>54.049869061629998</v>
      </c>
      <c r="J3178" s="3">
        <v>40856.708333333336</v>
      </c>
      <c r="K3178" s="4">
        <v>55.486487204849702</v>
      </c>
    </row>
    <row r="3179" spans="2:11" x14ac:dyDescent="0.25">
      <c r="B3179" s="3"/>
      <c r="C3179" s="4"/>
      <c r="D3179" s="3"/>
      <c r="E3179" s="4"/>
      <c r="F3179" s="3">
        <v>40856.75</v>
      </c>
      <c r="G3179" s="4">
        <v>51.913728781996703</v>
      </c>
      <c r="J3179" s="3">
        <v>40856.75</v>
      </c>
      <c r="K3179" s="4">
        <v>64.197472899837507</v>
      </c>
    </row>
    <row r="3180" spans="2:11" x14ac:dyDescent="0.25">
      <c r="B3180" s="3"/>
      <c r="C3180" s="4"/>
      <c r="D3180" s="3"/>
      <c r="E3180" s="4"/>
      <c r="F3180" s="3">
        <v>40856.791666666664</v>
      </c>
      <c r="G3180" s="4">
        <v>50.284474630356698</v>
      </c>
      <c r="J3180" s="3">
        <v>40856.791666666664</v>
      </c>
      <c r="K3180" s="4">
        <v>66.228933894475205</v>
      </c>
    </row>
    <row r="3181" spans="2:11" x14ac:dyDescent="0.25">
      <c r="B3181" s="3"/>
      <c r="C3181" s="4"/>
      <c r="D3181" s="3"/>
      <c r="E3181" s="4"/>
      <c r="F3181" s="3">
        <v>40856.833333333336</v>
      </c>
      <c r="G3181" s="4">
        <v>46.004899704210899</v>
      </c>
      <c r="J3181" s="3">
        <v>40856.833333333336</v>
      </c>
      <c r="K3181" s="4">
        <v>47.4678838371387</v>
      </c>
    </row>
    <row r="3182" spans="2:11" x14ac:dyDescent="0.25">
      <c r="B3182" s="3"/>
      <c r="C3182" s="4"/>
      <c r="D3182" s="3"/>
      <c r="E3182" s="4"/>
      <c r="F3182" s="3">
        <v>40856.875</v>
      </c>
      <c r="G3182" s="4">
        <v>45.350677300021303</v>
      </c>
      <c r="J3182" s="3">
        <v>40856.875</v>
      </c>
      <c r="K3182" s="4">
        <v>41.904832921315602</v>
      </c>
    </row>
    <row r="3183" spans="2:11" x14ac:dyDescent="0.25">
      <c r="B3183" s="3"/>
      <c r="C3183" s="4"/>
      <c r="D3183" s="3"/>
      <c r="E3183" s="4"/>
      <c r="F3183" s="3">
        <v>40856.916666666664</v>
      </c>
      <c r="G3183" s="4">
        <v>44.150165498393598</v>
      </c>
      <c r="J3183" s="3">
        <v>40856.916666666664</v>
      </c>
      <c r="K3183" s="4">
        <v>39.133561458255798</v>
      </c>
    </row>
    <row r="3184" spans="2:11" x14ac:dyDescent="0.25">
      <c r="B3184" s="3"/>
      <c r="C3184" s="4"/>
      <c r="D3184" s="3"/>
      <c r="E3184" s="4"/>
      <c r="F3184" s="3">
        <v>40856.958333333336</v>
      </c>
      <c r="G3184" s="4">
        <v>42.859850457641201</v>
      </c>
      <c r="J3184" s="3">
        <v>40856.958333333336</v>
      </c>
      <c r="K3184" s="4">
        <v>34.310308657182297</v>
      </c>
    </row>
    <row r="3185" spans="2:11" x14ac:dyDescent="0.25">
      <c r="B3185" s="3"/>
      <c r="C3185" s="4"/>
      <c r="D3185" s="3"/>
      <c r="E3185" s="4"/>
      <c r="F3185" s="3">
        <v>40857</v>
      </c>
      <c r="G3185" s="4">
        <v>40.4079354046753</v>
      </c>
      <c r="J3185" s="3">
        <v>40857</v>
      </c>
      <c r="K3185" s="4">
        <v>38.7165820817672</v>
      </c>
    </row>
    <row r="3186" spans="2:11" x14ac:dyDescent="0.25">
      <c r="B3186" s="3"/>
      <c r="C3186" s="4"/>
      <c r="D3186" s="3"/>
      <c r="E3186" s="4"/>
      <c r="F3186" s="3">
        <v>40857.041666666664</v>
      </c>
      <c r="G3186" s="4">
        <v>39.598253169097902</v>
      </c>
      <c r="J3186" s="3">
        <v>40857.041666666664</v>
      </c>
      <c r="K3186" s="4">
        <v>36.849459414138899</v>
      </c>
    </row>
    <row r="3187" spans="2:11" x14ac:dyDescent="0.25">
      <c r="B3187" s="3"/>
      <c r="C3187" s="4"/>
      <c r="D3187" s="3"/>
      <c r="E3187" s="4"/>
      <c r="F3187" s="3">
        <v>40857.083333333336</v>
      </c>
      <c r="G3187" s="4">
        <v>38.758572582999498</v>
      </c>
      <c r="J3187" s="3">
        <v>40857.083333333336</v>
      </c>
      <c r="K3187" s="4">
        <v>35.1200533294273</v>
      </c>
    </row>
    <row r="3188" spans="2:11" x14ac:dyDescent="0.25">
      <c r="B3188" s="3"/>
      <c r="C3188" s="4"/>
      <c r="D3188" s="3"/>
      <c r="E3188" s="4"/>
      <c r="F3188" s="3">
        <v>40857.125</v>
      </c>
      <c r="G3188" s="4">
        <v>38.6754829750585</v>
      </c>
      <c r="J3188" s="3">
        <v>40857.125</v>
      </c>
      <c r="K3188" s="4">
        <v>34.482739225642497</v>
      </c>
    </row>
    <row r="3189" spans="2:11" x14ac:dyDescent="0.25">
      <c r="B3189" s="3"/>
      <c r="C3189" s="4"/>
      <c r="D3189" s="3"/>
      <c r="E3189" s="4"/>
      <c r="F3189" s="3">
        <v>40857.166666666664</v>
      </c>
      <c r="G3189" s="4">
        <v>40.236730741694402</v>
      </c>
      <c r="J3189" s="3">
        <v>40857.166666666664</v>
      </c>
      <c r="K3189" s="4">
        <v>34.350277752701899</v>
      </c>
    </row>
    <row r="3190" spans="2:11" x14ac:dyDescent="0.25">
      <c r="B3190" s="3"/>
      <c r="C3190" s="4"/>
      <c r="D3190" s="3"/>
      <c r="E3190" s="4"/>
      <c r="F3190" s="3">
        <v>40857.208333333336</v>
      </c>
      <c r="G3190" s="4">
        <v>42.590322886050203</v>
      </c>
      <c r="J3190" s="3">
        <v>40857.208333333336</v>
      </c>
      <c r="K3190" s="4">
        <v>35.953402639111999</v>
      </c>
    </row>
    <row r="3191" spans="2:11" x14ac:dyDescent="0.25">
      <c r="B3191" s="3"/>
      <c r="C3191" s="4"/>
      <c r="D3191" s="3"/>
      <c r="E3191" s="4"/>
      <c r="F3191" s="3">
        <v>40857.25</v>
      </c>
      <c r="G3191" s="4">
        <v>45.479074333548901</v>
      </c>
      <c r="J3191" s="3">
        <v>40857.25</v>
      </c>
      <c r="K3191" s="4">
        <v>37.363574910624301</v>
      </c>
    </row>
    <row r="3192" spans="2:11" x14ac:dyDescent="0.25">
      <c r="B3192" s="3"/>
      <c r="C3192" s="4"/>
      <c r="D3192" s="3"/>
      <c r="E3192" s="4"/>
      <c r="F3192" s="3">
        <v>40857.291666666664</v>
      </c>
      <c r="G3192" s="4">
        <v>48.6624209757206</v>
      </c>
      <c r="J3192" s="3">
        <v>40857.291666666664</v>
      </c>
      <c r="K3192" s="4">
        <v>38.235367465529599</v>
      </c>
    </row>
    <row r="3193" spans="2:11" x14ac:dyDescent="0.25">
      <c r="B3193" s="3"/>
      <c r="C3193" s="4"/>
      <c r="D3193" s="3"/>
      <c r="E3193" s="4"/>
      <c r="F3193" s="3">
        <v>40857.333333333336</v>
      </c>
      <c r="G3193" s="4">
        <v>53.325378573824302</v>
      </c>
      <c r="J3193" s="3">
        <v>40857.333333333336</v>
      </c>
      <c r="K3193" s="4">
        <v>62.996732756830198</v>
      </c>
    </row>
    <row r="3194" spans="2:11" x14ac:dyDescent="0.25">
      <c r="B3194" s="3"/>
      <c r="C3194" s="4"/>
      <c r="D3194" s="3"/>
      <c r="E3194" s="4"/>
      <c r="F3194" s="3">
        <v>40857.375</v>
      </c>
      <c r="G3194" s="4">
        <v>52.3588914682732</v>
      </c>
      <c r="J3194" s="3">
        <v>40857.375</v>
      </c>
      <c r="K3194" s="4">
        <v>67.269238989286407</v>
      </c>
    </row>
    <row r="3195" spans="2:11" x14ac:dyDescent="0.25">
      <c r="B3195" s="3"/>
      <c r="C3195" s="4"/>
      <c r="D3195" s="3"/>
      <c r="E3195" s="4"/>
      <c r="F3195" s="3">
        <v>40857.416666666664</v>
      </c>
      <c r="G3195" s="4">
        <v>51.9503955616415</v>
      </c>
      <c r="J3195" s="3">
        <v>40857.416666666664</v>
      </c>
      <c r="K3195" s="4">
        <v>69.033567133004894</v>
      </c>
    </row>
    <row r="3196" spans="2:11" x14ac:dyDescent="0.25">
      <c r="B3196" s="3"/>
      <c r="C3196" s="4"/>
      <c r="D3196" s="3"/>
      <c r="E3196" s="4"/>
      <c r="F3196" s="3">
        <v>40857.458333333336</v>
      </c>
      <c r="G3196" s="4">
        <v>51.437398858663499</v>
      </c>
      <c r="J3196" s="3">
        <v>40857.458333333336</v>
      </c>
      <c r="K3196" s="4">
        <v>68.702661638039899</v>
      </c>
    </row>
    <row r="3197" spans="2:11" x14ac:dyDescent="0.25">
      <c r="B3197" s="3"/>
      <c r="C3197" s="4"/>
      <c r="D3197" s="3"/>
      <c r="E3197" s="4"/>
      <c r="F3197" s="3">
        <v>40857.5</v>
      </c>
      <c r="G3197" s="4">
        <v>50.758441153448501</v>
      </c>
      <c r="J3197" s="3">
        <v>40857.5</v>
      </c>
      <c r="K3197" s="4">
        <v>66.1775338445605</v>
      </c>
    </row>
    <row r="3198" spans="2:11" x14ac:dyDescent="0.25">
      <c r="B3198" s="3"/>
      <c r="C3198" s="4"/>
      <c r="D3198" s="3"/>
      <c r="E3198" s="4"/>
      <c r="F3198" s="3">
        <v>40857.541666666664</v>
      </c>
      <c r="G3198" s="4">
        <v>50.557150145473301</v>
      </c>
      <c r="J3198" s="3">
        <v>40857.541666666664</v>
      </c>
      <c r="K3198" s="4">
        <v>63.4572334372169</v>
      </c>
    </row>
    <row r="3199" spans="2:11" x14ac:dyDescent="0.25">
      <c r="B3199" s="3"/>
      <c r="C3199" s="4"/>
      <c r="D3199" s="3"/>
      <c r="E3199" s="4"/>
      <c r="F3199" s="3">
        <v>40857.583333333336</v>
      </c>
      <c r="G3199" s="4">
        <v>50.574459642069499</v>
      </c>
      <c r="J3199" s="3">
        <v>40857.583333333336</v>
      </c>
      <c r="K3199" s="4">
        <v>61.295179678252701</v>
      </c>
    </row>
    <row r="3200" spans="2:11" x14ac:dyDescent="0.25">
      <c r="B3200" s="3"/>
      <c r="C3200" s="4"/>
      <c r="D3200" s="3"/>
      <c r="E3200" s="4"/>
      <c r="F3200" s="3">
        <v>40857.625</v>
      </c>
      <c r="G3200" s="4">
        <v>51.433701031803601</v>
      </c>
      <c r="J3200" s="3">
        <v>40857.625</v>
      </c>
      <c r="K3200" s="4">
        <v>60.892082616624101</v>
      </c>
    </row>
    <row r="3201" spans="2:11" x14ac:dyDescent="0.25">
      <c r="B3201" s="3"/>
      <c r="C3201" s="4"/>
      <c r="D3201" s="3"/>
      <c r="E3201" s="4"/>
      <c r="F3201" s="3">
        <v>40857.666666666664</v>
      </c>
      <c r="G3201" s="4">
        <v>53.959628234147203</v>
      </c>
      <c r="J3201" s="3">
        <v>40857.666666666664</v>
      </c>
      <c r="K3201" s="4">
        <v>62.551273610135503</v>
      </c>
    </row>
    <row r="3202" spans="2:11" x14ac:dyDescent="0.25">
      <c r="B3202" s="3"/>
      <c r="C3202" s="4"/>
      <c r="D3202" s="3"/>
      <c r="E3202" s="4"/>
      <c r="F3202" s="3">
        <v>40857.708333333336</v>
      </c>
      <c r="G3202" s="4">
        <v>56.393524455850198</v>
      </c>
      <c r="J3202" s="3">
        <v>40857.708333333336</v>
      </c>
      <c r="K3202" s="4">
        <v>67.957940476835603</v>
      </c>
    </row>
    <row r="3203" spans="2:11" x14ac:dyDescent="0.25">
      <c r="B3203" s="3"/>
      <c r="C3203" s="4"/>
      <c r="D3203" s="3"/>
      <c r="E3203" s="4"/>
      <c r="F3203" s="3">
        <v>40857.75</v>
      </c>
      <c r="G3203" s="4">
        <v>54.458571591618202</v>
      </c>
      <c r="J3203" s="3">
        <v>40857.75</v>
      </c>
      <c r="K3203" s="4">
        <v>74.828731339721301</v>
      </c>
    </row>
    <row r="3204" spans="2:11" x14ac:dyDescent="0.25">
      <c r="B3204" s="3"/>
      <c r="C3204" s="4"/>
      <c r="D3204" s="3"/>
      <c r="E3204" s="4"/>
      <c r="F3204" s="3">
        <v>40857.791666666664</v>
      </c>
      <c r="G3204" s="4">
        <v>52.235473323958097</v>
      </c>
      <c r="J3204" s="3">
        <v>40857.791666666664</v>
      </c>
      <c r="K3204" s="4">
        <v>75.047845393360106</v>
      </c>
    </row>
    <row r="3205" spans="2:11" x14ac:dyDescent="0.25">
      <c r="B3205" s="3"/>
      <c r="C3205" s="4"/>
      <c r="D3205" s="3"/>
      <c r="E3205" s="4"/>
      <c r="F3205" s="3">
        <v>40857.833333333336</v>
      </c>
      <c r="G3205" s="4">
        <v>46.634710412487003</v>
      </c>
      <c r="J3205" s="3">
        <v>40857.833333333336</v>
      </c>
      <c r="K3205" s="4">
        <v>44.049341293178301</v>
      </c>
    </row>
    <row r="3206" spans="2:11" x14ac:dyDescent="0.25">
      <c r="B3206" s="3"/>
      <c r="C3206" s="4"/>
      <c r="D3206" s="3"/>
      <c r="E3206" s="4"/>
      <c r="F3206" s="3">
        <v>40857.875</v>
      </c>
      <c r="G3206" s="4">
        <v>45.570521090975497</v>
      </c>
      <c r="J3206" s="3">
        <v>40857.875</v>
      </c>
      <c r="K3206" s="4">
        <v>41.100999693591802</v>
      </c>
    </row>
    <row r="3207" spans="2:11" x14ac:dyDescent="0.25">
      <c r="B3207" s="3"/>
      <c r="C3207" s="4"/>
      <c r="D3207" s="3"/>
      <c r="E3207" s="4"/>
      <c r="F3207" s="3">
        <v>40857.916666666664</v>
      </c>
      <c r="G3207" s="4">
        <v>43.451982995302401</v>
      </c>
      <c r="J3207" s="3">
        <v>40857.916666666664</v>
      </c>
      <c r="K3207" s="4">
        <v>40.349961153824601</v>
      </c>
    </row>
    <row r="3208" spans="2:11" x14ac:dyDescent="0.25">
      <c r="B3208" s="3"/>
      <c r="C3208" s="4"/>
      <c r="D3208" s="3"/>
      <c r="E3208" s="4"/>
      <c r="F3208" s="3">
        <v>40857.958333333336</v>
      </c>
      <c r="G3208" s="4">
        <v>40.490978391619997</v>
      </c>
      <c r="J3208" s="3">
        <v>40857.958333333336</v>
      </c>
      <c r="K3208" s="4">
        <v>37.460495101616303</v>
      </c>
    </row>
    <row r="3209" spans="2:11" x14ac:dyDescent="0.25">
      <c r="B3209" s="3"/>
      <c r="C3209" s="4"/>
      <c r="D3209" s="3"/>
      <c r="E3209" s="4"/>
      <c r="F3209" s="3">
        <v>40858</v>
      </c>
      <c r="G3209" s="4">
        <v>39.881443492266001</v>
      </c>
      <c r="J3209" s="3">
        <v>40858</v>
      </c>
      <c r="K3209" s="4">
        <v>37.767730092824401</v>
      </c>
    </row>
    <row r="3210" spans="2:11" x14ac:dyDescent="0.25">
      <c r="B3210" s="3"/>
      <c r="C3210" s="4"/>
      <c r="D3210" s="3"/>
      <c r="E3210" s="4"/>
      <c r="F3210" s="3">
        <v>40858.041666666664</v>
      </c>
      <c r="G3210" s="4">
        <v>38.626316006982101</v>
      </c>
      <c r="J3210" s="3">
        <v>40858.041666666664</v>
      </c>
      <c r="K3210" s="4">
        <v>34.338015069571199</v>
      </c>
    </row>
    <row r="3211" spans="2:11" x14ac:dyDescent="0.25">
      <c r="B3211" s="3"/>
      <c r="C3211" s="4"/>
      <c r="D3211" s="3"/>
      <c r="E3211" s="4"/>
      <c r="F3211" s="3">
        <v>40858.083333333336</v>
      </c>
      <c r="G3211" s="4">
        <v>37.160490888711998</v>
      </c>
      <c r="J3211" s="3">
        <v>40858.083333333336</v>
      </c>
      <c r="K3211" s="4">
        <v>45.138195745691498</v>
      </c>
    </row>
    <row r="3212" spans="2:11" x14ac:dyDescent="0.25">
      <c r="B3212" s="3"/>
      <c r="C3212" s="4"/>
      <c r="D3212" s="3"/>
      <c r="E3212" s="4"/>
      <c r="F3212" s="3">
        <v>40858.125</v>
      </c>
      <c r="G3212" s="4">
        <v>37.200961842942903</v>
      </c>
      <c r="J3212" s="3">
        <v>40858.125</v>
      </c>
      <c r="K3212" s="4">
        <v>29.430545435459901</v>
      </c>
    </row>
    <row r="3213" spans="2:11" x14ac:dyDescent="0.25">
      <c r="B3213" s="3"/>
      <c r="C3213" s="4"/>
      <c r="D3213" s="3"/>
      <c r="E3213" s="4"/>
      <c r="F3213" s="3">
        <v>40858.166666666664</v>
      </c>
      <c r="G3213" s="4">
        <v>38.853163831889098</v>
      </c>
      <c r="J3213" s="3">
        <v>40858.166666666664</v>
      </c>
      <c r="K3213" s="4">
        <v>29.771174805248801</v>
      </c>
    </row>
    <row r="3214" spans="2:11" x14ac:dyDescent="0.25">
      <c r="B3214" s="3"/>
      <c r="C3214" s="4"/>
      <c r="D3214" s="3"/>
      <c r="E3214" s="4"/>
      <c r="F3214" s="3">
        <v>40858.208333333336</v>
      </c>
      <c r="G3214" s="4">
        <v>42.697559477427603</v>
      </c>
      <c r="J3214" s="3">
        <v>40858.208333333336</v>
      </c>
      <c r="K3214" s="4">
        <v>31.701676395318799</v>
      </c>
    </row>
    <row r="3215" spans="2:11" x14ac:dyDescent="0.25">
      <c r="B3215" s="3"/>
      <c r="C3215" s="4"/>
      <c r="D3215" s="3"/>
      <c r="E3215" s="4"/>
      <c r="F3215" s="3">
        <v>40858.25</v>
      </c>
      <c r="G3215" s="4">
        <v>46.973345817630602</v>
      </c>
      <c r="J3215" s="3">
        <v>40858.25</v>
      </c>
      <c r="K3215" s="4">
        <v>32.0170060647688</v>
      </c>
    </row>
    <row r="3216" spans="2:11" x14ac:dyDescent="0.25">
      <c r="B3216" s="3"/>
      <c r="C3216" s="4"/>
      <c r="D3216" s="3"/>
      <c r="E3216" s="4"/>
      <c r="F3216" s="3">
        <v>40858.291666666664</v>
      </c>
      <c r="G3216" s="4">
        <v>52.017950491846001</v>
      </c>
      <c r="J3216" s="3">
        <v>40858.291666666664</v>
      </c>
      <c r="K3216" s="4">
        <v>31.8279044840165</v>
      </c>
    </row>
    <row r="3217" spans="2:11" x14ac:dyDescent="0.25">
      <c r="B3217" s="3"/>
      <c r="C3217" s="4"/>
      <c r="D3217" s="3"/>
      <c r="E3217" s="4"/>
      <c r="F3217" s="3">
        <v>40858.333333333336</v>
      </c>
      <c r="G3217" s="4">
        <v>57.731788070174801</v>
      </c>
      <c r="J3217" s="3">
        <v>40858.333333333336</v>
      </c>
      <c r="K3217" s="4">
        <v>59.527344033796901</v>
      </c>
    </row>
    <row r="3218" spans="2:11" x14ac:dyDescent="0.25">
      <c r="B3218" s="3"/>
      <c r="C3218" s="4"/>
      <c r="D3218" s="3"/>
      <c r="E3218" s="4"/>
      <c r="F3218" s="3">
        <v>40858.375</v>
      </c>
      <c r="G3218" s="4">
        <v>56.563342038205498</v>
      </c>
      <c r="J3218" s="3">
        <v>40858.375</v>
      </c>
      <c r="K3218" s="4">
        <v>65.997504281449395</v>
      </c>
    </row>
    <row r="3219" spans="2:11" x14ac:dyDescent="0.25">
      <c r="B3219" s="3"/>
      <c r="C3219" s="4"/>
      <c r="D3219" s="3"/>
      <c r="E3219" s="4"/>
      <c r="F3219" s="3">
        <v>40858.416666666664</v>
      </c>
      <c r="G3219" s="4">
        <v>55.824981500070002</v>
      </c>
      <c r="J3219" s="3">
        <v>40858.416666666664</v>
      </c>
      <c r="K3219" s="4">
        <v>70.0947776447656</v>
      </c>
    </row>
    <row r="3220" spans="2:11" x14ac:dyDescent="0.25">
      <c r="B3220" s="3"/>
      <c r="C3220" s="4"/>
      <c r="D3220" s="3"/>
      <c r="E3220" s="4"/>
      <c r="F3220" s="3">
        <v>40858.458333333336</v>
      </c>
      <c r="G3220" s="4">
        <v>54.577752104460203</v>
      </c>
      <c r="J3220" s="3">
        <v>40858.458333333336</v>
      </c>
      <c r="K3220" s="4">
        <v>72.253696586598394</v>
      </c>
    </row>
    <row r="3221" spans="2:11" x14ac:dyDescent="0.25">
      <c r="B3221" s="3"/>
      <c r="C3221" s="4"/>
      <c r="D3221" s="3"/>
      <c r="E3221" s="4"/>
      <c r="F3221" s="3">
        <v>40858.5</v>
      </c>
      <c r="G3221" s="4">
        <v>52.677856595419101</v>
      </c>
      <c r="J3221" s="3">
        <v>40858.5</v>
      </c>
      <c r="K3221" s="4">
        <v>69.930451872491204</v>
      </c>
    </row>
    <row r="3222" spans="2:11" x14ac:dyDescent="0.25">
      <c r="B3222" s="3"/>
      <c r="C3222" s="4"/>
      <c r="D3222" s="3"/>
      <c r="E3222" s="4"/>
      <c r="F3222" s="3">
        <v>40858.541666666664</v>
      </c>
      <c r="G3222" s="4">
        <v>51.3402678673447</v>
      </c>
      <c r="J3222" s="3">
        <v>40858.541666666664</v>
      </c>
      <c r="K3222" s="4">
        <v>66.214058238990205</v>
      </c>
    </row>
    <row r="3223" spans="2:11" x14ac:dyDescent="0.25">
      <c r="B3223" s="3"/>
      <c r="C3223" s="4"/>
      <c r="D3223" s="3"/>
      <c r="E3223" s="4"/>
      <c r="F3223" s="3">
        <v>40858.583333333336</v>
      </c>
      <c r="G3223" s="4">
        <v>50.641982825609396</v>
      </c>
      <c r="J3223" s="3">
        <v>40858.583333333336</v>
      </c>
      <c r="K3223" s="4">
        <v>63.0001778778214</v>
      </c>
    </row>
    <row r="3224" spans="2:11" x14ac:dyDescent="0.25">
      <c r="B3224" s="3"/>
      <c r="C3224" s="4"/>
      <c r="D3224" s="3"/>
      <c r="E3224" s="4"/>
      <c r="F3224" s="3">
        <v>40858.625</v>
      </c>
      <c r="G3224" s="4">
        <v>51.0494530464102</v>
      </c>
      <c r="J3224" s="3">
        <v>40858.625</v>
      </c>
      <c r="K3224" s="4">
        <v>63.092431150153097</v>
      </c>
    </row>
    <row r="3225" spans="2:11" x14ac:dyDescent="0.25">
      <c r="B3225" s="3"/>
      <c r="C3225" s="4"/>
      <c r="D3225" s="3"/>
      <c r="E3225" s="4"/>
      <c r="F3225" s="3">
        <v>40858.666666666664</v>
      </c>
      <c r="G3225" s="4">
        <v>53.836886730111502</v>
      </c>
      <c r="J3225" s="3">
        <v>40858.666666666664</v>
      </c>
      <c r="K3225" s="4">
        <v>66.1118846125228</v>
      </c>
    </row>
    <row r="3226" spans="2:11" x14ac:dyDescent="0.25">
      <c r="B3226" s="3"/>
      <c r="C3226" s="4"/>
      <c r="D3226" s="3"/>
      <c r="E3226" s="4"/>
      <c r="F3226" s="3">
        <v>40858.708333333336</v>
      </c>
      <c r="G3226" s="4">
        <v>56.538882243780797</v>
      </c>
      <c r="J3226" s="3">
        <v>40858.708333333336</v>
      </c>
      <c r="K3226" s="4">
        <v>74.575414831478199</v>
      </c>
    </row>
    <row r="3227" spans="2:11" x14ac:dyDescent="0.25">
      <c r="B3227" s="3"/>
      <c r="C3227" s="4"/>
      <c r="D3227" s="3"/>
      <c r="E3227" s="4"/>
      <c r="F3227" s="3">
        <v>40858.75</v>
      </c>
      <c r="G3227" s="4">
        <v>55.080820396972697</v>
      </c>
      <c r="J3227" s="3">
        <v>40858.75</v>
      </c>
      <c r="K3227" s="4">
        <v>83.783185281517007</v>
      </c>
    </row>
    <row r="3228" spans="2:11" x14ac:dyDescent="0.25">
      <c r="B3228" s="3"/>
      <c r="C3228" s="4"/>
      <c r="D3228" s="3"/>
      <c r="E3228" s="4"/>
      <c r="F3228" s="3">
        <v>40858.791666666664</v>
      </c>
      <c r="G3228" s="4">
        <v>51.603322931555297</v>
      </c>
      <c r="J3228" s="3">
        <v>40858.791666666664</v>
      </c>
      <c r="K3228" s="4">
        <v>89.599755559209399</v>
      </c>
    </row>
    <row r="3229" spans="2:11" x14ac:dyDescent="0.25">
      <c r="B3229" s="3"/>
      <c r="C3229" s="4"/>
      <c r="D3229" s="3"/>
      <c r="E3229" s="4"/>
      <c r="F3229" s="3">
        <v>40858.833333333336</v>
      </c>
      <c r="G3229" s="4">
        <v>45.274747700566898</v>
      </c>
      <c r="J3229" s="3">
        <v>40858.833333333336</v>
      </c>
      <c r="K3229" s="4">
        <v>48.081026319899102</v>
      </c>
    </row>
    <row r="3230" spans="2:11" x14ac:dyDescent="0.25">
      <c r="B3230" s="3"/>
      <c r="C3230" s="4"/>
      <c r="D3230" s="3"/>
      <c r="E3230" s="4"/>
      <c r="F3230" s="3">
        <v>40858.875</v>
      </c>
      <c r="G3230" s="4">
        <v>44.0985777173928</v>
      </c>
      <c r="J3230" s="3">
        <v>40858.875</v>
      </c>
      <c r="K3230" s="4">
        <v>44.471167036564097</v>
      </c>
    </row>
    <row r="3231" spans="2:11" x14ac:dyDescent="0.25">
      <c r="B3231" s="3"/>
      <c r="C3231" s="4"/>
      <c r="D3231" s="3"/>
      <c r="E3231" s="4"/>
      <c r="F3231" s="3">
        <v>40858.916666666664</v>
      </c>
      <c r="G3231" s="4">
        <v>41.908440457506899</v>
      </c>
      <c r="J3231" s="3">
        <v>40858.916666666664</v>
      </c>
      <c r="K3231" s="4">
        <v>42.134866032555699</v>
      </c>
    </row>
    <row r="3232" spans="2:11" x14ac:dyDescent="0.25">
      <c r="B3232" s="3"/>
      <c r="C3232" s="4"/>
      <c r="D3232" s="3"/>
      <c r="E3232" s="4"/>
      <c r="F3232" s="3">
        <v>40858.958333333336</v>
      </c>
      <c r="G3232" s="4">
        <v>39.839665924721899</v>
      </c>
      <c r="J3232" s="3">
        <v>40858.958333333336</v>
      </c>
      <c r="K3232" s="4">
        <v>37.788705532605498</v>
      </c>
    </row>
    <row r="3233" spans="2:11" x14ac:dyDescent="0.25">
      <c r="B3233" s="3"/>
      <c r="C3233" s="4"/>
      <c r="D3233" s="3"/>
      <c r="E3233" s="4"/>
      <c r="F3233" s="3">
        <v>40859</v>
      </c>
      <c r="G3233" s="4">
        <v>44.411423921518697</v>
      </c>
      <c r="J3233" s="3">
        <v>40859</v>
      </c>
      <c r="K3233" s="4">
        <v>36.527118288763603</v>
      </c>
    </row>
    <row r="3234" spans="2:11" x14ac:dyDescent="0.25">
      <c r="B3234" s="3"/>
      <c r="C3234" s="4"/>
      <c r="D3234" s="3"/>
      <c r="E3234" s="4"/>
      <c r="F3234" s="3">
        <v>40859.041666666664</v>
      </c>
      <c r="G3234" s="4">
        <v>43.661963566367398</v>
      </c>
      <c r="J3234" s="3">
        <v>40859.041666666664</v>
      </c>
      <c r="K3234" s="4">
        <v>32.347941030750903</v>
      </c>
    </row>
    <row r="3235" spans="2:11" x14ac:dyDescent="0.25">
      <c r="B3235" s="3"/>
      <c r="C3235" s="4"/>
      <c r="D3235" s="3"/>
      <c r="E3235" s="4"/>
      <c r="F3235" s="3">
        <v>40859.083333333336</v>
      </c>
      <c r="G3235" s="4">
        <v>42.602386810960503</v>
      </c>
      <c r="J3235" s="3">
        <v>40859.083333333336</v>
      </c>
      <c r="K3235" s="4">
        <v>29.604310770138898</v>
      </c>
    </row>
    <row r="3236" spans="2:11" x14ac:dyDescent="0.25">
      <c r="B3236" s="3"/>
      <c r="C3236" s="4"/>
      <c r="D3236" s="3"/>
      <c r="E3236" s="4"/>
      <c r="F3236" s="3">
        <v>40859.125</v>
      </c>
      <c r="G3236" s="4">
        <v>41.7281182308298</v>
      </c>
      <c r="J3236" s="3">
        <v>40859.125</v>
      </c>
      <c r="K3236" s="4">
        <v>29.743269113414499</v>
      </c>
    </row>
    <row r="3237" spans="2:11" x14ac:dyDescent="0.25">
      <c r="B3237" s="3"/>
      <c r="C3237" s="4"/>
      <c r="D3237" s="3"/>
      <c r="E3237" s="4"/>
      <c r="F3237" s="3">
        <v>40859.166666666664</v>
      </c>
      <c r="G3237" s="4">
        <v>42.172464611722702</v>
      </c>
      <c r="J3237" s="3">
        <v>40859.166666666664</v>
      </c>
      <c r="K3237" s="4">
        <v>34.999146412271301</v>
      </c>
    </row>
    <row r="3238" spans="2:11" x14ac:dyDescent="0.25">
      <c r="B3238" s="3"/>
      <c r="C3238" s="4"/>
      <c r="D3238" s="3"/>
      <c r="E3238" s="4"/>
      <c r="F3238" s="3">
        <v>40859.208333333336</v>
      </c>
      <c r="G3238" s="4">
        <v>42.9700988638415</v>
      </c>
      <c r="J3238" s="3">
        <v>40859.208333333336</v>
      </c>
      <c r="K3238" s="4">
        <v>45.446658664091999</v>
      </c>
    </row>
    <row r="3239" spans="2:11" x14ac:dyDescent="0.25">
      <c r="B3239" s="3"/>
      <c r="C3239" s="4"/>
      <c r="D3239" s="3"/>
      <c r="E3239" s="4"/>
      <c r="F3239" s="3">
        <v>40859.25</v>
      </c>
      <c r="G3239" s="4">
        <v>43.247559082545202</v>
      </c>
      <c r="J3239" s="3">
        <v>40859.25</v>
      </c>
      <c r="K3239" s="4">
        <v>59.823245216651202</v>
      </c>
    </row>
    <row r="3240" spans="2:11" x14ac:dyDescent="0.25">
      <c r="B3240" s="3"/>
      <c r="C3240" s="4"/>
      <c r="D3240" s="3"/>
      <c r="E3240" s="4"/>
      <c r="F3240" s="3">
        <v>40859.291666666664</v>
      </c>
      <c r="G3240" s="4">
        <v>43.326506959946499</v>
      </c>
      <c r="J3240" s="3">
        <v>40859.291666666664</v>
      </c>
      <c r="K3240" s="4">
        <v>70.804504475617307</v>
      </c>
    </row>
    <row r="3241" spans="2:11" x14ac:dyDescent="0.25">
      <c r="B3241" s="3"/>
      <c r="C3241" s="4"/>
      <c r="D3241" s="3"/>
      <c r="E3241" s="4"/>
      <c r="F3241" s="3">
        <v>40859.333333333336</v>
      </c>
      <c r="G3241" s="4">
        <v>44.191314769175698</v>
      </c>
      <c r="J3241" s="3">
        <v>40859.333333333336</v>
      </c>
      <c r="K3241" s="4">
        <v>75.653117267886998</v>
      </c>
    </row>
    <row r="3242" spans="2:11" x14ac:dyDescent="0.25">
      <c r="B3242" s="3"/>
      <c r="C3242" s="4"/>
      <c r="D3242" s="3"/>
      <c r="E3242" s="4"/>
      <c r="F3242" s="3">
        <v>40859.375</v>
      </c>
      <c r="G3242" s="4">
        <v>45.4492229666103</v>
      </c>
      <c r="J3242" s="3">
        <v>40859.375</v>
      </c>
      <c r="K3242" s="4">
        <v>73.138289452323093</v>
      </c>
    </row>
    <row r="3243" spans="2:11" x14ac:dyDescent="0.25">
      <c r="B3243" s="3"/>
      <c r="C3243" s="4"/>
      <c r="D3243" s="3"/>
      <c r="E3243" s="4"/>
      <c r="F3243" s="3">
        <v>40859.416666666664</v>
      </c>
      <c r="G3243" s="4">
        <v>46.099691295321499</v>
      </c>
      <c r="J3243" s="3">
        <v>40859.416666666664</v>
      </c>
      <c r="K3243" s="4">
        <v>71.438564537187602</v>
      </c>
    </row>
    <row r="3244" spans="2:11" x14ac:dyDescent="0.25">
      <c r="B3244" s="3"/>
      <c r="C3244" s="4"/>
      <c r="D3244" s="3"/>
      <c r="E3244" s="4"/>
      <c r="F3244" s="3">
        <v>40859.458333333336</v>
      </c>
      <c r="G3244" s="4">
        <v>46.073827103035903</v>
      </c>
      <c r="J3244" s="3">
        <v>40859.458333333336</v>
      </c>
      <c r="K3244" s="4">
        <v>68.370685021131095</v>
      </c>
    </row>
    <row r="3245" spans="2:11" x14ac:dyDescent="0.25">
      <c r="B3245" s="3"/>
      <c r="C3245" s="4"/>
      <c r="D3245" s="3"/>
      <c r="E3245" s="4"/>
      <c r="F3245" s="3">
        <v>40859.5</v>
      </c>
      <c r="G3245" s="4">
        <v>45.524952437399399</v>
      </c>
      <c r="J3245" s="3">
        <v>40859.5</v>
      </c>
      <c r="K3245" s="4">
        <v>65.860667272627296</v>
      </c>
    </row>
    <row r="3246" spans="2:11" x14ac:dyDescent="0.25">
      <c r="B3246" s="3"/>
      <c r="C3246" s="4"/>
      <c r="D3246" s="3"/>
      <c r="E3246" s="4"/>
      <c r="F3246" s="3">
        <v>40859.541666666664</v>
      </c>
      <c r="G3246" s="4">
        <v>44.816882448621101</v>
      </c>
      <c r="J3246" s="3">
        <v>40859.541666666664</v>
      </c>
      <c r="K3246" s="4">
        <v>65.166297630811599</v>
      </c>
    </row>
    <row r="3247" spans="2:11" x14ac:dyDescent="0.25">
      <c r="B3247" s="3"/>
      <c r="C3247" s="4"/>
      <c r="D3247" s="3"/>
      <c r="E3247" s="4"/>
      <c r="F3247" s="3">
        <v>40859.583333333336</v>
      </c>
      <c r="G3247" s="4">
        <v>44.725343509723601</v>
      </c>
      <c r="J3247" s="3">
        <v>40859.583333333336</v>
      </c>
      <c r="K3247" s="4">
        <v>62.831437301765597</v>
      </c>
    </row>
    <row r="3248" spans="2:11" x14ac:dyDescent="0.25">
      <c r="B3248" s="3"/>
      <c r="C3248" s="4"/>
      <c r="D3248" s="3"/>
      <c r="E3248" s="4"/>
      <c r="F3248" s="3">
        <v>40859.625</v>
      </c>
      <c r="G3248" s="4">
        <v>45.982605369940799</v>
      </c>
      <c r="J3248" s="3">
        <v>40859.625</v>
      </c>
      <c r="K3248" s="4">
        <v>60.588895209595599</v>
      </c>
    </row>
    <row r="3249" spans="2:11" x14ac:dyDescent="0.25">
      <c r="B3249" s="3"/>
      <c r="C3249" s="4"/>
      <c r="D3249" s="3"/>
      <c r="E3249" s="4"/>
      <c r="F3249" s="3">
        <v>40859.666666666664</v>
      </c>
      <c r="G3249" s="4">
        <v>48.149986165911301</v>
      </c>
      <c r="J3249" s="3">
        <v>40859.666666666664</v>
      </c>
      <c r="K3249" s="4">
        <v>58.579873354401599</v>
      </c>
    </row>
    <row r="3250" spans="2:11" x14ac:dyDescent="0.25">
      <c r="B3250" s="3"/>
      <c r="C3250" s="4"/>
      <c r="D3250" s="3"/>
      <c r="E3250" s="4"/>
      <c r="F3250" s="3">
        <v>40859.708333333336</v>
      </c>
      <c r="G3250" s="4">
        <v>49.899645690785299</v>
      </c>
      <c r="J3250" s="3">
        <v>40859.708333333336</v>
      </c>
      <c r="K3250" s="4">
        <v>62.912820772782702</v>
      </c>
    </row>
    <row r="3251" spans="2:11" x14ac:dyDescent="0.25">
      <c r="B3251" s="3"/>
      <c r="C3251" s="4"/>
      <c r="D3251" s="3"/>
      <c r="E3251" s="4"/>
      <c r="F3251" s="3">
        <v>40859.75</v>
      </c>
      <c r="G3251" s="4">
        <v>49.516765145213903</v>
      </c>
      <c r="J3251" s="3">
        <v>40859.75</v>
      </c>
      <c r="K3251" s="4">
        <v>72.554903206445502</v>
      </c>
    </row>
    <row r="3252" spans="2:11" x14ac:dyDescent="0.25">
      <c r="B3252" s="3"/>
      <c r="C3252" s="4"/>
      <c r="D3252" s="3"/>
      <c r="E3252" s="4"/>
      <c r="F3252" s="3">
        <v>40859.791666666664</v>
      </c>
      <c r="G3252" s="4">
        <v>47.545230421218498</v>
      </c>
      <c r="J3252" s="3">
        <v>40859.791666666664</v>
      </c>
      <c r="K3252" s="4">
        <v>77.757399199339503</v>
      </c>
    </row>
    <row r="3253" spans="2:11" x14ac:dyDescent="0.25">
      <c r="B3253" s="3"/>
      <c r="C3253" s="4"/>
      <c r="D3253" s="3"/>
      <c r="E3253" s="4"/>
      <c r="F3253" s="3">
        <v>40859.833333333336</v>
      </c>
      <c r="G3253" s="4">
        <v>45.837893066687698</v>
      </c>
      <c r="J3253" s="3">
        <v>40859.833333333336</v>
      </c>
      <c r="K3253" s="4">
        <v>63.685558247070702</v>
      </c>
    </row>
    <row r="3254" spans="2:11" x14ac:dyDescent="0.25">
      <c r="B3254" s="3"/>
      <c r="C3254" s="4"/>
      <c r="D3254" s="3"/>
      <c r="E3254" s="4"/>
      <c r="F3254" s="3">
        <v>40859.875</v>
      </c>
      <c r="G3254" s="4">
        <v>45.594215113387698</v>
      </c>
      <c r="J3254" s="3">
        <v>40859.875</v>
      </c>
      <c r="K3254" s="4">
        <v>56.615449285291099</v>
      </c>
    </row>
    <row r="3255" spans="2:11" x14ac:dyDescent="0.25">
      <c r="B3255" s="3"/>
      <c r="C3255" s="4"/>
      <c r="D3255" s="3"/>
      <c r="E3255" s="4"/>
      <c r="F3255" s="3">
        <v>40859.916666666664</v>
      </c>
      <c r="G3255" s="4">
        <v>44.705461505296597</v>
      </c>
      <c r="J3255" s="3">
        <v>40859.916666666664</v>
      </c>
      <c r="K3255" s="4">
        <v>51.112522822219901</v>
      </c>
    </row>
    <row r="3256" spans="2:11" x14ac:dyDescent="0.25">
      <c r="B3256" s="3"/>
      <c r="C3256" s="4"/>
      <c r="D3256" s="3"/>
      <c r="E3256" s="4"/>
      <c r="F3256" s="3">
        <v>40859.958333333336</v>
      </c>
      <c r="G3256" s="4">
        <v>44.166440943940898</v>
      </c>
      <c r="J3256" s="3">
        <v>40859.958333333336</v>
      </c>
      <c r="K3256" s="4">
        <v>42.072945339381498</v>
      </c>
    </row>
    <row r="3257" spans="2:11" x14ac:dyDescent="0.25">
      <c r="B3257" s="3"/>
      <c r="C3257" s="4"/>
      <c r="D3257" s="3"/>
      <c r="E3257" s="4"/>
      <c r="F3257" s="3">
        <v>40860</v>
      </c>
      <c r="G3257" s="4">
        <v>45.029026073850197</v>
      </c>
      <c r="J3257" s="3">
        <v>40860</v>
      </c>
      <c r="K3257" s="4">
        <v>39.076106199320698</v>
      </c>
    </row>
    <row r="3258" spans="2:11" x14ac:dyDescent="0.25">
      <c r="B3258" s="3"/>
      <c r="C3258" s="4"/>
      <c r="D3258" s="3"/>
      <c r="E3258" s="4"/>
      <c r="F3258" s="3">
        <v>40860.041666666664</v>
      </c>
      <c r="G3258" s="4">
        <v>44.116511982982999</v>
      </c>
      <c r="J3258" s="3">
        <v>40860.041666666664</v>
      </c>
      <c r="K3258" s="4">
        <v>34.427180530035002</v>
      </c>
    </row>
    <row r="3259" spans="2:11" x14ac:dyDescent="0.25">
      <c r="B3259" s="3"/>
      <c r="C3259" s="4"/>
      <c r="D3259" s="3"/>
      <c r="E3259" s="4"/>
      <c r="F3259" s="3">
        <v>40860.083333333336</v>
      </c>
      <c r="G3259" s="4">
        <v>43.538780611161201</v>
      </c>
      <c r="J3259" s="3">
        <v>40860.083333333336</v>
      </c>
      <c r="K3259" s="4">
        <v>30.292838548322798</v>
      </c>
    </row>
    <row r="3260" spans="2:11" x14ac:dyDescent="0.25">
      <c r="B3260" s="3"/>
      <c r="C3260" s="4"/>
      <c r="D3260" s="3"/>
      <c r="E3260" s="4"/>
      <c r="F3260" s="3">
        <v>40860.125</v>
      </c>
      <c r="G3260" s="4">
        <v>41.702884879731798</v>
      </c>
      <c r="J3260" s="3">
        <v>40860.125</v>
      </c>
      <c r="K3260" s="4">
        <v>28.9723270668146</v>
      </c>
    </row>
    <row r="3261" spans="2:11" x14ac:dyDescent="0.25">
      <c r="B3261" s="3"/>
      <c r="C3261" s="4"/>
      <c r="D3261" s="3"/>
      <c r="E3261" s="4"/>
      <c r="F3261" s="3">
        <v>40860.166666666664</v>
      </c>
      <c r="G3261" s="4">
        <v>41.141822313867102</v>
      </c>
      <c r="J3261" s="3">
        <v>40860.166666666664</v>
      </c>
      <c r="K3261" s="4">
        <v>35.062872126492003</v>
      </c>
    </row>
    <row r="3262" spans="2:11" x14ac:dyDescent="0.25">
      <c r="B3262" s="3"/>
      <c r="C3262" s="4"/>
      <c r="D3262" s="3"/>
      <c r="E3262" s="4"/>
      <c r="F3262" s="3">
        <v>40860.208333333336</v>
      </c>
      <c r="G3262" s="4">
        <v>42.213336777275799</v>
      </c>
      <c r="J3262" s="3">
        <v>40860.208333333336</v>
      </c>
      <c r="K3262" s="4">
        <v>45.657230463258202</v>
      </c>
    </row>
    <row r="3263" spans="2:11" x14ac:dyDescent="0.25">
      <c r="B3263" s="3"/>
      <c r="C3263" s="4"/>
      <c r="D3263" s="3"/>
      <c r="E3263" s="4"/>
      <c r="F3263" s="3">
        <v>40860.25</v>
      </c>
      <c r="G3263" s="4">
        <v>42.081399023783</v>
      </c>
      <c r="J3263" s="3">
        <v>40860.25</v>
      </c>
      <c r="K3263" s="4">
        <v>58.712801596559999</v>
      </c>
    </row>
    <row r="3264" spans="2:11" x14ac:dyDescent="0.25">
      <c r="B3264" s="3"/>
      <c r="C3264" s="4"/>
      <c r="D3264" s="3"/>
      <c r="E3264" s="4"/>
      <c r="F3264" s="3">
        <v>40860.291666666664</v>
      </c>
      <c r="G3264" s="4">
        <v>41.818398146389903</v>
      </c>
      <c r="J3264" s="3">
        <v>40860.291666666664</v>
      </c>
      <c r="K3264" s="4">
        <v>68.336208381847399</v>
      </c>
    </row>
    <row r="3265" spans="2:13" x14ac:dyDescent="0.25">
      <c r="B3265" s="3"/>
      <c r="C3265" s="4"/>
      <c r="D3265" s="3"/>
      <c r="E3265" s="4"/>
      <c r="F3265" s="3">
        <v>40860.333333333336</v>
      </c>
      <c r="G3265" s="4">
        <v>42.688274868749403</v>
      </c>
      <c r="J3265" s="3">
        <v>40860.333333333336</v>
      </c>
      <c r="K3265" s="4">
        <v>71.996602752962602</v>
      </c>
    </row>
    <row r="3266" spans="2:13" x14ac:dyDescent="0.25">
      <c r="B3266" s="3"/>
      <c r="C3266" s="4"/>
      <c r="D3266" s="3"/>
      <c r="E3266" s="4"/>
      <c r="F3266" s="3">
        <v>40860.375</v>
      </c>
      <c r="G3266" s="4">
        <v>44.0178812331797</v>
      </c>
      <c r="J3266" s="3">
        <v>40860.375</v>
      </c>
      <c r="K3266" s="4">
        <v>69.814327975095694</v>
      </c>
    </row>
    <row r="3267" spans="2:13" x14ac:dyDescent="0.25">
      <c r="B3267" s="3"/>
      <c r="C3267" s="4"/>
      <c r="D3267" s="3"/>
      <c r="E3267" s="4"/>
      <c r="F3267" s="3">
        <v>40860.416666666664</v>
      </c>
      <c r="G3267" s="4">
        <v>45.215065674252401</v>
      </c>
      <c r="J3267" s="3">
        <v>40860.416666666664</v>
      </c>
      <c r="K3267" s="4">
        <v>67.9705499353677</v>
      </c>
    </row>
    <row r="3268" spans="2:13" x14ac:dyDescent="0.25">
      <c r="B3268" s="3"/>
      <c r="C3268" s="4"/>
      <c r="D3268" s="3"/>
      <c r="E3268" s="4"/>
      <c r="F3268" s="3">
        <v>40860.458333333336</v>
      </c>
      <c r="G3268" s="4">
        <v>45.772742741174604</v>
      </c>
      <c r="J3268" s="3">
        <v>40860.458333333336</v>
      </c>
      <c r="K3268" s="4">
        <v>65.686210811853002</v>
      </c>
    </row>
    <row r="3269" spans="2:13" x14ac:dyDescent="0.25">
      <c r="B3269" s="3"/>
      <c r="C3269" s="4"/>
      <c r="D3269" s="3"/>
      <c r="E3269" s="4"/>
      <c r="F3269" s="3">
        <v>40860.5</v>
      </c>
      <c r="G3269" s="4">
        <v>45.247173067736199</v>
      </c>
      <c r="J3269" s="3">
        <v>40860.5</v>
      </c>
      <c r="K3269" s="4">
        <v>63.5128694969208</v>
      </c>
    </row>
    <row r="3270" spans="2:13" x14ac:dyDescent="0.25">
      <c r="B3270" s="3"/>
      <c r="C3270" s="4"/>
      <c r="D3270" s="3"/>
      <c r="E3270" s="4"/>
      <c r="F3270" s="3">
        <v>40860.541666666664</v>
      </c>
      <c r="G3270" s="4">
        <v>44.673856194574903</v>
      </c>
      <c r="J3270" s="3">
        <v>40860.541666666664</v>
      </c>
      <c r="K3270" s="4">
        <v>62.175976734080898</v>
      </c>
    </row>
    <row r="3271" spans="2:13" x14ac:dyDescent="0.25">
      <c r="B3271" s="3"/>
      <c r="C3271" s="4"/>
      <c r="D3271" s="3"/>
      <c r="E3271" s="4"/>
      <c r="F3271" s="3">
        <v>40860.583333333336</v>
      </c>
      <c r="G3271" s="4">
        <v>44.715307181883901</v>
      </c>
      <c r="J3271" s="3">
        <v>40860.583333333336</v>
      </c>
      <c r="K3271" s="4">
        <v>61.108816200792702</v>
      </c>
    </row>
    <row r="3272" spans="2:13" x14ac:dyDescent="0.25">
      <c r="B3272" s="3"/>
      <c r="C3272" s="4"/>
      <c r="D3272" s="3"/>
      <c r="E3272" s="4"/>
      <c r="F3272" s="3">
        <v>40860.625</v>
      </c>
      <c r="G3272" s="4">
        <v>45.959114304710099</v>
      </c>
      <c r="J3272" s="3">
        <v>40860.625</v>
      </c>
      <c r="K3272" s="4">
        <v>59.203375368768299</v>
      </c>
    </row>
    <row r="3273" spans="2:13" x14ac:dyDescent="0.25">
      <c r="B3273" s="3"/>
      <c r="C3273" s="4"/>
      <c r="D3273" s="3"/>
      <c r="E3273" s="4"/>
      <c r="F3273" s="3">
        <v>40860.666666666664</v>
      </c>
      <c r="G3273" s="4">
        <v>48.081374118194603</v>
      </c>
      <c r="J3273" s="3">
        <v>40860.666666666664</v>
      </c>
      <c r="K3273" s="4">
        <v>58.616373844925</v>
      </c>
    </row>
    <row r="3274" spans="2:13" x14ac:dyDescent="0.25">
      <c r="B3274" s="3"/>
      <c r="C3274" s="4"/>
      <c r="D3274" s="3"/>
      <c r="E3274" s="4"/>
      <c r="F3274" s="3">
        <v>40860.708333333336</v>
      </c>
      <c r="G3274" s="4">
        <v>50.104130492887599</v>
      </c>
      <c r="J3274" s="3">
        <v>40860.708333333336</v>
      </c>
      <c r="K3274" s="4">
        <v>63.1100476311858</v>
      </c>
    </row>
    <row r="3275" spans="2:13" x14ac:dyDescent="0.25">
      <c r="B3275" s="3"/>
      <c r="C3275" s="4"/>
      <c r="D3275" s="3"/>
      <c r="E3275" s="4"/>
      <c r="F3275" s="3">
        <v>40860.75</v>
      </c>
      <c r="G3275" s="4">
        <v>50.315856991249298</v>
      </c>
      <c r="J3275" s="3">
        <v>40860.75</v>
      </c>
      <c r="K3275" s="4">
        <v>73.447567459246798</v>
      </c>
    </row>
    <row r="3276" spans="2:13" x14ac:dyDescent="0.25">
      <c r="B3276" s="3"/>
      <c r="C3276" s="4"/>
      <c r="D3276" s="3"/>
      <c r="E3276" s="4"/>
      <c r="F3276" s="3">
        <v>40860.791666666664</v>
      </c>
      <c r="G3276" s="4">
        <v>49.035550471884598</v>
      </c>
      <c r="J3276" s="3">
        <v>40860.791666666664</v>
      </c>
      <c r="K3276" s="4">
        <v>77.787046158187906</v>
      </c>
    </row>
    <row r="3277" spans="2:13" x14ac:dyDescent="0.25">
      <c r="B3277" s="3"/>
      <c r="C3277" s="4"/>
      <c r="D3277" s="3"/>
      <c r="E3277" s="4"/>
      <c r="F3277" s="3">
        <v>40860.833333333336</v>
      </c>
      <c r="G3277" s="4">
        <v>47.4978048662433</v>
      </c>
      <c r="J3277" s="3">
        <v>40860.833333333336</v>
      </c>
      <c r="K3277" s="4">
        <v>62.891122231554597</v>
      </c>
    </row>
    <row r="3278" spans="2:13" x14ac:dyDescent="0.25">
      <c r="B3278" s="3"/>
      <c r="C3278" s="4"/>
      <c r="D3278" s="3"/>
      <c r="E3278" s="4"/>
      <c r="F3278" s="3">
        <v>40860.875</v>
      </c>
      <c r="G3278" s="4">
        <v>47.017184184043799</v>
      </c>
      <c r="J3278" s="3">
        <v>40860.875</v>
      </c>
      <c r="K3278" s="4">
        <v>55.937256529476102</v>
      </c>
    </row>
    <row r="3279" spans="2:13" x14ac:dyDescent="0.25">
      <c r="B3279" s="3"/>
      <c r="C3279" s="4"/>
      <c r="D3279" s="3"/>
      <c r="E3279" s="4"/>
      <c r="F3279" s="3">
        <v>40860.916666666664</v>
      </c>
      <c r="G3279" s="4">
        <v>45.744305463828802</v>
      </c>
      <c r="J3279" s="3">
        <v>40860.916666666664</v>
      </c>
      <c r="K3279" s="4">
        <v>50.254591717532101</v>
      </c>
    </row>
    <row r="3280" spans="2:13" x14ac:dyDescent="0.25">
      <c r="B3280" s="3"/>
      <c r="C3280" s="4"/>
      <c r="D3280" s="3"/>
      <c r="E3280" s="4"/>
      <c r="F3280" s="3">
        <v>40860.958333333336</v>
      </c>
      <c r="G3280" s="4">
        <v>44.672218336360899</v>
      </c>
      <c r="H3280" s="2"/>
      <c r="I3280" s="2"/>
      <c r="J3280" s="3">
        <v>40860.958333333336</v>
      </c>
      <c r="K3280" s="4">
        <v>41.861540106812797</v>
      </c>
      <c r="L3280" s="2"/>
      <c r="M3280" s="2"/>
    </row>
    <row r="3281" spans="4:20" x14ac:dyDescent="0.25">
      <c r="D3281" s="3"/>
      <c r="E3281" s="4"/>
      <c r="F3281" s="3">
        <v>40861</v>
      </c>
      <c r="G3281" s="4">
        <v>43.3312506273396</v>
      </c>
      <c r="H3281" s="3">
        <v>40861</v>
      </c>
      <c r="I3281" s="4">
        <v>41.178584551891802</v>
      </c>
      <c r="J3281" s="3">
        <v>40861</v>
      </c>
      <c r="K3281" s="4">
        <v>37.933442001605698</v>
      </c>
      <c r="L3281" s="3">
        <v>40861</v>
      </c>
      <c r="M3281" s="4">
        <v>42.16</v>
      </c>
      <c r="Q3281">
        <f t="shared" ref="Q3242:Q3305" si="2">G3281-(K3281+$E$2)</f>
        <v>4.1478086257339015</v>
      </c>
      <c r="R3281">
        <f t="shared" ref="R3241:R3304" si="3">Q3281*$G$2</f>
        <v>414.78086257339015</v>
      </c>
      <c r="S3281">
        <f>I3281-(M3281+$E$2)</f>
        <v>-2.2314154481081943</v>
      </c>
      <c r="T3281">
        <f>S3281*$G$2</f>
        <v>-223.14154481081943</v>
      </c>
    </row>
    <row r="3282" spans="4:20" x14ac:dyDescent="0.25">
      <c r="D3282" s="3"/>
      <c r="E3282" s="4"/>
      <c r="F3282" s="3">
        <v>40861.041666666664</v>
      </c>
      <c r="G3282" s="4">
        <v>41.163949471640102</v>
      </c>
      <c r="H3282" s="3">
        <v>40861.041666666664</v>
      </c>
      <c r="I3282" s="4">
        <v>40.239201344204403</v>
      </c>
      <c r="J3282" s="3">
        <v>40861.041666666664</v>
      </c>
      <c r="K3282" s="4">
        <v>32.796187386618797</v>
      </c>
      <c r="L3282" s="3">
        <v>40861.041666666664</v>
      </c>
      <c r="M3282" s="4">
        <v>40.43</v>
      </c>
      <c r="Q3282">
        <f t="shared" si="2"/>
        <v>7.1177620850213046</v>
      </c>
      <c r="R3282">
        <f t="shared" si="3"/>
        <v>711.77620850213043</v>
      </c>
      <c r="S3282">
        <f t="shared" ref="S3282:S3345" si="4">I3282-(M3282+$E$2)</f>
        <v>-1.4407986557955965</v>
      </c>
      <c r="T3282">
        <f t="shared" ref="T3282:T3345" si="5">S3282*$G$2</f>
        <v>-144.07986557955965</v>
      </c>
    </row>
    <row r="3283" spans="4:20" x14ac:dyDescent="0.25">
      <c r="D3283" s="3"/>
      <c r="E3283" s="4"/>
      <c r="F3283" s="3">
        <v>40861.083333333336</v>
      </c>
      <c r="G3283" s="4">
        <v>39.984328439881203</v>
      </c>
      <c r="H3283" s="3">
        <v>40861.083333333336</v>
      </c>
      <c r="I3283" s="4">
        <v>39.7164477351835</v>
      </c>
      <c r="J3283" s="3">
        <v>40861.083333333336</v>
      </c>
      <c r="K3283" s="4">
        <v>29.174825405929401</v>
      </c>
      <c r="L3283" s="3">
        <v>40861.083333333336</v>
      </c>
      <c r="M3283" s="4">
        <v>39.03</v>
      </c>
      <c r="Q3283">
        <f t="shared" si="2"/>
        <v>9.5595030339518026</v>
      </c>
      <c r="R3283">
        <f t="shared" si="3"/>
        <v>955.9503033951803</v>
      </c>
      <c r="S3283">
        <f t="shared" si="4"/>
        <v>-0.56355226481650078</v>
      </c>
      <c r="T3283">
        <f t="shared" si="5"/>
        <v>-56.355226481650078</v>
      </c>
    </row>
    <row r="3284" spans="4:20" x14ac:dyDescent="0.25">
      <c r="D3284" s="3"/>
      <c r="E3284" s="4"/>
      <c r="F3284" s="3">
        <v>40861.125</v>
      </c>
      <c r="G3284" s="4">
        <v>40.3166940901583</v>
      </c>
      <c r="H3284" s="3">
        <v>40861.125</v>
      </c>
      <c r="I3284" s="4">
        <v>39.864585877428297</v>
      </c>
      <c r="J3284" s="3">
        <v>40861.125</v>
      </c>
      <c r="K3284" s="4">
        <v>28.3711238210253</v>
      </c>
      <c r="L3284" s="3">
        <v>40861.125</v>
      </c>
      <c r="M3284" s="4">
        <v>38.97</v>
      </c>
      <c r="Q3284">
        <f t="shared" si="2"/>
        <v>10.695570269133</v>
      </c>
      <c r="R3284">
        <f t="shared" si="3"/>
        <v>1069.5570269133</v>
      </c>
      <c r="S3284">
        <f t="shared" si="4"/>
        <v>-0.3554141225717018</v>
      </c>
      <c r="T3284">
        <f t="shared" si="5"/>
        <v>-35.54141225717018</v>
      </c>
    </row>
    <row r="3285" spans="4:20" x14ac:dyDescent="0.25">
      <c r="D3285" s="3"/>
      <c r="E3285" s="4"/>
      <c r="F3285" s="3">
        <v>40861.166666666664</v>
      </c>
      <c r="G3285" s="4">
        <v>42.7654038065821</v>
      </c>
      <c r="H3285" s="3">
        <v>40861.166666666664</v>
      </c>
      <c r="I3285" s="4">
        <v>40.935869068338199</v>
      </c>
      <c r="J3285" s="3">
        <v>40861.166666666664</v>
      </c>
      <c r="K3285" s="4">
        <v>33.982336685156</v>
      </c>
      <c r="L3285" s="3">
        <v>40861.166666666664</v>
      </c>
      <c r="M3285" s="4">
        <v>39.92</v>
      </c>
      <c r="Q3285">
        <f t="shared" si="2"/>
        <v>7.5330671214261002</v>
      </c>
      <c r="R3285">
        <f t="shared" si="3"/>
        <v>753.30671214260997</v>
      </c>
      <c r="S3285">
        <f t="shared" si="4"/>
        <v>-0.23413093166180232</v>
      </c>
      <c r="T3285">
        <f t="shared" si="5"/>
        <v>-23.413093166180232</v>
      </c>
    </row>
    <row r="3286" spans="4:20" x14ac:dyDescent="0.25">
      <c r="D3286" s="3"/>
      <c r="E3286" s="4"/>
      <c r="F3286" s="3">
        <v>40861.208333333336</v>
      </c>
      <c r="G3286" s="4">
        <v>47.293995124555302</v>
      </c>
      <c r="H3286" s="3">
        <v>40861.208333333336</v>
      </c>
      <c r="I3286" s="4">
        <v>42.831534596746302</v>
      </c>
      <c r="J3286" s="3">
        <v>40861.208333333336</v>
      </c>
      <c r="K3286" s="4">
        <v>45.277134826183101</v>
      </c>
      <c r="L3286" s="3">
        <v>40861.208333333336</v>
      </c>
      <c r="M3286" s="4">
        <v>42.92</v>
      </c>
      <c r="Q3286">
        <f t="shared" si="2"/>
        <v>0.76686029837220104</v>
      </c>
      <c r="R3286">
        <f t="shared" si="3"/>
        <v>76.686029837220104</v>
      </c>
      <c r="S3286">
        <f t="shared" si="4"/>
        <v>-1.3384654032537</v>
      </c>
      <c r="T3286">
        <f t="shared" si="5"/>
        <v>-133.84654032537</v>
      </c>
    </row>
    <row r="3287" spans="4:20" x14ac:dyDescent="0.25">
      <c r="D3287" s="3"/>
      <c r="E3287" s="4"/>
      <c r="F3287" s="3">
        <v>40861.25</v>
      </c>
      <c r="G3287" s="4">
        <v>52.053111274487499</v>
      </c>
      <c r="H3287" s="3">
        <v>40861.25</v>
      </c>
      <c r="I3287" s="4">
        <v>44.718895232217797</v>
      </c>
      <c r="J3287" s="3">
        <v>40861.25</v>
      </c>
      <c r="K3287" s="4">
        <v>60.838658414357297</v>
      </c>
      <c r="L3287" s="3">
        <v>40861.25</v>
      </c>
      <c r="M3287" s="4">
        <v>49.97</v>
      </c>
      <c r="Q3287">
        <f t="shared" si="2"/>
        <v>-10.035547139869799</v>
      </c>
      <c r="R3287">
        <f t="shared" si="3"/>
        <v>-1003.5547139869799</v>
      </c>
      <c r="S3287">
        <f t="shared" si="4"/>
        <v>-6.501104767782202</v>
      </c>
      <c r="T3287">
        <f t="shared" si="5"/>
        <v>-650.11047677822023</v>
      </c>
    </row>
    <row r="3288" spans="4:20" x14ac:dyDescent="0.25">
      <c r="D3288" s="3"/>
      <c r="E3288" s="4"/>
      <c r="F3288" s="3">
        <v>40861.291666666664</v>
      </c>
      <c r="G3288" s="4">
        <v>58.557088111632801</v>
      </c>
      <c r="H3288" s="3">
        <v>40861.291666666664</v>
      </c>
      <c r="I3288" s="4">
        <v>47.150625316404998</v>
      </c>
      <c r="J3288" s="3">
        <v>40861.291666666664</v>
      </c>
      <c r="K3288" s="4">
        <v>73.076772276917794</v>
      </c>
      <c r="L3288" s="3">
        <v>40861.291666666664</v>
      </c>
      <c r="M3288" s="4">
        <v>68.28</v>
      </c>
      <c r="Q3288">
        <f t="shared" si="2"/>
        <v>-15.769684165284993</v>
      </c>
      <c r="R3288">
        <f t="shared" si="3"/>
        <v>-1576.9684165284993</v>
      </c>
      <c r="S3288">
        <f t="shared" si="4"/>
        <v>-22.379374683595003</v>
      </c>
      <c r="T3288">
        <f t="shared" si="5"/>
        <v>-2237.9374683595001</v>
      </c>
    </row>
    <row r="3289" spans="4:20" x14ac:dyDescent="0.25">
      <c r="D3289" s="3"/>
      <c r="E3289" s="4"/>
      <c r="F3289" s="3">
        <v>40861.333333333336</v>
      </c>
      <c r="G3289" s="4">
        <v>61.059848192775497</v>
      </c>
      <c r="H3289" s="3">
        <v>40861.333333333336</v>
      </c>
      <c r="I3289" s="4">
        <v>48.046529074225099</v>
      </c>
      <c r="J3289" s="3">
        <v>40861.333333333336</v>
      </c>
      <c r="K3289" s="4">
        <v>100.75124533953</v>
      </c>
      <c r="L3289" s="3">
        <v>40861.333333333336</v>
      </c>
      <c r="M3289" s="4">
        <v>76.7</v>
      </c>
      <c r="Q3289">
        <f t="shared" si="2"/>
        <v>-40.941397146754504</v>
      </c>
      <c r="R3289">
        <f t="shared" si="3"/>
        <v>-4094.1397146754503</v>
      </c>
      <c r="S3289">
        <f t="shared" si="4"/>
        <v>-29.903470925774904</v>
      </c>
      <c r="T3289">
        <f t="shared" si="5"/>
        <v>-2990.3470925774905</v>
      </c>
    </row>
    <row r="3290" spans="4:20" x14ac:dyDescent="0.25">
      <c r="D3290" s="3"/>
      <c r="E3290" s="4"/>
      <c r="F3290" s="3">
        <v>40861.375</v>
      </c>
      <c r="G3290" s="4">
        <v>59.145940650704702</v>
      </c>
      <c r="H3290" s="3">
        <v>40861.375</v>
      </c>
      <c r="I3290" s="4">
        <v>47.363281395021303</v>
      </c>
      <c r="J3290" s="3">
        <v>40861.375</v>
      </c>
      <c r="K3290" s="4">
        <v>98.055569968641095</v>
      </c>
      <c r="L3290" s="3">
        <v>40861.375</v>
      </c>
      <c r="M3290" s="4">
        <v>71.28</v>
      </c>
      <c r="Q3290">
        <f t="shared" si="2"/>
        <v>-40.159629317936393</v>
      </c>
      <c r="R3290">
        <f t="shared" si="3"/>
        <v>-4015.9629317936392</v>
      </c>
      <c r="S3290">
        <f t="shared" si="4"/>
        <v>-25.166718604978698</v>
      </c>
      <c r="T3290">
        <f t="shared" si="5"/>
        <v>-2516.6718604978696</v>
      </c>
    </row>
    <row r="3291" spans="4:20" x14ac:dyDescent="0.25">
      <c r="D3291" s="3"/>
      <c r="E3291" s="4"/>
      <c r="F3291" s="3">
        <v>40861.416666666664</v>
      </c>
      <c r="G3291" s="4">
        <v>57.638362765003897</v>
      </c>
      <c r="H3291" s="3">
        <v>40861.416666666664</v>
      </c>
      <c r="I3291" s="4">
        <v>46.816476515454397</v>
      </c>
      <c r="J3291" s="3">
        <v>40861.416666666664</v>
      </c>
      <c r="K3291" s="4">
        <v>93.372056831520197</v>
      </c>
      <c r="L3291" s="3">
        <v>40861.416666666664</v>
      </c>
      <c r="M3291" s="4">
        <v>68.95</v>
      </c>
      <c r="Q3291">
        <f t="shared" si="2"/>
        <v>-36.9836940665163</v>
      </c>
      <c r="R3291">
        <f t="shared" si="3"/>
        <v>-3698.36940665163</v>
      </c>
      <c r="S3291">
        <f t="shared" si="4"/>
        <v>-23.383523484545606</v>
      </c>
      <c r="T3291">
        <f t="shared" si="5"/>
        <v>-2338.3523484545603</v>
      </c>
    </row>
    <row r="3292" spans="4:20" x14ac:dyDescent="0.25">
      <c r="D3292" s="3"/>
      <c r="E3292" s="4"/>
      <c r="F3292" s="3">
        <v>40861.458333333336</v>
      </c>
      <c r="G3292" s="4">
        <v>56.837290906991299</v>
      </c>
      <c r="H3292" s="3">
        <v>40861.458333333336</v>
      </c>
      <c r="I3292" s="4">
        <v>46.522719440097902</v>
      </c>
      <c r="J3292" s="3">
        <v>40861.458333333336</v>
      </c>
      <c r="K3292" s="4">
        <v>88.994560685425299</v>
      </c>
      <c r="L3292" s="3">
        <v>40861.458333333336</v>
      </c>
      <c r="M3292" s="4">
        <v>67.599999999999994</v>
      </c>
      <c r="Q3292">
        <f t="shared" si="2"/>
        <v>-33.407269778433999</v>
      </c>
      <c r="R3292">
        <f t="shared" si="3"/>
        <v>-3340.7269778434002</v>
      </c>
      <c r="S3292">
        <f t="shared" si="4"/>
        <v>-22.327280559902093</v>
      </c>
      <c r="T3292">
        <f t="shared" si="5"/>
        <v>-2232.7280559902092</v>
      </c>
    </row>
    <row r="3293" spans="4:20" x14ac:dyDescent="0.25">
      <c r="D3293" s="3"/>
      <c r="E3293" s="4"/>
      <c r="F3293" s="3">
        <v>40861.5</v>
      </c>
      <c r="G3293" s="4">
        <v>54.976587026809298</v>
      </c>
      <c r="H3293" s="3">
        <v>40861.5</v>
      </c>
      <c r="I3293" s="4">
        <v>45.8314769073421</v>
      </c>
      <c r="J3293" s="3">
        <v>40861.5</v>
      </c>
      <c r="K3293" s="4">
        <v>84.5122023091117</v>
      </c>
      <c r="L3293" s="3">
        <v>40861.5</v>
      </c>
      <c r="M3293" s="4">
        <v>65.180000000000007</v>
      </c>
      <c r="Q3293">
        <f t="shared" si="2"/>
        <v>-30.785615282302402</v>
      </c>
      <c r="R3293">
        <f t="shared" si="3"/>
        <v>-3078.5615282302401</v>
      </c>
      <c r="S3293">
        <f t="shared" si="4"/>
        <v>-20.598523092657906</v>
      </c>
      <c r="T3293">
        <f t="shared" si="5"/>
        <v>-2059.8523092657906</v>
      </c>
    </row>
    <row r="3294" spans="4:20" x14ac:dyDescent="0.25">
      <c r="D3294" s="3"/>
      <c r="E3294" s="4"/>
      <c r="F3294" s="3">
        <v>40861.541666666664</v>
      </c>
      <c r="G3294" s="4">
        <v>54.2159241703121</v>
      </c>
      <c r="H3294" s="3">
        <v>40861.541666666664</v>
      </c>
      <c r="I3294" s="4">
        <v>45.545190612468602</v>
      </c>
      <c r="J3294" s="3">
        <v>40861.541666666664</v>
      </c>
      <c r="K3294" s="4">
        <v>82.088755889741194</v>
      </c>
      <c r="L3294" s="3">
        <v>40861.541666666664</v>
      </c>
      <c r="M3294" s="4">
        <v>64.930000000000007</v>
      </c>
      <c r="Q3294">
        <f t="shared" si="2"/>
        <v>-29.122831719429094</v>
      </c>
      <c r="R3294">
        <f t="shared" si="3"/>
        <v>-2912.2831719429096</v>
      </c>
      <c r="S3294">
        <f t="shared" si="4"/>
        <v>-20.634809387531405</v>
      </c>
      <c r="T3294">
        <f t="shared" si="5"/>
        <v>-2063.4809387531404</v>
      </c>
    </row>
    <row r="3295" spans="4:20" x14ac:dyDescent="0.25">
      <c r="D3295" s="3"/>
      <c r="E3295" s="4"/>
      <c r="F3295" s="3">
        <v>40861.583333333336</v>
      </c>
      <c r="G3295" s="4">
        <v>54.4269033338078</v>
      </c>
      <c r="H3295" s="3">
        <v>40861.583333333336</v>
      </c>
      <c r="I3295" s="4">
        <v>45.624815935968101</v>
      </c>
      <c r="J3295" s="3">
        <v>40861.583333333336</v>
      </c>
      <c r="K3295" s="4">
        <v>78.990857124261296</v>
      </c>
      <c r="L3295" s="3">
        <v>40861.583333333336</v>
      </c>
      <c r="M3295" s="4">
        <v>62.54</v>
      </c>
      <c r="Q3295">
        <f t="shared" si="2"/>
        <v>-25.813953790453496</v>
      </c>
      <c r="R3295">
        <f t="shared" si="3"/>
        <v>-2581.3953790453497</v>
      </c>
      <c r="S3295">
        <f t="shared" si="4"/>
        <v>-18.165184064031898</v>
      </c>
      <c r="T3295">
        <f t="shared" si="5"/>
        <v>-1816.5184064031898</v>
      </c>
    </row>
    <row r="3296" spans="4:20" x14ac:dyDescent="0.25">
      <c r="D3296" s="3"/>
      <c r="E3296" s="4"/>
      <c r="F3296" s="3">
        <v>40861.625</v>
      </c>
      <c r="G3296" s="4">
        <v>57.290645602737598</v>
      </c>
      <c r="H3296" s="3">
        <v>40861.625</v>
      </c>
      <c r="I3296" s="4">
        <v>46.689244622021803</v>
      </c>
      <c r="J3296" s="3">
        <v>40861.625</v>
      </c>
      <c r="K3296" s="4">
        <v>75.688232113603604</v>
      </c>
      <c r="L3296" s="3">
        <v>40861.625</v>
      </c>
      <c r="M3296" s="4">
        <v>68.02</v>
      </c>
      <c r="Q3296">
        <f t="shared" si="2"/>
        <v>-19.647586510866006</v>
      </c>
      <c r="R3296">
        <f t="shared" si="3"/>
        <v>-1964.7586510866006</v>
      </c>
      <c r="S3296">
        <f t="shared" si="4"/>
        <v>-22.580755377978193</v>
      </c>
      <c r="T3296">
        <f t="shared" si="5"/>
        <v>-2258.0755377978194</v>
      </c>
    </row>
    <row r="3297" spans="4:20" x14ac:dyDescent="0.25">
      <c r="D3297" s="3"/>
      <c r="E3297" s="4"/>
      <c r="F3297" s="3">
        <v>40861.666666666664</v>
      </c>
      <c r="G3297" s="4">
        <v>61.8125068223071</v>
      </c>
      <c r="H3297" s="3">
        <v>40861.666666666664</v>
      </c>
      <c r="I3297" s="4">
        <v>48.3119887683984</v>
      </c>
      <c r="J3297" s="3">
        <v>40861.666666666664</v>
      </c>
      <c r="K3297" s="4">
        <v>73.383961289842802</v>
      </c>
      <c r="L3297" s="3">
        <v>40861.666666666664</v>
      </c>
      <c r="M3297" s="4">
        <v>80.95</v>
      </c>
      <c r="Q3297">
        <f t="shared" si="2"/>
        <v>-12.821454467535702</v>
      </c>
      <c r="R3297">
        <f t="shared" si="3"/>
        <v>-1282.1454467535702</v>
      </c>
      <c r="S3297">
        <f t="shared" si="4"/>
        <v>-33.888011231601602</v>
      </c>
      <c r="T3297">
        <f t="shared" si="5"/>
        <v>-3388.8011231601604</v>
      </c>
    </row>
    <row r="3298" spans="4:20" x14ac:dyDescent="0.25">
      <c r="D3298" s="3"/>
      <c r="E3298" s="4"/>
      <c r="F3298" s="3">
        <v>40861.708333333336</v>
      </c>
      <c r="G3298" s="4">
        <v>66.112664196756697</v>
      </c>
      <c r="H3298" s="3">
        <v>40861.708333333336</v>
      </c>
      <c r="I3298" s="4">
        <v>49.795605767009199</v>
      </c>
      <c r="J3298" s="3">
        <v>40861.708333333336</v>
      </c>
      <c r="K3298" s="4">
        <v>80.904995302977099</v>
      </c>
      <c r="L3298" s="3">
        <v>40861.708333333336</v>
      </c>
      <c r="M3298" s="4">
        <v>111.01</v>
      </c>
      <c r="Q3298">
        <f t="shared" si="2"/>
        <v>-16.042331106220402</v>
      </c>
      <c r="R3298">
        <f t="shared" si="3"/>
        <v>-1604.2331106220402</v>
      </c>
      <c r="S3298">
        <f t="shared" si="4"/>
        <v>-62.464394232990806</v>
      </c>
      <c r="T3298">
        <f t="shared" si="5"/>
        <v>-6246.4394232990808</v>
      </c>
    </row>
    <row r="3299" spans="4:20" x14ac:dyDescent="0.25">
      <c r="D3299" s="3"/>
      <c r="E3299" s="4"/>
      <c r="F3299" s="3">
        <v>40861.75</v>
      </c>
      <c r="G3299" s="4">
        <v>61.479945368371801</v>
      </c>
      <c r="H3299" s="3">
        <v>40861.75</v>
      </c>
      <c r="I3299" s="4">
        <v>48.194916258258701</v>
      </c>
      <c r="J3299" s="3">
        <v>40861.75</v>
      </c>
      <c r="K3299" s="4">
        <v>96.767758881524102</v>
      </c>
      <c r="L3299" s="3">
        <v>40861.75</v>
      </c>
      <c r="M3299" s="4">
        <v>99.99</v>
      </c>
      <c r="Q3299">
        <f t="shared" si="2"/>
        <v>-36.537813513152301</v>
      </c>
      <c r="R3299">
        <f t="shared" si="3"/>
        <v>-3653.78135131523</v>
      </c>
      <c r="S3299">
        <f t="shared" si="4"/>
        <v>-53.045083741741294</v>
      </c>
      <c r="T3299">
        <f t="shared" si="5"/>
        <v>-5304.5083741741291</v>
      </c>
    </row>
    <row r="3300" spans="4:20" x14ac:dyDescent="0.25">
      <c r="D3300" s="3"/>
      <c r="E3300" s="4"/>
      <c r="F3300" s="3">
        <v>40861.791666666664</v>
      </c>
      <c r="G3300" s="4">
        <v>56.758638478186199</v>
      </c>
      <c r="H3300" s="3">
        <v>40861.791666666664</v>
      </c>
      <c r="I3300" s="4">
        <v>46.493754703734602</v>
      </c>
      <c r="J3300" s="3">
        <v>40861.791666666664</v>
      </c>
      <c r="K3300" s="4">
        <v>103.339242329801</v>
      </c>
      <c r="L3300" s="3">
        <v>40861.791666666664</v>
      </c>
      <c r="M3300" s="4">
        <v>79.97</v>
      </c>
      <c r="Q3300">
        <f t="shared" si="2"/>
        <v>-47.830603851614796</v>
      </c>
      <c r="R3300">
        <f t="shared" si="3"/>
        <v>-4783.0603851614796</v>
      </c>
      <c r="S3300">
        <f t="shared" si="4"/>
        <v>-34.726245296265397</v>
      </c>
      <c r="T3300">
        <f t="shared" si="5"/>
        <v>-3472.6245296265397</v>
      </c>
    </row>
    <row r="3301" spans="4:20" x14ac:dyDescent="0.25">
      <c r="D3301" s="3"/>
      <c r="E3301" s="4"/>
      <c r="F3301" s="3">
        <v>40861.833333333336</v>
      </c>
      <c r="G3301" s="4">
        <v>52.119676498790803</v>
      </c>
      <c r="H3301" s="3">
        <v>40861.833333333336</v>
      </c>
      <c r="I3301" s="4">
        <v>44.744605069540903</v>
      </c>
      <c r="J3301" s="3">
        <v>40861.833333333336</v>
      </c>
      <c r="K3301" s="4">
        <v>65.389856078301804</v>
      </c>
      <c r="L3301" s="3">
        <v>40861.833333333336</v>
      </c>
      <c r="M3301" s="4">
        <v>68.92</v>
      </c>
      <c r="Q3301">
        <f t="shared" si="2"/>
        <v>-14.520179579511002</v>
      </c>
      <c r="R3301">
        <f t="shared" si="3"/>
        <v>-1452.0179579511002</v>
      </c>
      <c r="S3301">
        <f t="shared" si="4"/>
        <v>-25.425394930459099</v>
      </c>
      <c r="T3301">
        <f t="shared" si="5"/>
        <v>-2542.5394930459097</v>
      </c>
    </row>
    <row r="3302" spans="4:20" x14ac:dyDescent="0.25">
      <c r="D3302" s="3"/>
      <c r="E3302" s="4"/>
      <c r="F3302" s="3">
        <v>40861.875</v>
      </c>
      <c r="G3302" s="4">
        <v>50.969346121008101</v>
      </c>
      <c r="H3302" s="3">
        <v>40861.875</v>
      </c>
      <c r="I3302" s="4">
        <v>44.297734870692999</v>
      </c>
      <c r="J3302" s="3">
        <v>40861.875</v>
      </c>
      <c r="K3302" s="4">
        <v>56.991569864001598</v>
      </c>
      <c r="L3302" s="3">
        <v>40861.875</v>
      </c>
      <c r="M3302" s="4">
        <v>53.2</v>
      </c>
      <c r="Q3302">
        <f t="shared" si="2"/>
        <v>-7.2722237429934964</v>
      </c>
      <c r="R3302">
        <f t="shared" si="3"/>
        <v>-727.22237429934967</v>
      </c>
      <c r="S3302">
        <f t="shared" si="4"/>
        <v>-10.152265129307004</v>
      </c>
      <c r="T3302">
        <f t="shared" si="5"/>
        <v>-1015.2265129307004</v>
      </c>
    </row>
    <row r="3303" spans="4:20" x14ac:dyDescent="0.25">
      <c r="D3303" s="3"/>
      <c r="E3303" s="4"/>
      <c r="F3303" s="3">
        <v>40861.916666666664</v>
      </c>
      <c r="G3303" s="4">
        <v>47.404508975967502</v>
      </c>
      <c r="H3303" s="3">
        <v>40861.916666666664</v>
      </c>
      <c r="I3303" s="4">
        <v>42.876518347503101</v>
      </c>
      <c r="J3303" s="3">
        <v>40861.916666666664</v>
      </c>
      <c r="K3303" s="4">
        <v>51.2536981573285</v>
      </c>
      <c r="L3303" s="3">
        <v>40861.916666666664</v>
      </c>
      <c r="M3303" s="4">
        <v>50.16</v>
      </c>
      <c r="Q3303">
        <f t="shared" si="2"/>
        <v>-5.0991891813609982</v>
      </c>
      <c r="R3303">
        <f t="shared" si="3"/>
        <v>-509.91891813609982</v>
      </c>
      <c r="S3303">
        <f t="shared" si="4"/>
        <v>-8.5334816524968957</v>
      </c>
      <c r="T3303">
        <f t="shared" si="5"/>
        <v>-853.3481652496896</v>
      </c>
    </row>
    <row r="3304" spans="4:20" x14ac:dyDescent="0.25">
      <c r="D3304" s="3"/>
      <c r="E3304" s="4"/>
      <c r="F3304" s="3">
        <v>40861.958333333336</v>
      </c>
      <c r="G3304" s="4">
        <v>43.873149050950801</v>
      </c>
      <c r="H3304" s="3">
        <v>40861.958333333336</v>
      </c>
      <c r="I3304" s="4">
        <v>41.409397989847299</v>
      </c>
      <c r="J3304" s="3">
        <v>40861.958333333336</v>
      </c>
      <c r="K3304" s="4">
        <v>41.985853463542298</v>
      </c>
      <c r="L3304" s="3">
        <v>40861.958333333336</v>
      </c>
      <c r="M3304" s="4">
        <v>47.31</v>
      </c>
      <c r="Q3304">
        <f t="shared" si="2"/>
        <v>0.63729558740850223</v>
      </c>
      <c r="R3304">
        <f t="shared" si="3"/>
        <v>63.729558740850223</v>
      </c>
      <c r="S3304">
        <f t="shared" si="4"/>
        <v>-7.1506020101527028</v>
      </c>
      <c r="T3304">
        <f t="shared" si="5"/>
        <v>-715.06020101527031</v>
      </c>
    </row>
    <row r="3305" spans="4:20" x14ac:dyDescent="0.25">
      <c r="D3305" s="3"/>
      <c r="E3305" s="4"/>
      <c r="F3305" s="3">
        <v>40862</v>
      </c>
      <c r="G3305" s="4">
        <v>42.709535160367501</v>
      </c>
      <c r="H3305" s="3">
        <v>40862</v>
      </c>
      <c r="I3305" s="4">
        <v>44.762163974534602</v>
      </c>
      <c r="J3305" s="3">
        <v>40862</v>
      </c>
      <c r="K3305" s="4">
        <v>40.949639752532697</v>
      </c>
      <c r="L3305" s="3">
        <v>40862</v>
      </c>
      <c r="M3305" s="4">
        <v>24.012610096420499</v>
      </c>
      <c r="Q3305">
        <f t="shared" si="2"/>
        <v>0.50989540783480436</v>
      </c>
      <c r="R3305">
        <f t="shared" ref="R3305:R3368" si="6">Q3305*$G$2</f>
        <v>50.989540783480436</v>
      </c>
      <c r="S3305">
        <f t="shared" si="4"/>
        <v>19.499553878114103</v>
      </c>
      <c r="T3305">
        <f t="shared" si="5"/>
        <v>1949.9553878114102</v>
      </c>
    </row>
    <row r="3306" spans="4:20" x14ac:dyDescent="0.25">
      <c r="D3306" s="3"/>
      <c r="E3306" s="4"/>
      <c r="F3306" s="3">
        <v>40862.041666666664</v>
      </c>
      <c r="G3306" s="4">
        <v>40.978026266218897</v>
      </c>
      <c r="H3306" s="3">
        <v>40862.041666666664</v>
      </c>
      <c r="I3306" s="4">
        <v>44.452212300413997</v>
      </c>
      <c r="J3306" s="3">
        <v>40862.041666666664</v>
      </c>
      <c r="K3306" s="4">
        <v>35.713770719816203</v>
      </c>
      <c r="L3306" s="3">
        <v>40862.041666666664</v>
      </c>
      <c r="M3306" s="4">
        <v>22.7740413002293</v>
      </c>
      <c r="Q3306">
        <f t="shared" ref="Q3306:Q3369" si="7">G3306-(K3306+$E$2)</f>
        <v>4.0142555464026941</v>
      </c>
      <c r="R3306">
        <f t="shared" si="6"/>
        <v>401.42555464026941</v>
      </c>
      <c r="S3306">
        <f t="shared" si="4"/>
        <v>20.428171000184697</v>
      </c>
      <c r="T3306">
        <f t="shared" si="5"/>
        <v>2042.8171000184698</v>
      </c>
    </row>
    <row r="3307" spans="4:20" x14ac:dyDescent="0.25">
      <c r="D3307" s="3"/>
      <c r="E3307" s="4"/>
      <c r="F3307" s="3">
        <v>40862.083333333336</v>
      </c>
      <c r="G3307" s="4">
        <v>39.907827313401903</v>
      </c>
      <c r="H3307" s="3">
        <v>40862.083333333336</v>
      </c>
      <c r="I3307" s="4">
        <v>44.255146473081801</v>
      </c>
      <c r="J3307" s="3">
        <v>40862.083333333336</v>
      </c>
      <c r="K3307" s="4">
        <v>31.8420817868864</v>
      </c>
      <c r="L3307" s="3">
        <v>40862.083333333336</v>
      </c>
      <c r="M3307" s="4">
        <v>21.784585409274101</v>
      </c>
      <c r="Q3307">
        <f t="shared" si="7"/>
        <v>6.8157455265155065</v>
      </c>
      <c r="R3307">
        <f t="shared" si="6"/>
        <v>681.57455265155068</v>
      </c>
      <c r="S3307">
        <f t="shared" si="4"/>
        <v>21.2205610638077</v>
      </c>
      <c r="T3307">
        <f t="shared" si="5"/>
        <v>2122.05610638077</v>
      </c>
    </row>
    <row r="3308" spans="4:20" x14ac:dyDescent="0.25">
      <c r="D3308" s="3"/>
      <c r="E3308" s="4"/>
      <c r="F3308" s="3">
        <v>40862.125</v>
      </c>
      <c r="G3308" s="4">
        <v>40.132759443393297</v>
      </c>
      <c r="H3308" s="3">
        <v>40862.125</v>
      </c>
      <c r="I3308" s="4">
        <v>44.296927217425001</v>
      </c>
      <c r="J3308" s="3">
        <v>40862.125</v>
      </c>
      <c r="K3308" s="4">
        <v>32.236680657668302</v>
      </c>
      <c r="L3308" s="3">
        <v>40862.125</v>
      </c>
      <c r="M3308" s="4">
        <v>21.888693524788799</v>
      </c>
      <c r="Q3308">
        <f t="shared" si="7"/>
        <v>6.6460787857249954</v>
      </c>
      <c r="R3308">
        <f t="shared" si="6"/>
        <v>664.60787857249954</v>
      </c>
      <c r="S3308">
        <f t="shared" si="4"/>
        <v>21.158233692636202</v>
      </c>
      <c r="T3308">
        <f t="shared" si="5"/>
        <v>2115.8233692636204</v>
      </c>
    </row>
    <row r="3309" spans="4:20" x14ac:dyDescent="0.25">
      <c r="D3309" s="3"/>
      <c r="E3309" s="4"/>
      <c r="F3309" s="3">
        <v>40862.166666666664</v>
      </c>
      <c r="G3309" s="4">
        <v>42.331804007491897</v>
      </c>
      <c r="H3309" s="3">
        <v>40862.166666666664</v>
      </c>
      <c r="I3309" s="4">
        <v>44.695451369410598</v>
      </c>
      <c r="J3309" s="3">
        <v>40862.166666666664</v>
      </c>
      <c r="K3309" s="4">
        <v>36.886549440763702</v>
      </c>
      <c r="L3309" s="3">
        <v>40862.166666666664</v>
      </c>
      <c r="M3309" s="4">
        <v>23.060674571527901</v>
      </c>
      <c r="Q3309">
        <f t="shared" si="7"/>
        <v>4.1952545667281953</v>
      </c>
      <c r="R3309">
        <f t="shared" si="6"/>
        <v>419.52545667281953</v>
      </c>
      <c r="S3309">
        <f t="shared" si="4"/>
        <v>20.384776797882697</v>
      </c>
      <c r="T3309">
        <f t="shared" si="5"/>
        <v>2038.4776797882698</v>
      </c>
    </row>
    <row r="3310" spans="4:20" x14ac:dyDescent="0.25">
      <c r="D3310" s="3"/>
      <c r="E3310" s="4"/>
      <c r="F3310" s="3">
        <v>40862.208333333336</v>
      </c>
      <c r="G3310" s="4">
        <v>46.622583544380198</v>
      </c>
      <c r="H3310" s="3">
        <v>40862.208333333336</v>
      </c>
      <c r="I3310" s="4">
        <v>45.425848436727399</v>
      </c>
      <c r="J3310" s="3">
        <v>40862.208333333336</v>
      </c>
      <c r="K3310" s="4">
        <v>46.981894813221501</v>
      </c>
      <c r="L3310" s="3">
        <v>40862.208333333336</v>
      </c>
      <c r="M3310" s="4">
        <v>25.3245436003244</v>
      </c>
      <c r="Q3310">
        <f t="shared" si="7"/>
        <v>-1.6093112688413029</v>
      </c>
      <c r="R3310">
        <f t="shared" si="6"/>
        <v>-160.93112688413029</v>
      </c>
      <c r="S3310">
        <f t="shared" si="4"/>
        <v>18.851304836402999</v>
      </c>
      <c r="T3310">
        <f t="shared" si="5"/>
        <v>1885.1304836402999</v>
      </c>
    </row>
    <row r="3311" spans="4:20" x14ac:dyDescent="0.25">
      <c r="D3311" s="3"/>
      <c r="E3311" s="4"/>
      <c r="F3311" s="3">
        <v>40862.25</v>
      </c>
      <c r="G3311" s="4">
        <v>51.153301156709901</v>
      </c>
      <c r="H3311" s="3">
        <v>40862.25</v>
      </c>
      <c r="I3311" s="4">
        <v>46.138701552643603</v>
      </c>
      <c r="J3311" s="3">
        <v>40862.25</v>
      </c>
      <c r="K3311" s="4">
        <v>62.648563175205702</v>
      </c>
      <c r="L3311" s="3">
        <v>40862.25</v>
      </c>
      <c r="M3311" s="4">
        <v>28.308804294952299</v>
      </c>
      <c r="Q3311">
        <f t="shared" si="7"/>
        <v>-12.745262018495801</v>
      </c>
      <c r="R3311">
        <f t="shared" si="6"/>
        <v>-1274.52620184958</v>
      </c>
      <c r="S3311">
        <f t="shared" si="4"/>
        <v>16.579897257691304</v>
      </c>
      <c r="T3311">
        <f t="shared" si="5"/>
        <v>1657.9897257691305</v>
      </c>
    </row>
    <row r="3312" spans="4:20" x14ac:dyDescent="0.25">
      <c r="D3312" s="3"/>
      <c r="E3312" s="4"/>
      <c r="F3312" s="3">
        <v>40862.291666666664</v>
      </c>
      <c r="G3312" s="4">
        <v>57.609085096646602</v>
      </c>
      <c r="H3312" s="3">
        <v>40862.291666666664</v>
      </c>
      <c r="I3312" s="4">
        <v>47.0686349824907</v>
      </c>
      <c r="J3312" s="3">
        <v>40862.291666666664</v>
      </c>
      <c r="K3312" s="4">
        <v>74.076031550652303</v>
      </c>
      <c r="L3312" s="3">
        <v>40862.291666666664</v>
      </c>
      <c r="M3312" s="4">
        <v>30.205736111388902</v>
      </c>
      <c r="Q3312">
        <f t="shared" si="7"/>
        <v>-17.716946454005701</v>
      </c>
      <c r="R3312">
        <f t="shared" si="6"/>
        <v>-1771.6946454005702</v>
      </c>
      <c r="S3312">
        <f t="shared" si="4"/>
        <v>15.612898871101798</v>
      </c>
      <c r="T3312">
        <f t="shared" si="5"/>
        <v>1561.2898871101797</v>
      </c>
    </row>
    <row r="3313" spans="4:20" x14ac:dyDescent="0.25">
      <c r="D3313" s="3"/>
      <c r="E3313" s="4"/>
      <c r="F3313" s="3">
        <v>40862.333333333336</v>
      </c>
      <c r="G3313" s="4">
        <v>61.314595682200903</v>
      </c>
      <c r="H3313" s="3">
        <v>40862.333333333336</v>
      </c>
      <c r="I3313" s="4">
        <v>48.376458848195199</v>
      </c>
      <c r="J3313" s="3">
        <v>40862.333333333336</v>
      </c>
      <c r="K3313" s="4">
        <v>99.443639309521998</v>
      </c>
      <c r="L3313" s="3">
        <v>40862.333333333336</v>
      </c>
      <c r="M3313" s="4">
        <v>88.677399242255404</v>
      </c>
      <c r="Q3313">
        <f t="shared" si="7"/>
        <v>-39.379043627321096</v>
      </c>
      <c r="R3313">
        <f t="shared" si="6"/>
        <v>-3937.9043627321098</v>
      </c>
      <c r="S3313">
        <f t="shared" si="4"/>
        <v>-41.550940394060206</v>
      </c>
      <c r="T3313">
        <f t="shared" si="5"/>
        <v>-4155.0940394060208</v>
      </c>
    </row>
    <row r="3314" spans="4:20" x14ac:dyDescent="0.25">
      <c r="D3314" s="3"/>
      <c r="E3314" s="4"/>
      <c r="F3314" s="3">
        <v>40862.375</v>
      </c>
      <c r="G3314" s="4">
        <v>59.370647791130999</v>
      </c>
      <c r="H3314" s="3">
        <v>40862.375</v>
      </c>
      <c r="I3314" s="4">
        <v>48.1154873293451</v>
      </c>
      <c r="J3314" s="3">
        <v>40862.375</v>
      </c>
      <c r="K3314" s="4">
        <v>94.9299466991542</v>
      </c>
      <c r="L3314" s="3">
        <v>40862.375</v>
      </c>
      <c r="M3314" s="4">
        <v>87.097099829663904</v>
      </c>
      <c r="Q3314">
        <f t="shared" si="7"/>
        <v>-36.809298908023202</v>
      </c>
      <c r="R3314">
        <f t="shared" si="6"/>
        <v>-3680.9298908023202</v>
      </c>
      <c r="S3314">
        <f t="shared" si="4"/>
        <v>-40.231612500318803</v>
      </c>
      <c r="T3314">
        <f t="shared" si="5"/>
        <v>-4023.1612500318802</v>
      </c>
    </row>
    <row r="3315" spans="4:20" x14ac:dyDescent="0.25">
      <c r="D3315" s="3"/>
      <c r="E3315" s="4"/>
      <c r="F3315" s="3">
        <v>40862.416666666664</v>
      </c>
      <c r="G3315" s="4">
        <v>58.311744172639003</v>
      </c>
      <c r="H3315" s="3">
        <v>40862.416666666664</v>
      </c>
      <c r="I3315" s="4">
        <v>47.9703260788433</v>
      </c>
      <c r="J3315" s="3">
        <v>40862.416666666664</v>
      </c>
      <c r="K3315" s="4">
        <v>96.169657005782895</v>
      </c>
      <c r="L3315" s="3">
        <v>40862.416666666664</v>
      </c>
      <c r="M3315" s="4">
        <v>87.535644340774297</v>
      </c>
      <c r="Q3315">
        <f t="shared" si="7"/>
        <v>-39.107912833143892</v>
      </c>
      <c r="R3315">
        <f t="shared" si="6"/>
        <v>-3910.7912833143891</v>
      </c>
      <c r="S3315">
        <f t="shared" si="4"/>
        <v>-40.815318261930997</v>
      </c>
      <c r="T3315">
        <f t="shared" si="5"/>
        <v>-4081.5318261930997</v>
      </c>
    </row>
    <row r="3316" spans="4:20" x14ac:dyDescent="0.25">
      <c r="D3316" s="3"/>
      <c r="E3316" s="4"/>
      <c r="F3316" s="3">
        <v>40862.458333333336</v>
      </c>
      <c r="G3316" s="4">
        <v>56.7701615520564</v>
      </c>
      <c r="H3316" s="3">
        <v>40862.458333333336</v>
      </c>
      <c r="I3316" s="4">
        <v>47.755024573405301</v>
      </c>
      <c r="J3316" s="3">
        <v>40862.458333333336</v>
      </c>
      <c r="K3316" s="4">
        <v>89.5946328588998</v>
      </c>
      <c r="L3316" s="3">
        <v>40862.458333333336</v>
      </c>
      <c r="M3316" s="4">
        <v>85.168554878529406</v>
      </c>
      <c r="Q3316">
        <f t="shared" si="7"/>
        <v>-34.0744713068434</v>
      </c>
      <c r="R3316">
        <f t="shared" si="6"/>
        <v>-3407.4471306843398</v>
      </c>
      <c r="S3316">
        <f t="shared" si="4"/>
        <v>-38.663530305124105</v>
      </c>
      <c r="T3316">
        <f t="shared" si="5"/>
        <v>-3866.3530305124104</v>
      </c>
    </row>
    <row r="3317" spans="4:20" x14ac:dyDescent="0.25">
      <c r="D3317" s="3"/>
      <c r="E3317" s="4"/>
      <c r="F3317" s="3">
        <v>40862.5</v>
      </c>
      <c r="G3317" s="4">
        <v>55.226364741462</v>
      </c>
      <c r="H3317" s="3">
        <v>40862.5</v>
      </c>
      <c r="I3317" s="4">
        <v>47.534481972646297</v>
      </c>
      <c r="J3317" s="3">
        <v>40862.5</v>
      </c>
      <c r="K3317" s="4">
        <v>84.877713913187094</v>
      </c>
      <c r="L3317" s="3">
        <v>40862.5</v>
      </c>
      <c r="M3317" s="4">
        <v>83.404016536420599</v>
      </c>
      <c r="Q3317">
        <f t="shared" si="7"/>
        <v>-30.901349171725094</v>
      </c>
      <c r="R3317">
        <f t="shared" si="6"/>
        <v>-3090.1349171725096</v>
      </c>
      <c r="S3317">
        <f t="shared" si="4"/>
        <v>-37.119534563774302</v>
      </c>
      <c r="T3317">
        <f t="shared" si="5"/>
        <v>-3711.95345637743</v>
      </c>
    </row>
    <row r="3318" spans="4:20" x14ac:dyDescent="0.25">
      <c r="D3318" s="3"/>
      <c r="E3318" s="4"/>
      <c r="F3318" s="3">
        <v>40862.541666666664</v>
      </c>
      <c r="G3318" s="4">
        <v>54.363024624262799</v>
      </c>
      <c r="H3318" s="3">
        <v>40862.541666666664</v>
      </c>
      <c r="I3318" s="4">
        <v>47.408901548702303</v>
      </c>
      <c r="J3318" s="3">
        <v>40862.541666666664</v>
      </c>
      <c r="K3318" s="4">
        <v>82.506213484068198</v>
      </c>
      <c r="L3318" s="3">
        <v>40862.541666666664</v>
      </c>
      <c r="M3318" s="4">
        <v>82.494107387873996</v>
      </c>
      <c r="Q3318">
        <f t="shared" si="7"/>
        <v>-29.393188859805399</v>
      </c>
      <c r="R3318">
        <f t="shared" si="6"/>
        <v>-2939.31888598054</v>
      </c>
      <c r="S3318">
        <f t="shared" si="4"/>
        <v>-36.335205839171692</v>
      </c>
      <c r="T3318">
        <f t="shared" si="5"/>
        <v>-3633.5205839171695</v>
      </c>
    </row>
    <row r="3319" spans="4:20" x14ac:dyDescent="0.25">
      <c r="D3319" s="3"/>
      <c r="E3319" s="4"/>
      <c r="F3319" s="3">
        <v>40862.583333333336</v>
      </c>
      <c r="G3319" s="4">
        <v>54.588904840251402</v>
      </c>
      <c r="H3319" s="3">
        <v>40862.583333333336</v>
      </c>
      <c r="I3319" s="4">
        <v>47.441917213858197</v>
      </c>
      <c r="J3319" s="3">
        <v>40862.583333333336</v>
      </c>
      <c r="K3319" s="4">
        <v>79.885934132609705</v>
      </c>
      <c r="L3319" s="3">
        <v>40862.583333333336</v>
      </c>
      <c r="M3319" s="4">
        <v>81.469905551701203</v>
      </c>
      <c r="Q3319">
        <f t="shared" si="7"/>
        <v>-26.547029292358303</v>
      </c>
      <c r="R3319">
        <f t="shared" si="6"/>
        <v>-2654.7029292358302</v>
      </c>
      <c r="S3319">
        <f t="shared" si="4"/>
        <v>-35.277988337843006</v>
      </c>
      <c r="T3319">
        <f t="shared" si="5"/>
        <v>-3527.7988337843008</v>
      </c>
    </row>
    <row r="3320" spans="4:20" x14ac:dyDescent="0.25">
      <c r="D3320" s="3"/>
      <c r="E3320" s="4"/>
      <c r="F3320" s="3">
        <v>40862.625</v>
      </c>
      <c r="G3320" s="4">
        <v>56.808033098323001</v>
      </c>
      <c r="H3320" s="3">
        <v>40862.625</v>
      </c>
      <c r="I3320" s="4">
        <v>47.760371775124703</v>
      </c>
      <c r="J3320" s="3">
        <v>40862.625</v>
      </c>
      <c r="K3320" s="4">
        <v>78.185296340066998</v>
      </c>
      <c r="L3320" s="3">
        <v>40862.625</v>
      </c>
      <c r="M3320" s="4">
        <v>80.794106087323598</v>
      </c>
      <c r="Q3320">
        <f t="shared" si="7"/>
        <v>-22.627263241743997</v>
      </c>
      <c r="R3320">
        <f t="shared" si="6"/>
        <v>-2262.7263241743995</v>
      </c>
      <c r="S3320">
        <f t="shared" si="4"/>
        <v>-34.283734312198895</v>
      </c>
      <c r="T3320">
        <f t="shared" si="5"/>
        <v>-3428.3734312198894</v>
      </c>
    </row>
    <row r="3321" spans="4:20" x14ac:dyDescent="0.25">
      <c r="D3321" s="3"/>
      <c r="E3321" s="4"/>
      <c r="F3321" s="3">
        <v>40862.666666666664</v>
      </c>
      <c r="G3321" s="4">
        <v>61.937869163628399</v>
      </c>
      <c r="H3321" s="3">
        <v>40862.666666666664</v>
      </c>
      <c r="I3321" s="4">
        <v>48.458674533769901</v>
      </c>
      <c r="J3321" s="3">
        <v>40862.666666666664</v>
      </c>
      <c r="K3321" s="4">
        <v>77.021695697638293</v>
      </c>
      <c r="L3321" s="3">
        <v>40862.666666666664</v>
      </c>
      <c r="M3321" s="4">
        <v>80.326507606663199</v>
      </c>
      <c r="Q3321">
        <f t="shared" si="7"/>
        <v>-16.333826534009894</v>
      </c>
      <c r="R3321">
        <f t="shared" si="6"/>
        <v>-1633.3826534009895</v>
      </c>
      <c r="S3321">
        <f t="shared" si="4"/>
        <v>-33.117833072893298</v>
      </c>
      <c r="T3321">
        <f t="shared" si="5"/>
        <v>-3311.78330728933</v>
      </c>
    </row>
    <row r="3322" spans="4:20" x14ac:dyDescent="0.25">
      <c r="D3322" s="3"/>
      <c r="E3322" s="4"/>
      <c r="F3322" s="3">
        <v>40862.708333333336</v>
      </c>
      <c r="G3322" s="4">
        <v>65.475540527449994</v>
      </c>
      <c r="H3322" s="3">
        <v>40862.708333333336</v>
      </c>
      <c r="I3322" s="4">
        <v>48.912696870518197</v>
      </c>
      <c r="J3322" s="3">
        <v>40862.708333333336</v>
      </c>
      <c r="K3322" s="4">
        <v>83.211038605026303</v>
      </c>
      <c r="L3322" s="3">
        <v>40862.708333333336</v>
      </c>
      <c r="M3322" s="4">
        <v>82.766193774864007</v>
      </c>
      <c r="Q3322">
        <f t="shared" si="7"/>
        <v>-18.98549807757631</v>
      </c>
      <c r="R3322">
        <f t="shared" si="6"/>
        <v>-1898.549807757631</v>
      </c>
      <c r="S3322">
        <f t="shared" si="4"/>
        <v>-35.10349690434581</v>
      </c>
      <c r="T3322">
        <f t="shared" si="5"/>
        <v>-3510.3496904345811</v>
      </c>
    </row>
    <row r="3323" spans="4:20" x14ac:dyDescent="0.25">
      <c r="D3323" s="3"/>
      <c r="E3323" s="4"/>
      <c r="F3323" s="3">
        <v>40862.75</v>
      </c>
      <c r="G3323" s="4">
        <v>61.866544595806801</v>
      </c>
      <c r="H3323" s="3">
        <v>40862.75</v>
      </c>
      <c r="I3323" s="4">
        <v>48.449301122279202</v>
      </c>
      <c r="J3323" s="3">
        <v>40862.75</v>
      </c>
      <c r="K3323" s="4">
        <v>97.716470667242902</v>
      </c>
      <c r="L3323" s="3">
        <v>40862.75</v>
      </c>
      <c r="M3323" s="4">
        <v>88.077994452116897</v>
      </c>
      <c r="Q3323">
        <f t="shared" si="7"/>
        <v>-37.099926071436101</v>
      </c>
      <c r="R3323">
        <f t="shared" si="6"/>
        <v>-3709.9926071436103</v>
      </c>
      <c r="S3323">
        <f t="shared" si="4"/>
        <v>-40.878693329837695</v>
      </c>
      <c r="T3323">
        <f t="shared" si="5"/>
        <v>-4087.8693329837697</v>
      </c>
    </row>
    <row r="3324" spans="4:20" x14ac:dyDescent="0.25">
      <c r="D3324" s="3"/>
      <c r="E3324" s="4"/>
      <c r="F3324" s="3">
        <v>40862.791666666664</v>
      </c>
      <c r="G3324" s="4">
        <v>56.9827761484175</v>
      </c>
      <c r="H3324" s="3">
        <v>40862.791666666664</v>
      </c>
      <c r="I3324" s="4">
        <v>47.785005939397301</v>
      </c>
      <c r="J3324" s="3">
        <v>40862.791666666664</v>
      </c>
      <c r="K3324" s="4">
        <v>101.754210486974</v>
      </c>
      <c r="L3324" s="3">
        <v>40862.791666666664</v>
      </c>
      <c r="M3324" s="4">
        <v>89.469376318072094</v>
      </c>
      <c r="Q3324">
        <f t="shared" si="7"/>
        <v>-46.021434338556503</v>
      </c>
      <c r="R3324">
        <f t="shared" si="6"/>
        <v>-4602.1434338556501</v>
      </c>
      <c r="S3324">
        <f t="shared" si="4"/>
        <v>-42.934370378674792</v>
      </c>
      <c r="T3324">
        <f t="shared" si="5"/>
        <v>-4293.4370378674794</v>
      </c>
    </row>
    <row r="3325" spans="4:20" x14ac:dyDescent="0.25">
      <c r="D3325" s="3"/>
      <c r="E3325" s="4"/>
      <c r="F3325" s="3">
        <v>40862.833333333336</v>
      </c>
      <c r="G3325" s="4">
        <v>53.259536552666802</v>
      </c>
      <c r="H3325" s="3">
        <v>40862.833333333336</v>
      </c>
      <c r="I3325" s="4">
        <v>46.4523291543683</v>
      </c>
      <c r="J3325" s="3">
        <v>40862.833333333336</v>
      </c>
      <c r="K3325" s="4">
        <v>66.592627666683299</v>
      </c>
      <c r="L3325" s="3">
        <v>40862.833333333336</v>
      </c>
      <c r="M3325" s="4">
        <v>28.985812498095601</v>
      </c>
      <c r="Q3325">
        <f t="shared" si="7"/>
        <v>-14.583091114016497</v>
      </c>
      <c r="R3325">
        <f t="shared" si="6"/>
        <v>-1458.3091114016497</v>
      </c>
      <c r="S3325">
        <f t="shared" si="4"/>
        <v>16.216516656272699</v>
      </c>
      <c r="T3325">
        <f t="shared" si="5"/>
        <v>1621.6516656272699</v>
      </c>
    </row>
    <row r="3326" spans="4:20" x14ac:dyDescent="0.25">
      <c r="D3326" s="3"/>
      <c r="E3326" s="4"/>
      <c r="F3326" s="3">
        <v>40862.875</v>
      </c>
      <c r="G3326" s="4">
        <v>52.009287708746299</v>
      </c>
      <c r="H3326" s="3">
        <v>40862.875</v>
      </c>
      <c r="I3326" s="4">
        <v>46.267434674395602</v>
      </c>
      <c r="J3326" s="3">
        <v>40862.875</v>
      </c>
      <c r="K3326" s="4">
        <v>58.511730710766599</v>
      </c>
      <c r="L3326" s="3">
        <v>40862.875</v>
      </c>
      <c r="M3326" s="4">
        <v>27.570014698099399</v>
      </c>
      <c r="Q3326">
        <f t="shared" si="7"/>
        <v>-7.7524430020202999</v>
      </c>
      <c r="R3326">
        <f t="shared" si="6"/>
        <v>-775.24430020202999</v>
      </c>
      <c r="S3326">
        <f t="shared" si="4"/>
        <v>17.447419976296203</v>
      </c>
      <c r="T3326">
        <f t="shared" si="5"/>
        <v>1744.7419976296203</v>
      </c>
    </row>
    <row r="3327" spans="4:20" x14ac:dyDescent="0.25">
      <c r="D3327" s="3"/>
      <c r="E3327" s="4"/>
      <c r="F3327" s="3">
        <v>40862.916666666664</v>
      </c>
      <c r="G3327" s="4">
        <v>48.6392303896355</v>
      </c>
      <c r="H3327" s="3">
        <v>40862.916666666664</v>
      </c>
      <c r="I3327" s="4">
        <v>45.749955697245703</v>
      </c>
      <c r="J3327" s="3">
        <v>40862.916666666664</v>
      </c>
      <c r="K3327" s="4">
        <v>51.832597173359297</v>
      </c>
      <c r="L3327" s="3">
        <v>40862.916666666664</v>
      </c>
      <c r="M3327" s="4">
        <v>26.306320088293901</v>
      </c>
      <c r="Q3327">
        <f t="shared" si="7"/>
        <v>-4.4433667837237962</v>
      </c>
      <c r="R3327">
        <f t="shared" si="6"/>
        <v>-444.33667837237965</v>
      </c>
      <c r="S3327">
        <f t="shared" si="4"/>
        <v>18.193635608951801</v>
      </c>
      <c r="T3327">
        <f t="shared" si="5"/>
        <v>1819.3635608951802</v>
      </c>
    </row>
    <row r="3328" spans="4:20" x14ac:dyDescent="0.25">
      <c r="D3328" s="3"/>
      <c r="E3328" s="4"/>
      <c r="F3328" s="3">
        <v>40862.958333333336</v>
      </c>
      <c r="G3328" s="4">
        <v>45.657185155389001</v>
      </c>
      <c r="H3328" s="3">
        <v>40862.958333333336</v>
      </c>
      <c r="I3328" s="4">
        <v>45.266546361177902</v>
      </c>
      <c r="J3328" s="3">
        <v>40862.958333333336</v>
      </c>
      <c r="K3328" s="4">
        <v>44.207043831393101</v>
      </c>
      <c r="L3328" s="3">
        <v>40862.958333333336</v>
      </c>
      <c r="M3328" s="4">
        <v>24.734725081740201</v>
      </c>
      <c r="Q3328">
        <f t="shared" si="7"/>
        <v>0.20014132399590068</v>
      </c>
      <c r="R3328">
        <f t="shared" si="6"/>
        <v>20.014132399590068</v>
      </c>
      <c r="S3328">
        <f t="shared" si="4"/>
        <v>19.2818212794377</v>
      </c>
      <c r="T3328">
        <f t="shared" si="5"/>
        <v>1928.18212794377</v>
      </c>
    </row>
    <row r="3329" spans="4:20" x14ac:dyDescent="0.25">
      <c r="D3329" s="3"/>
      <c r="E3329" s="4"/>
      <c r="F3329" s="3">
        <v>40863</v>
      </c>
      <c r="G3329" s="4">
        <v>45.334464889101604</v>
      </c>
      <c r="H3329" s="3">
        <v>40863</v>
      </c>
      <c r="I3329" s="4">
        <v>45.697569733010397</v>
      </c>
      <c r="J3329" s="3">
        <v>40863</v>
      </c>
      <c r="K3329" s="4">
        <v>42.579453225534998</v>
      </c>
      <c r="L3329" s="3">
        <v>40863</v>
      </c>
      <c r="M3329" s="4">
        <v>32.563967892473997</v>
      </c>
      <c r="Q3329">
        <f t="shared" si="7"/>
        <v>1.5050116635666058</v>
      </c>
      <c r="R3329">
        <f t="shared" si="6"/>
        <v>150.50116635666058</v>
      </c>
      <c r="S3329">
        <f t="shared" si="4"/>
        <v>11.8836018405364</v>
      </c>
      <c r="T3329">
        <f t="shared" si="5"/>
        <v>1188.3601840536401</v>
      </c>
    </row>
    <row r="3330" spans="4:20" x14ac:dyDescent="0.25">
      <c r="D3330" s="3"/>
      <c r="E3330" s="4"/>
      <c r="F3330" s="3">
        <v>40863.041666666664</v>
      </c>
      <c r="G3330" s="4">
        <v>43.395422960733399</v>
      </c>
      <c r="H3330" s="3">
        <v>40863.041666666664</v>
      </c>
      <c r="I3330" s="4">
        <v>45.370651007032798</v>
      </c>
      <c r="J3330" s="3">
        <v>40863.041666666664</v>
      </c>
      <c r="K3330" s="4">
        <v>37.987320686044797</v>
      </c>
      <c r="L3330" s="3">
        <v>40863.041666666664</v>
      </c>
      <c r="M3330" s="4">
        <v>30.897807262414101</v>
      </c>
      <c r="Q3330">
        <f t="shared" si="7"/>
        <v>4.1581022746886021</v>
      </c>
      <c r="R3330">
        <f t="shared" si="6"/>
        <v>415.81022746886021</v>
      </c>
      <c r="S3330">
        <f t="shared" si="4"/>
        <v>13.222843744618693</v>
      </c>
      <c r="T3330">
        <f t="shared" si="5"/>
        <v>1322.2843744618692</v>
      </c>
    </row>
    <row r="3331" spans="4:20" x14ac:dyDescent="0.25">
      <c r="D3331" s="3"/>
      <c r="E3331" s="4"/>
      <c r="F3331" s="3">
        <v>40863.083333333336</v>
      </c>
      <c r="G3331" s="4">
        <v>41.968567838575801</v>
      </c>
      <c r="H3331" s="3">
        <v>40863.083333333336</v>
      </c>
      <c r="I3331" s="4">
        <v>45.122196330174603</v>
      </c>
      <c r="J3331" s="3">
        <v>40863.083333333336</v>
      </c>
      <c r="K3331" s="4">
        <v>34.292521361363498</v>
      </c>
      <c r="L3331" s="3">
        <v>40863.083333333336</v>
      </c>
      <c r="M3331" s="4">
        <v>29.476463680316101</v>
      </c>
      <c r="Q3331">
        <f t="shared" si="7"/>
        <v>6.4260464772123029</v>
      </c>
      <c r="R3331">
        <f t="shared" si="6"/>
        <v>642.60464772123032</v>
      </c>
      <c r="S3331">
        <f t="shared" si="4"/>
        <v>14.395732649858502</v>
      </c>
      <c r="T3331">
        <f t="shared" si="5"/>
        <v>1439.5732649858501</v>
      </c>
    </row>
    <row r="3332" spans="4:20" x14ac:dyDescent="0.25">
      <c r="D3332" s="3"/>
      <c r="E3332" s="4"/>
      <c r="F3332" s="3">
        <v>40863.125</v>
      </c>
      <c r="G3332" s="4">
        <v>42.162019925752197</v>
      </c>
      <c r="H3332" s="3">
        <v>40863.125</v>
      </c>
      <c r="I3332" s="4">
        <v>45.156291504287303</v>
      </c>
      <c r="J3332" s="3">
        <v>40863.125</v>
      </c>
      <c r="K3332" s="4">
        <v>32.480279187186198</v>
      </c>
      <c r="L3332" s="3">
        <v>40863.125</v>
      </c>
      <c r="M3332" s="4">
        <v>28.749037366962501</v>
      </c>
      <c r="Q3332">
        <f t="shared" si="7"/>
        <v>8.431740738565999</v>
      </c>
      <c r="R3332">
        <f t="shared" si="6"/>
        <v>843.17407385659988</v>
      </c>
      <c r="S3332">
        <f t="shared" si="4"/>
        <v>15.157254137324802</v>
      </c>
      <c r="T3332">
        <f t="shared" si="5"/>
        <v>1515.7254137324803</v>
      </c>
    </row>
    <row r="3333" spans="4:20" x14ac:dyDescent="0.25">
      <c r="D3333" s="3"/>
      <c r="E3333" s="4"/>
      <c r="F3333" s="3">
        <v>40863.166666666664</v>
      </c>
      <c r="G3333" s="4">
        <v>44.268343796324203</v>
      </c>
      <c r="H3333" s="3">
        <v>40863.166666666664</v>
      </c>
      <c r="I3333" s="4">
        <v>45.519303768696801</v>
      </c>
      <c r="J3333" s="3">
        <v>40863.166666666664</v>
      </c>
      <c r="K3333" s="4">
        <v>37.102784361784899</v>
      </c>
      <c r="L3333" s="3">
        <v>40863.166666666664</v>
      </c>
      <c r="M3333" s="4">
        <v>30.564585530545202</v>
      </c>
      <c r="Q3333">
        <f t="shared" si="7"/>
        <v>5.9155594345393041</v>
      </c>
      <c r="R3333">
        <f t="shared" si="6"/>
        <v>591.55594345393047</v>
      </c>
      <c r="S3333">
        <f t="shared" si="4"/>
        <v>13.7047182381516</v>
      </c>
      <c r="T3333">
        <f t="shared" si="5"/>
        <v>1370.47182381516</v>
      </c>
    </row>
    <row r="3334" spans="4:20" x14ac:dyDescent="0.25">
      <c r="D3334" s="3"/>
      <c r="E3334" s="4"/>
      <c r="F3334" s="3">
        <v>40863.208333333336</v>
      </c>
      <c r="G3334" s="4">
        <v>47.849093701717699</v>
      </c>
      <c r="H3334" s="3">
        <v>40863.208333333336</v>
      </c>
      <c r="I3334" s="4">
        <v>46.104554666873398</v>
      </c>
      <c r="J3334" s="3">
        <v>40863.208333333336</v>
      </c>
      <c r="K3334" s="4">
        <v>47.014955510152497</v>
      </c>
      <c r="L3334" s="3">
        <v>40863.208333333336</v>
      </c>
      <c r="M3334" s="4">
        <v>34.083466510867801</v>
      </c>
      <c r="Q3334">
        <f t="shared" si="7"/>
        <v>-0.41586180843479781</v>
      </c>
      <c r="R3334">
        <f t="shared" si="6"/>
        <v>-41.586180843479781</v>
      </c>
      <c r="S3334">
        <f t="shared" si="4"/>
        <v>10.771088156005597</v>
      </c>
      <c r="T3334">
        <f t="shared" si="5"/>
        <v>1077.1088156005596</v>
      </c>
    </row>
    <row r="3335" spans="4:20" x14ac:dyDescent="0.25">
      <c r="D3335" s="3"/>
      <c r="E3335" s="4"/>
      <c r="F3335" s="3">
        <v>40863.25</v>
      </c>
      <c r="G3335" s="4">
        <v>51.280154192288997</v>
      </c>
      <c r="H3335" s="3">
        <v>40863.25</v>
      </c>
      <c r="I3335" s="4">
        <v>46.631947843232901</v>
      </c>
      <c r="J3335" s="3">
        <v>40863.25</v>
      </c>
      <c r="K3335" s="4">
        <v>60.541072867754302</v>
      </c>
      <c r="L3335" s="3">
        <v>40863.25</v>
      </c>
      <c r="M3335" s="4">
        <v>38.289836354942103</v>
      </c>
      <c r="Q3335">
        <f t="shared" si="7"/>
        <v>-10.510918675465305</v>
      </c>
      <c r="R3335">
        <f t="shared" si="6"/>
        <v>-1051.0918675465305</v>
      </c>
      <c r="S3335">
        <f t="shared" si="4"/>
        <v>7.0921114882907972</v>
      </c>
      <c r="T3335">
        <f t="shared" si="5"/>
        <v>709.21114882907978</v>
      </c>
    </row>
    <row r="3336" spans="4:20" x14ac:dyDescent="0.25">
      <c r="D3336" s="3"/>
      <c r="E3336" s="4"/>
      <c r="F3336" s="3">
        <v>40863.291666666664</v>
      </c>
      <c r="G3336" s="4">
        <v>56.785892559939398</v>
      </c>
      <c r="H3336" s="3">
        <v>40863.291666666664</v>
      </c>
      <c r="I3336" s="4">
        <v>47.419622340995801</v>
      </c>
      <c r="J3336" s="3">
        <v>40863.291666666664</v>
      </c>
      <c r="K3336" s="4">
        <v>72.870462515737003</v>
      </c>
      <c r="L3336" s="3">
        <v>40863.291666666664</v>
      </c>
      <c r="M3336" s="4">
        <v>41.699676623158702</v>
      </c>
      <c r="Q3336">
        <f t="shared" si="7"/>
        <v>-17.334569955797605</v>
      </c>
      <c r="R3336">
        <f t="shared" si="6"/>
        <v>-1733.4569955797606</v>
      </c>
      <c r="S3336">
        <f t="shared" si="4"/>
        <v>4.4699457178370992</v>
      </c>
      <c r="T3336">
        <f t="shared" si="5"/>
        <v>446.99457178370994</v>
      </c>
    </row>
    <row r="3337" spans="4:20" x14ac:dyDescent="0.25">
      <c r="D3337" s="3"/>
      <c r="E3337" s="4"/>
      <c r="F3337" s="3">
        <v>40863.333333333336</v>
      </c>
      <c r="G3337" s="4">
        <v>59.800485192410598</v>
      </c>
      <c r="H3337" s="3">
        <v>40863.333333333336</v>
      </c>
      <c r="I3337" s="4">
        <v>48.640007411697297</v>
      </c>
      <c r="J3337" s="3">
        <v>40863.333333333336</v>
      </c>
      <c r="K3337" s="4">
        <v>99.892287266306099</v>
      </c>
      <c r="L3337" s="3">
        <v>40863.333333333336</v>
      </c>
      <c r="M3337" s="4">
        <v>84.129568823168</v>
      </c>
      <c r="Q3337">
        <f t="shared" si="7"/>
        <v>-41.341802073895501</v>
      </c>
      <c r="R3337">
        <f t="shared" si="6"/>
        <v>-4134.1802073895497</v>
      </c>
      <c r="S3337">
        <f t="shared" si="4"/>
        <v>-36.739561411470703</v>
      </c>
      <c r="T3337">
        <f t="shared" si="5"/>
        <v>-3673.9561411470704</v>
      </c>
    </row>
    <row r="3338" spans="4:20" x14ac:dyDescent="0.25">
      <c r="D3338" s="3"/>
      <c r="E3338" s="4"/>
      <c r="F3338" s="3">
        <v>40863.375</v>
      </c>
      <c r="G3338" s="4">
        <v>58.537032815302197</v>
      </c>
      <c r="H3338" s="3">
        <v>40863.375</v>
      </c>
      <c r="I3338" s="4">
        <v>48.4697117550554</v>
      </c>
      <c r="J3338" s="3">
        <v>40863.375</v>
      </c>
      <c r="K3338" s="4">
        <v>99.1837338074874</v>
      </c>
      <c r="L3338" s="3">
        <v>40863.375</v>
      </c>
      <c r="M3338" s="4">
        <v>83.854400767556896</v>
      </c>
      <c r="Q3338">
        <f t="shared" si="7"/>
        <v>-41.896700992185202</v>
      </c>
      <c r="R3338">
        <f t="shared" si="6"/>
        <v>-4189.6700992185206</v>
      </c>
      <c r="S3338">
        <f t="shared" si="4"/>
        <v>-36.634689012501497</v>
      </c>
      <c r="T3338">
        <f t="shared" si="5"/>
        <v>-3663.4689012501494</v>
      </c>
    </row>
    <row r="3339" spans="4:20" x14ac:dyDescent="0.25">
      <c r="D3339" s="3"/>
      <c r="E3339" s="4"/>
      <c r="F3339" s="3">
        <v>40863.416666666664</v>
      </c>
      <c r="G3339" s="4">
        <v>57.952817660243497</v>
      </c>
      <c r="H3339" s="3">
        <v>40863.416666666664</v>
      </c>
      <c r="I3339" s="4">
        <v>48.389927073812899</v>
      </c>
      <c r="J3339" s="3">
        <v>40863.416666666664</v>
      </c>
      <c r="K3339" s="4">
        <v>95.606393013291395</v>
      </c>
      <c r="L3339" s="3">
        <v>40863.416666666664</v>
      </c>
      <c r="M3339" s="4">
        <v>82.448653819712902</v>
      </c>
      <c r="Q3339">
        <f t="shared" si="7"/>
        <v>-38.903575353047898</v>
      </c>
      <c r="R3339">
        <f t="shared" si="6"/>
        <v>-3890.35753530479</v>
      </c>
      <c r="S3339">
        <f t="shared" si="4"/>
        <v>-35.308726745900003</v>
      </c>
      <c r="T3339">
        <f t="shared" si="5"/>
        <v>-3530.8726745900003</v>
      </c>
    </row>
    <row r="3340" spans="4:20" x14ac:dyDescent="0.25">
      <c r="D3340" s="3"/>
      <c r="E3340" s="4"/>
      <c r="F3340" s="3">
        <v>40863.458333333336</v>
      </c>
      <c r="G3340" s="4">
        <v>56.607405755678002</v>
      </c>
      <c r="H3340" s="3">
        <v>40863.458333333336</v>
      </c>
      <c r="I3340" s="4">
        <v>48.203599443618302</v>
      </c>
      <c r="J3340" s="3">
        <v>40863.458333333336</v>
      </c>
      <c r="K3340" s="4">
        <v>90.771973918128396</v>
      </c>
      <c r="L3340" s="3">
        <v>40863.458333333336</v>
      </c>
      <c r="M3340" s="4">
        <v>80.503027248454103</v>
      </c>
      <c r="Q3340">
        <f t="shared" si="7"/>
        <v>-35.414568162450394</v>
      </c>
      <c r="R3340">
        <f t="shared" si="6"/>
        <v>-3541.4568162450396</v>
      </c>
      <c r="S3340">
        <f t="shared" si="4"/>
        <v>-33.549427804835801</v>
      </c>
      <c r="T3340">
        <f t="shared" si="5"/>
        <v>-3354.94278048358</v>
      </c>
    </row>
    <row r="3341" spans="4:20" x14ac:dyDescent="0.25">
      <c r="D3341" s="3"/>
      <c r="E3341" s="4"/>
      <c r="F3341" s="3">
        <v>40863.5</v>
      </c>
      <c r="G3341" s="4">
        <v>55.229884294825801</v>
      </c>
      <c r="H3341" s="3">
        <v>40863.5</v>
      </c>
      <c r="I3341" s="4">
        <v>48.008949972555897</v>
      </c>
      <c r="J3341" s="3">
        <v>40863.5</v>
      </c>
      <c r="K3341" s="4">
        <v>85.251525205148894</v>
      </c>
      <c r="L3341" s="3">
        <v>40863.5</v>
      </c>
      <c r="M3341" s="4">
        <v>78.211589913104007</v>
      </c>
      <c r="Q3341">
        <f t="shared" si="7"/>
        <v>-31.271640910323093</v>
      </c>
      <c r="R3341">
        <f t="shared" si="6"/>
        <v>-3127.1640910323094</v>
      </c>
      <c r="S3341">
        <f t="shared" si="4"/>
        <v>-31.45263994054811</v>
      </c>
      <c r="T3341">
        <f t="shared" si="5"/>
        <v>-3145.2639940548111</v>
      </c>
    </row>
    <row r="3342" spans="4:20" x14ac:dyDescent="0.25">
      <c r="D3342" s="3"/>
      <c r="E3342" s="4"/>
      <c r="F3342" s="3">
        <v>40863.541666666664</v>
      </c>
      <c r="G3342" s="4">
        <v>54.573471887886598</v>
      </c>
      <c r="H3342" s="3">
        <v>40863.541666666664</v>
      </c>
      <c r="I3342" s="4">
        <v>47.914765223172701</v>
      </c>
      <c r="J3342" s="3">
        <v>40863.541666666664</v>
      </c>
      <c r="K3342" s="4">
        <v>77.866568013148907</v>
      </c>
      <c r="L3342" s="3">
        <v>40863.541666666664</v>
      </c>
      <c r="M3342" s="4">
        <v>75.017146600363006</v>
      </c>
      <c r="Q3342">
        <f t="shared" si="7"/>
        <v>-24.543096125262309</v>
      </c>
      <c r="R3342">
        <f t="shared" si="6"/>
        <v>-2454.3096125262309</v>
      </c>
      <c r="S3342">
        <f t="shared" si="4"/>
        <v>-28.352381377190305</v>
      </c>
      <c r="T3342">
        <f t="shared" si="5"/>
        <v>-2835.2381377190304</v>
      </c>
    </row>
    <row r="3343" spans="4:20" x14ac:dyDescent="0.25">
      <c r="D3343" s="3"/>
      <c r="E3343" s="4"/>
      <c r="F3343" s="3">
        <v>40863.583333333336</v>
      </c>
      <c r="G3343" s="4">
        <v>54.951798979174797</v>
      </c>
      <c r="H3343" s="3">
        <v>40863.583333333336</v>
      </c>
      <c r="I3343" s="4">
        <v>47.969163983633699</v>
      </c>
      <c r="J3343" s="3">
        <v>40863.583333333336</v>
      </c>
      <c r="K3343" s="4">
        <v>72.449882785782407</v>
      </c>
      <c r="L3343" s="3">
        <v>40863.583333333336</v>
      </c>
      <c r="M3343" s="4">
        <v>72.568675271848903</v>
      </c>
      <c r="Q3343">
        <f t="shared" si="7"/>
        <v>-18.74808380660761</v>
      </c>
      <c r="R3343">
        <f t="shared" si="6"/>
        <v>-1874.808380660761</v>
      </c>
      <c r="S3343">
        <f t="shared" si="4"/>
        <v>-25.849511288215204</v>
      </c>
      <c r="T3343">
        <f t="shared" si="5"/>
        <v>-2584.9511288215203</v>
      </c>
    </row>
    <row r="3344" spans="4:20" x14ac:dyDescent="0.25">
      <c r="D3344" s="3"/>
      <c r="E3344" s="4"/>
      <c r="F3344" s="3">
        <v>40863.625</v>
      </c>
      <c r="G3344" s="4">
        <v>56.979133922533897</v>
      </c>
      <c r="H3344" s="3">
        <v>40863.625</v>
      </c>
      <c r="I3344" s="4">
        <v>48.255447379394397</v>
      </c>
      <c r="J3344" s="3">
        <v>40863.625</v>
      </c>
      <c r="K3344" s="4">
        <v>68.732793204457295</v>
      </c>
      <c r="L3344" s="3">
        <v>40863.625</v>
      </c>
      <c r="M3344" s="4">
        <v>70.830781220238407</v>
      </c>
      <c r="Q3344">
        <f t="shared" si="7"/>
        <v>-13.003659281923397</v>
      </c>
      <c r="R3344">
        <f t="shared" si="6"/>
        <v>-1300.3659281923397</v>
      </c>
      <c r="S3344">
        <f t="shared" si="4"/>
        <v>-23.82533384084401</v>
      </c>
      <c r="T3344">
        <f t="shared" si="5"/>
        <v>-2382.533384084401</v>
      </c>
    </row>
    <row r="3345" spans="4:20" x14ac:dyDescent="0.25">
      <c r="D3345" s="3"/>
      <c r="E3345" s="4"/>
      <c r="F3345" s="3">
        <v>40863.666666666664</v>
      </c>
      <c r="G3345" s="4">
        <v>63.992335172997599</v>
      </c>
      <c r="H3345" s="3">
        <v>40863.666666666664</v>
      </c>
      <c r="I3345" s="4">
        <v>49.184268017784703</v>
      </c>
      <c r="J3345" s="3">
        <v>40863.666666666664</v>
      </c>
      <c r="K3345" s="4">
        <v>67.832055560413195</v>
      </c>
      <c r="L3345" s="3">
        <v>40863.666666666664</v>
      </c>
      <c r="M3345" s="4">
        <v>70.4020598776046</v>
      </c>
      <c r="Q3345">
        <f t="shared" si="7"/>
        <v>-5.0897203874155963</v>
      </c>
      <c r="R3345">
        <f t="shared" si="6"/>
        <v>-508.97203874155963</v>
      </c>
      <c r="S3345">
        <f t="shared" si="4"/>
        <v>-22.467791859819897</v>
      </c>
      <c r="T3345">
        <f t="shared" si="5"/>
        <v>-2246.7791859819899</v>
      </c>
    </row>
    <row r="3346" spans="4:20" x14ac:dyDescent="0.25">
      <c r="D3346" s="3"/>
      <c r="E3346" s="4"/>
      <c r="F3346" s="3">
        <v>40863.708333333336</v>
      </c>
      <c r="G3346" s="4">
        <v>68.242506469781802</v>
      </c>
      <c r="H3346" s="3">
        <v>40863.708333333336</v>
      </c>
      <c r="I3346" s="4">
        <v>49.706484035335997</v>
      </c>
      <c r="J3346" s="3">
        <v>40863.708333333336</v>
      </c>
      <c r="K3346" s="4">
        <v>73.890354864537599</v>
      </c>
      <c r="L3346" s="3">
        <v>40863.708333333336</v>
      </c>
      <c r="M3346" s="4">
        <v>73.229183679597099</v>
      </c>
      <c r="Q3346">
        <f t="shared" si="7"/>
        <v>-6.8978483947557976</v>
      </c>
      <c r="R3346">
        <f t="shared" si="6"/>
        <v>-689.7848394755797</v>
      </c>
      <c r="S3346">
        <f t="shared" ref="S3346:S3409" si="8">I3346-(M3346+$E$2)</f>
        <v>-24.772699644261102</v>
      </c>
      <c r="T3346">
        <f t="shared" ref="T3346:T3409" si="9">S3346*$G$2</f>
        <v>-2477.2699644261102</v>
      </c>
    </row>
    <row r="3347" spans="4:20" x14ac:dyDescent="0.25">
      <c r="D3347" s="3"/>
      <c r="E3347" s="4"/>
      <c r="F3347" s="3">
        <v>40863.75</v>
      </c>
      <c r="G3347" s="4">
        <v>61.754733893238203</v>
      </c>
      <c r="H3347" s="3">
        <v>40863.75</v>
      </c>
      <c r="I3347" s="4">
        <v>48.897582019325</v>
      </c>
      <c r="J3347" s="3">
        <v>40863.75</v>
      </c>
      <c r="K3347" s="4">
        <v>85.852133624352106</v>
      </c>
      <c r="L3347" s="3">
        <v>40863.75</v>
      </c>
      <c r="M3347" s="4">
        <v>78.464701407177003</v>
      </c>
      <c r="Q3347">
        <f t="shared" si="7"/>
        <v>-25.347399731113903</v>
      </c>
      <c r="R3347">
        <f t="shared" si="6"/>
        <v>-2534.7399731113901</v>
      </c>
      <c r="S3347">
        <f t="shared" si="8"/>
        <v>-30.817119387852003</v>
      </c>
      <c r="T3347">
        <f t="shared" si="9"/>
        <v>-3081.7119387852003</v>
      </c>
    </row>
    <row r="3348" spans="4:20" x14ac:dyDescent="0.25">
      <c r="D3348" s="3"/>
      <c r="E3348" s="4"/>
      <c r="F3348" s="3">
        <v>40863.791666666664</v>
      </c>
      <c r="G3348" s="4">
        <v>57.0640908161295</v>
      </c>
      <c r="H3348" s="3">
        <v>40863.791666666664</v>
      </c>
      <c r="I3348" s="4">
        <v>48.267257303080399</v>
      </c>
      <c r="J3348" s="3">
        <v>40863.791666666664</v>
      </c>
      <c r="K3348" s="4">
        <v>88.648715120856707</v>
      </c>
      <c r="L3348" s="3">
        <v>40863.791666666664</v>
      </c>
      <c r="M3348" s="4">
        <v>79.630850165788203</v>
      </c>
      <c r="Q3348">
        <f t="shared" si="7"/>
        <v>-32.834624304727207</v>
      </c>
      <c r="R3348">
        <f t="shared" si="6"/>
        <v>-3283.4624304727208</v>
      </c>
      <c r="S3348">
        <f t="shared" si="8"/>
        <v>-32.613592862707804</v>
      </c>
      <c r="T3348">
        <f t="shared" si="9"/>
        <v>-3261.3592862707806</v>
      </c>
    </row>
    <row r="3349" spans="4:20" x14ac:dyDescent="0.25">
      <c r="D3349" s="3"/>
      <c r="E3349" s="4"/>
      <c r="F3349" s="3">
        <v>40863.833333333336</v>
      </c>
      <c r="G3349" s="4">
        <v>52.847049180061703</v>
      </c>
      <c r="H3349" s="3">
        <v>40863.833333333336</v>
      </c>
      <c r="I3349" s="4">
        <v>46.863039522539097</v>
      </c>
      <c r="J3349" s="3">
        <v>40863.833333333336</v>
      </c>
      <c r="K3349" s="4">
        <v>57.357191124778197</v>
      </c>
      <c r="L3349" s="3">
        <v>40863.833333333336</v>
      </c>
      <c r="M3349" s="4">
        <v>37.349559244393703</v>
      </c>
      <c r="Q3349">
        <f t="shared" si="7"/>
        <v>-5.7601419447164943</v>
      </c>
      <c r="R3349">
        <f t="shared" si="6"/>
        <v>-576.01419447164949</v>
      </c>
      <c r="S3349">
        <f t="shared" si="8"/>
        <v>8.2634802781453942</v>
      </c>
      <c r="T3349">
        <f t="shared" si="9"/>
        <v>826.34802781453936</v>
      </c>
    </row>
    <row r="3350" spans="4:20" x14ac:dyDescent="0.25">
      <c r="D3350" s="3"/>
      <c r="E3350" s="4"/>
      <c r="F3350" s="3">
        <v>40863.875</v>
      </c>
      <c r="G3350" s="4">
        <v>51.004764164730702</v>
      </c>
      <c r="H3350" s="3">
        <v>40863.875</v>
      </c>
      <c r="I3350" s="4">
        <v>46.590724086249303</v>
      </c>
      <c r="J3350" s="3">
        <v>40863.875</v>
      </c>
      <c r="K3350" s="4">
        <v>50.4528331030251</v>
      </c>
      <c r="L3350" s="3">
        <v>40863.875</v>
      </c>
      <c r="M3350" s="4">
        <v>35.208668054442597</v>
      </c>
      <c r="Q3350">
        <f t="shared" si="7"/>
        <v>-0.69806893829439787</v>
      </c>
      <c r="R3350">
        <f t="shared" si="6"/>
        <v>-69.806893829439787</v>
      </c>
      <c r="S3350">
        <f t="shared" si="8"/>
        <v>10.132056031806705</v>
      </c>
      <c r="T3350">
        <f t="shared" si="9"/>
        <v>1013.2056031806706</v>
      </c>
    </row>
    <row r="3351" spans="4:20" x14ac:dyDescent="0.25">
      <c r="D3351" s="3"/>
      <c r="E3351" s="4"/>
      <c r="F3351" s="3">
        <v>40863.916666666664</v>
      </c>
      <c r="G3351" s="4">
        <v>47.724988783949797</v>
      </c>
      <c r="H3351" s="3">
        <v>40863.916666666664</v>
      </c>
      <c r="I3351" s="4">
        <v>46.084893073973497</v>
      </c>
      <c r="J3351" s="3">
        <v>40863.916666666664</v>
      </c>
      <c r="K3351" s="4">
        <v>47.023066309415299</v>
      </c>
      <c r="L3351" s="3">
        <v>40863.916666666664</v>
      </c>
      <c r="M3351" s="4">
        <v>34.086172501088598</v>
      </c>
      <c r="Q3351">
        <f t="shared" si="7"/>
        <v>-0.54807752546550148</v>
      </c>
      <c r="R3351">
        <f t="shared" si="6"/>
        <v>-54.807752546550148</v>
      </c>
      <c r="S3351">
        <f t="shared" si="8"/>
        <v>10.748720572884899</v>
      </c>
      <c r="T3351">
        <f t="shared" si="9"/>
        <v>1074.8720572884899</v>
      </c>
    </row>
    <row r="3352" spans="4:20" x14ac:dyDescent="0.25">
      <c r="D3352" s="3"/>
      <c r="E3352" s="4"/>
      <c r="F3352" s="3">
        <v>40863.958333333336</v>
      </c>
      <c r="G3352" s="4">
        <v>44.343826045363997</v>
      </c>
      <c r="H3352" s="3">
        <v>40863.958333333336</v>
      </c>
      <c r="I3352" s="4">
        <v>45.532042504465601</v>
      </c>
      <c r="J3352" s="3">
        <v>40863.958333333336</v>
      </c>
      <c r="K3352" s="4">
        <v>41.070798183014603</v>
      </c>
      <c r="L3352" s="3">
        <v>40863.958333333336</v>
      </c>
      <c r="M3352" s="4">
        <v>32.027786232316402</v>
      </c>
      <c r="Q3352">
        <f t="shared" si="7"/>
        <v>2.0230278623493945</v>
      </c>
      <c r="R3352">
        <f t="shared" si="6"/>
        <v>202.30278623493945</v>
      </c>
      <c r="S3352">
        <f t="shared" si="8"/>
        <v>12.254256272149199</v>
      </c>
      <c r="T3352">
        <f t="shared" si="9"/>
        <v>1225.4256272149198</v>
      </c>
    </row>
    <row r="3353" spans="4:20" x14ac:dyDescent="0.25">
      <c r="D3353" s="3"/>
      <c r="E3353" s="4"/>
      <c r="F3353" s="3">
        <v>40864</v>
      </c>
      <c r="G3353" s="4">
        <v>44.439398143726102</v>
      </c>
      <c r="H3353" s="3">
        <v>40864</v>
      </c>
      <c r="I3353" s="4">
        <v>44.048163796812801</v>
      </c>
      <c r="J3353" s="3">
        <v>40864</v>
      </c>
      <c r="K3353" s="4">
        <v>42.259839577622202</v>
      </c>
      <c r="L3353" s="3">
        <v>40864</v>
      </c>
      <c r="M3353" s="4">
        <v>42.562751436331403</v>
      </c>
      <c r="Q3353">
        <f t="shared" si="7"/>
        <v>0.92955856610389986</v>
      </c>
      <c r="R3353">
        <f t="shared" si="6"/>
        <v>92.955856610389986</v>
      </c>
      <c r="S3353">
        <f t="shared" si="8"/>
        <v>0.2354123604813978</v>
      </c>
      <c r="T3353">
        <f t="shared" si="9"/>
        <v>23.54123604813978</v>
      </c>
    </row>
    <row r="3354" spans="4:20" x14ac:dyDescent="0.25">
      <c r="D3354" s="3"/>
      <c r="E3354" s="4"/>
      <c r="F3354" s="3">
        <v>40864.041666666664</v>
      </c>
      <c r="G3354" s="4">
        <v>43.370693242550303</v>
      </c>
      <c r="H3354" s="3">
        <v>40864.041666666664</v>
      </c>
      <c r="I3354" s="4">
        <v>43.655844332843998</v>
      </c>
      <c r="J3354" s="3">
        <v>40864.041666666664</v>
      </c>
      <c r="K3354" s="4">
        <v>38.678436672780698</v>
      </c>
      <c r="L3354" s="3">
        <v>40864.041666666664</v>
      </c>
      <c r="M3354" s="4">
        <v>40.333267119938697</v>
      </c>
      <c r="Q3354">
        <f t="shared" si="7"/>
        <v>3.4422565697696044</v>
      </c>
      <c r="R3354">
        <f t="shared" si="6"/>
        <v>344.22565697696041</v>
      </c>
      <c r="S3354">
        <f t="shared" si="8"/>
        <v>2.0725772129053013</v>
      </c>
      <c r="T3354">
        <f t="shared" si="9"/>
        <v>207.25772129053013</v>
      </c>
    </row>
    <row r="3355" spans="4:20" x14ac:dyDescent="0.25">
      <c r="D3355" s="3"/>
      <c r="E3355" s="4"/>
      <c r="F3355" s="3">
        <v>40864.083333333336</v>
      </c>
      <c r="G3355" s="4">
        <v>42.267061732254703</v>
      </c>
      <c r="H3355" s="3">
        <v>40864.083333333336</v>
      </c>
      <c r="I3355" s="4">
        <v>43.2442321059766</v>
      </c>
      <c r="J3355" s="3">
        <v>40864.083333333336</v>
      </c>
      <c r="K3355" s="4">
        <v>35.486807101702702</v>
      </c>
      <c r="L3355" s="3">
        <v>40864.083333333336</v>
      </c>
      <c r="M3355" s="4">
        <v>38.277121727587698</v>
      </c>
      <c r="Q3355">
        <f t="shared" si="7"/>
        <v>5.5302546305520011</v>
      </c>
      <c r="R3355">
        <f t="shared" si="6"/>
        <v>553.02546305520013</v>
      </c>
      <c r="S3355">
        <f t="shared" si="8"/>
        <v>3.7171103783889023</v>
      </c>
      <c r="T3355">
        <f t="shared" si="9"/>
        <v>371.71103783889021</v>
      </c>
    </row>
    <row r="3356" spans="4:20" x14ac:dyDescent="0.25">
      <c r="D3356" s="3"/>
      <c r="E3356" s="4"/>
      <c r="F3356" s="3">
        <v>40864.125</v>
      </c>
      <c r="G3356" s="4">
        <v>42.158114659472602</v>
      </c>
      <c r="H3356" s="3">
        <v>40864.125</v>
      </c>
      <c r="I3356" s="4">
        <v>43.203232040532399</v>
      </c>
      <c r="J3356" s="3">
        <v>40864.125</v>
      </c>
      <c r="K3356" s="4">
        <v>34.341349679491003</v>
      </c>
      <c r="L3356" s="3">
        <v>40864.125</v>
      </c>
      <c r="M3356" s="4">
        <v>37.521633660599903</v>
      </c>
      <c r="Q3356">
        <f t="shared" si="7"/>
        <v>6.566764979981599</v>
      </c>
      <c r="R3356">
        <f t="shared" si="6"/>
        <v>656.6764979981599</v>
      </c>
      <c r="S3356">
        <f t="shared" si="8"/>
        <v>4.4315983799324954</v>
      </c>
      <c r="T3356">
        <f t="shared" si="9"/>
        <v>443.15983799324954</v>
      </c>
    </row>
    <row r="3357" spans="4:20" x14ac:dyDescent="0.25">
      <c r="D3357" s="3"/>
      <c r="E3357" s="4"/>
      <c r="F3357" s="3">
        <v>40864.166666666664</v>
      </c>
      <c r="G3357" s="4">
        <v>44.213059146621198</v>
      </c>
      <c r="H3357" s="3">
        <v>40864.166666666664</v>
      </c>
      <c r="I3357" s="4">
        <v>43.965577422284703</v>
      </c>
      <c r="J3357" s="3">
        <v>40864.166666666664</v>
      </c>
      <c r="K3357" s="4">
        <v>34.1053602792745</v>
      </c>
      <c r="L3357" s="3">
        <v>40864.166666666664</v>
      </c>
      <c r="M3357" s="4">
        <v>37.364764875199398</v>
      </c>
      <c r="Q3357">
        <f t="shared" si="7"/>
        <v>8.8576988673466985</v>
      </c>
      <c r="R3357">
        <f t="shared" si="6"/>
        <v>885.76988673466985</v>
      </c>
      <c r="S3357">
        <f t="shared" si="8"/>
        <v>5.3508125470853045</v>
      </c>
      <c r="T3357">
        <f t="shared" si="9"/>
        <v>535.08125470853042</v>
      </c>
    </row>
    <row r="3358" spans="4:20" x14ac:dyDescent="0.25">
      <c r="D3358" s="3"/>
      <c r="E3358" s="4"/>
      <c r="F3358" s="3">
        <v>40864.208333333336</v>
      </c>
      <c r="G3358" s="4">
        <v>47.341409067252201</v>
      </c>
      <c r="H3358" s="3">
        <v>40864.208333333336</v>
      </c>
      <c r="I3358" s="4">
        <v>45.084251620909498</v>
      </c>
      <c r="J3358" s="3">
        <v>40864.208333333336</v>
      </c>
      <c r="K3358" s="4">
        <v>37.009598693415697</v>
      </c>
      <c r="L3358" s="3">
        <v>40864.208333333336</v>
      </c>
      <c r="M3358" s="4">
        <v>39.266824480484502</v>
      </c>
      <c r="Q3358">
        <f t="shared" si="7"/>
        <v>9.0818103738365039</v>
      </c>
      <c r="R3358">
        <f t="shared" si="6"/>
        <v>908.18103738365039</v>
      </c>
      <c r="S3358">
        <f t="shared" si="8"/>
        <v>4.5674271404249964</v>
      </c>
      <c r="T3358">
        <f t="shared" si="9"/>
        <v>456.74271404249964</v>
      </c>
    </row>
    <row r="3359" spans="4:20" x14ac:dyDescent="0.25">
      <c r="D3359" s="3"/>
      <c r="E3359" s="4"/>
      <c r="F3359" s="3">
        <v>40864.25</v>
      </c>
      <c r="G3359" s="4">
        <v>51.2290987019787</v>
      </c>
      <c r="H3359" s="3">
        <v>40864.25</v>
      </c>
      <c r="I3359" s="4">
        <v>46.411117716494097</v>
      </c>
      <c r="J3359" s="3">
        <v>40864.25</v>
      </c>
      <c r="K3359" s="4">
        <v>39.650593274221997</v>
      </c>
      <c r="L3359" s="3">
        <v>40864.25</v>
      </c>
      <c r="M3359" s="4">
        <v>40.946183025349498</v>
      </c>
      <c r="Q3359">
        <f t="shared" si="7"/>
        <v>10.328505427756703</v>
      </c>
      <c r="R3359">
        <f t="shared" si="6"/>
        <v>1032.8505427756702</v>
      </c>
      <c r="S3359">
        <f t="shared" si="8"/>
        <v>4.2149346911445988</v>
      </c>
      <c r="T3359">
        <f t="shared" si="9"/>
        <v>421.49346911445991</v>
      </c>
    </row>
    <row r="3360" spans="4:20" x14ac:dyDescent="0.25">
      <c r="D3360" s="3"/>
      <c r="E3360" s="4"/>
      <c r="F3360" s="3">
        <v>40864.291666666664</v>
      </c>
      <c r="G3360" s="4">
        <v>55.571517186712299</v>
      </c>
      <c r="H3360" s="3">
        <v>40864.291666666664</v>
      </c>
      <c r="I3360" s="4">
        <v>47.8199116672522</v>
      </c>
      <c r="J3360" s="3">
        <v>40864.291666666664</v>
      </c>
      <c r="K3360" s="4">
        <v>41.323411854220502</v>
      </c>
      <c r="L3360" s="3">
        <v>40864.291666666664</v>
      </c>
      <c r="M3360" s="4">
        <v>41.987215439767198</v>
      </c>
      <c r="Q3360">
        <f t="shared" si="7"/>
        <v>12.998105332491797</v>
      </c>
      <c r="R3360">
        <f t="shared" si="6"/>
        <v>1299.8105332491796</v>
      </c>
      <c r="S3360">
        <f t="shared" si="8"/>
        <v>4.5826962274850018</v>
      </c>
      <c r="T3360">
        <f t="shared" si="9"/>
        <v>458.26962274850018</v>
      </c>
    </row>
    <row r="3361" spans="4:20" x14ac:dyDescent="0.25">
      <c r="D3361" s="3"/>
      <c r="E3361" s="4"/>
      <c r="F3361" s="3">
        <v>40864.333333333336</v>
      </c>
      <c r="G3361" s="4">
        <v>57.720965838298099</v>
      </c>
      <c r="H3361" s="3">
        <v>40864.333333333336</v>
      </c>
      <c r="I3361" s="4">
        <v>49.332193815672298</v>
      </c>
      <c r="J3361" s="3">
        <v>40864.333333333336</v>
      </c>
      <c r="K3361" s="4">
        <v>58.095645137585997</v>
      </c>
      <c r="L3361" s="3">
        <v>40864.333333333336</v>
      </c>
      <c r="M3361" s="4">
        <v>66.374898940247505</v>
      </c>
      <c r="Q3361">
        <f t="shared" si="7"/>
        <v>-1.624679299287898</v>
      </c>
      <c r="R3361">
        <f t="shared" si="6"/>
        <v>-162.4679299287898</v>
      </c>
      <c r="S3361">
        <f t="shared" si="8"/>
        <v>-18.292705124575207</v>
      </c>
      <c r="T3361">
        <f t="shared" si="9"/>
        <v>-1829.2705124575207</v>
      </c>
    </row>
    <row r="3362" spans="4:20" x14ac:dyDescent="0.25">
      <c r="D3362" s="3"/>
      <c r="E3362" s="4"/>
      <c r="F3362" s="3">
        <v>40864.375</v>
      </c>
      <c r="G3362" s="4">
        <v>56.465159688339597</v>
      </c>
      <c r="H3362" s="3">
        <v>40864.375</v>
      </c>
      <c r="I3362" s="4">
        <v>48.934982707126402</v>
      </c>
      <c r="J3362" s="3">
        <v>40864.375</v>
      </c>
      <c r="K3362" s="4">
        <v>65.343489988343194</v>
      </c>
      <c r="L3362" s="3">
        <v>40864.375</v>
      </c>
      <c r="M3362" s="4">
        <v>71.289467244884705</v>
      </c>
      <c r="Q3362">
        <f t="shared" si="7"/>
        <v>-10.128330300003597</v>
      </c>
      <c r="R3362">
        <f t="shared" si="6"/>
        <v>-1012.8330300003597</v>
      </c>
      <c r="S3362">
        <f t="shared" si="8"/>
        <v>-23.604484537758303</v>
      </c>
      <c r="T3362">
        <f t="shared" si="9"/>
        <v>-2360.4484537758303</v>
      </c>
    </row>
    <row r="3363" spans="4:20" x14ac:dyDescent="0.25">
      <c r="D3363" s="3"/>
      <c r="E3363" s="4"/>
      <c r="F3363" s="3">
        <v>40864.416666666664</v>
      </c>
      <c r="G3363" s="4">
        <v>55.935785618457899</v>
      </c>
      <c r="H3363" s="3">
        <v>40864.416666666664</v>
      </c>
      <c r="I3363" s="4">
        <v>48.765867634752802</v>
      </c>
      <c r="J3363" s="3">
        <v>40864.416666666664</v>
      </c>
      <c r="K3363" s="4">
        <v>68.445839839409004</v>
      </c>
      <c r="L3363" s="3">
        <v>40864.416666666664</v>
      </c>
      <c r="M3363" s="4">
        <v>73.327114888518693</v>
      </c>
      <c r="Q3363">
        <f t="shared" si="7"/>
        <v>-13.760054220951105</v>
      </c>
      <c r="R3363">
        <f t="shared" si="6"/>
        <v>-1376.0054220951106</v>
      </c>
      <c r="S3363">
        <f t="shared" si="8"/>
        <v>-25.811247253765892</v>
      </c>
      <c r="T3363">
        <f t="shared" si="9"/>
        <v>-2581.1247253765891</v>
      </c>
    </row>
    <row r="3364" spans="4:20" x14ac:dyDescent="0.25">
      <c r="D3364" s="3"/>
      <c r="E3364" s="4"/>
      <c r="F3364" s="3">
        <v>40864.458333333336</v>
      </c>
      <c r="G3364" s="4">
        <v>55.2721822570347</v>
      </c>
      <c r="H3364" s="3">
        <v>40864.458333333336</v>
      </c>
      <c r="I3364" s="4">
        <v>48.552435331080197</v>
      </c>
      <c r="J3364" s="3">
        <v>40864.458333333336</v>
      </c>
      <c r="K3364" s="4">
        <v>67.859142653784104</v>
      </c>
      <c r="L3364" s="3">
        <v>40864.458333333336</v>
      </c>
      <c r="M3364" s="4">
        <v>72.944592480535903</v>
      </c>
      <c r="Q3364">
        <f t="shared" si="7"/>
        <v>-13.836960396749404</v>
      </c>
      <c r="R3364">
        <f t="shared" si="6"/>
        <v>-1383.6960396749405</v>
      </c>
      <c r="S3364">
        <f t="shared" si="8"/>
        <v>-25.642157149455706</v>
      </c>
      <c r="T3364">
        <f t="shared" si="9"/>
        <v>-2564.2157149455707</v>
      </c>
    </row>
    <row r="3365" spans="4:20" x14ac:dyDescent="0.25">
      <c r="D3365" s="3"/>
      <c r="E3365" s="4"/>
      <c r="F3365" s="3">
        <v>40864.5</v>
      </c>
      <c r="G3365" s="4">
        <v>54.395956361706297</v>
      </c>
      <c r="H3365" s="3">
        <v>40864.5</v>
      </c>
      <c r="I3365" s="4">
        <v>48.268120398629399</v>
      </c>
      <c r="J3365" s="3">
        <v>40864.5</v>
      </c>
      <c r="K3365" s="4">
        <v>63.455770030106599</v>
      </c>
      <c r="L3365" s="3">
        <v>40864.5</v>
      </c>
      <c r="M3365" s="4">
        <v>70.031001287513405</v>
      </c>
      <c r="Q3365">
        <f t="shared" si="7"/>
        <v>-10.309813668400309</v>
      </c>
      <c r="R3365">
        <f t="shared" si="6"/>
        <v>-1030.9813668400309</v>
      </c>
      <c r="S3365">
        <f t="shared" si="8"/>
        <v>-23.012880888884006</v>
      </c>
      <c r="T3365">
        <f t="shared" si="9"/>
        <v>-2301.2880888884006</v>
      </c>
    </row>
    <row r="3366" spans="4:20" x14ac:dyDescent="0.25">
      <c r="D3366" s="3"/>
      <c r="E3366" s="4"/>
      <c r="F3366" s="3">
        <v>40864.541666666664</v>
      </c>
      <c r="G3366" s="4">
        <v>54.136635789307498</v>
      </c>
      <c r="H3366" s="3">
        <v>40864.541666666664</v>
      </c>
      <c r="I3366" s="4">
        <v>48.183422003438402</v>
      </c>
      <c r="J3366" s="3">
        <v>40864.541666666664</v>
      </c>
      <c r="K3366" s="4">
        <v>58.858704429097997</v>
      </c>
      <c r="L3366" s="3">
        <v>40864.541666666664</v>
      </c>
      <c r="M3366" s="4">
        <v>66.903219158642997</v>
      </c>
      <c r="Q3366">
        <f t="shared" si="7"/>
        <v>-5.9720686397904998</v>
      </c>
      <c r="R3366">
        <f t="shared" si="6"/>
        <v>-597.20686397905001</v>
      </c>
      <c r="S3366">
        <f t="shared" si="8"/>
        <v>-19.969797155204596</v>
      </c>
      <c r="T3366">
        <f t="shared" si="9"/>
        <v>-1996.9797155204596</v>
      </c>
    </row>
    <row r="3367" spans="4:20" x14ac:dyDescent="0.25">
      <c r="D3367" s="3"/>
      <c r="E3367" s="4"/>
      <c r="F3367" s="3">
        <v>40864.583333333336</v>
      </c>
      <c r="G3367" s="4">
        <v>54.158927178710698</v>
      </c>
      <c r="H3367" s="3">
        <v>40864.583333333336</v>
      </c>
      <c r="I3367" s="4">
        <v>48.190712808168897</v>
      </c>
      <c r="J3367" s="3">
        <v>40864.583333333336</v>
      </c>
      <c r="K3367" s="4">
        <v>55.314379627621697</v>
      </c>
      <c r="L3367" s="3">
        <v>40864.583333333336</v>
      </c>
      <c r="M3367" s="4">
        <v>64.425734964418595</v>
      </c>
      <c r="Q3367">
        <f t="shared" si="7"/>
        <v>-2.4054524489109994</v>
      </c>
      <c r="R3367">
        <f t="shared" si="6"/>
        <v>-240.54524489109994</v>
      </c>
      <c r="S3367">
        <f t="shared" si="8"/>
        <v>-17.485022156249698</v>
      </c>
      <c r="T3367">
        <f t="shared" si="9"/>
        <v>-1748.5022156249697</v>
      </c>
    </row>
    <row r="3368" spans="4:20" x14ac:dyDescent="0.25">
      <c r="D3368" s="3"/>
      <c r="E3368" s="4"/>
      <c r="F3368" s="3">
        <v>40864.625</v>
      </c>
      <c r="G3368" s="4">
        <v>55.267403664696801</v>
      </c>
      <c r="H3368" s="3">
        <v>40864.625</v>
      </c>
      <c r="I3368" s="4">
        <v>48.550892548390898</v>
      </c>
      <c r="J3368" s="3">
        <v>40864.625</v>
      </c>
      <c r="K3368" s="4">
        <v>54.664343910875701</v>
      </c>
      <c r="L3368" s="3">
        <v>40864.625</v>
      </c>
      <c r="M3368" s="4">
        <v>63.964675535752598</v>
      </c>
      <c r="Q3368">
        <f t="shared" si="7"/>
        <v>-0.64694024617890022</v>
      </c>
      <c r="R3368">
        <f t="shared" si="6"/>
        <v>-64.694024617890022</v>
      </c>
      <c r="S3368">
        <f t="shared" si="8"/>
        <v>-16.663782987361706</v>
      </c>
      <c r="T3368">
        <f t="shared" si="9"/>
        <v>-1666.3782987361706</v>
      </c>
    </row>
    <row r="3369" spans="4:20" x14ac:dyDescent="0.25">
      <c r="D3369" s="3"/>
      <c r="E3369" s="4"/>
      <c r="F3369" s="3">
        <v>40864.666666666664</v>
      </c>
      <c r="G3369" s="4">
        <v>58.547594015643</v>
      </c>
      <c r="H3369" s="3">
        <v>40864.666666666664</v>
      </c>
      <c r="I3369" s="4">
        <v>49.590681267396597</v>
      </c>
      <c r="J3369" s="3">
        <v>40864.666666666664</v>
      </c>
      <c r="K3369" s="4">
        <v>57.361699444538303</v>
      </c>
      <c r="L3369" s="3">
        <v>40864.666666666664</v>
      </c>
      <c r="M3369" s="4">
        <v>65.864160684692294</v>
      </c>
      <c r="Q3369">
        <f t="shared" si="7"/>
        <v>-6.4105428895302907E-2</v>
      </c>
      <c r="R3369">
        <f t="shared" ref="R3369:R3432" si="10">Q3369*$G$2</f>
        <v>-6.4105428895302907</v>
      </c>
      <c r="S3369">
        <f t="shared" si="8"/>
        <v>-17.523479417295697</v>
      </c>
      <c r="T3369">
        <f t="shared" si="9"/>
        <v>-1752.3479417295696</v>
      </c>
    </row>
    <row r="3370" spans="4:20" x14ac:dyDescent="0.25">
      <c r="D3370" s="3"/>
      <c r="E3370" s="4"/>
      <c r="F3370" s="3">
        <v>40864.708333333336</v>
      </c>
      <c r="G3370" s="4">
        <v>61.737867996327601</v>
      </c>
      <c r="H3370" s="3">
        <v>40864.708333333336</v>
      </c>
      <c r="I3370" s="4">
        <v>50.567190892185003</v>
      </c>
      <c r="J3370" s="3">
        <v>40864.708333333336</v>
      </c>
      <c r="K3370" s="4">
        <v>66.546918441039494</v>
      </c>
      <c r="L3370" s="3">
        <v>40864.708333333336</v>
      </c>
      <c r="M3370" s="4">
        <v>72.084302192204603</v>
      </c>
      <c r="Q3370">
        <f t="shared" ref="Q3370:Q3433" si="11">G3370-(K3370+$E$2)</f>
        <v>-6.0590504447118931</v>
      </c>
      <c r="R3370">
        <f t="shared" si="10"/>
        <v>-605.90504447118929</v>
      </c>
      <c r="S3370">
        <f t="shared" si="8"/>
        <v>-22.7671113000196</v>
      </c>
      <c r="T3370">
        <f t="shared" si="9"/>
        <v>-2276.7111300019601</v>
      </c>
    </row>
    <row r="3371" spans="4:20" x14ac:dyDescent="0.25">
      <c r="D3371" s="3"/>
      <c r="E3371" s="4"/>
      <c r="F3371" s="3">
        <v>40864.75</v>
      </c>
      <c r="G3371" s="4">
        <v>59.199261364990903</v>
      </c>
      <c r="H3371" s="3">
        <v>40864.75</v>
      </c>
      <c r="I3371" s="4">
        <v>49.792835731130303</v>
      </c>
      <c r="J3371" s="3">
        <v>40864.75</v>
      </c>
      <c r="K3371" s="4">
        <v>79.080345941123596</v>
      </c>
      <c r="L3371" s="3">
        <v>40864.75</v>
      </c>
      <c r="M3371" s="4">
        <v>80.051960763100396</v>
      </c>
      <c r="Q3371">
        <f t="shared" si="11"/>
        <v>-21.131084576132693</v>
      </c>
      <c r="R3371">
        <f t="shared" si="10"/>
        <v>-2113.1084576132694</v>
      </c>
      <c r="S3371">
        <f t="shared" si="8"/>
        <v>-31.509125031970093</v>
      </c>
      <c r="T3371">
        <f t="shared" si="9"/>
        <v>-3150.9125031970093</v>
      </c>
    </row>
    <row r="3372" spans="4:20" x14ac:dyDescent="0.25">
      <c r="D3372" s="3"/>
      <c r="E3372" s="4"/>
      <c r="F3372" s="3">
        <v>40864.791666666664</v>
      </c>
      <c r="G3372" s="4">
        <v>56.3051323064374</v>
      </c>
      <c r="H3372" s="3">
        <v>40864.791666666664</v>
      </c>
      <c r="I3372" s="4">
        <v>48.883966128140898</v>
      </c>
      <c r="J3372" s="3">
        <v>40864.791666666664</v>
      </c>
      <c r="K3372" s="4">
        <v>79.495703106214904</v>
      </c>
      <c r="L3372" s="3">
        <v>40864.791666666664</v>
      </c>
      <c r="M3372" s="4">
        <v>80.307155067766899</v>
      </c>
      <c r="Q3372">
        <f t="shared" si="11"/>
        <v>-24.440570799777504</v>
      </c>
      <c r="R3372">
        <f t="shared" si="10"/>
        <v>-2444.0570799777506</v>
      </c>
      <c r="S3372">
        <f t="shared" si="8"/>
        <v>-32.673188939626002</v>
      </c>
      <c r="T3372">
        <f t="shared" si="9"/>
        <v>-3267.3188939626002</v>
      </c>
    </row>
    <row r="3373" spans="4:20" x14ac:dyDescent="0.25">
      <c r="D3373" s="3"/>
      <c r="E3373" s="4"/>
      <c r="F3373" s="3">
        <v>40864.833333333336</v>
      </c>
      <c r="G3373" s="4">
        <v>52.798609421306502</v>
      </c>
      <c r="H3373" s="3">
        <v>40864.833333333336</v>
      </c>
      <c r="I3373" s="4">
        <v>46.928723729427503</v>
      </c>
      <c r="J3373" s="3">
        <v>40864.833333333336</v>
      </c>
      <c r="K3373" s="4">
        <v>53.2518995240371</v>
      </c>
      <c r="L3373" s="3">
        <v>40864.833333333336</v>
      </c>
      <c r="M3373" s="4">
        <v>48.9816723356344</v>
      </c>
      <c r="Q3373">
        <f t="shared" si="11"/>
        <v>-1.7032901027305982</v>
      </c>
      <c r="R3373">
        <f t="shared" si="10"/>
        <v>-170.32901027305982</v>
      </c>
      <c r="S3373">
        <f t="shared" si="8"/>
        <v>-3.3029486062068969</v>
      </c>
      <c r="T3373">
        <f t="shared" si="9"/>
        <v>-330.29486062068969</v>
      </c>
    </row>
    <row r="3374" spans="4:20" x14ac:dyDescent="0.25">
      <c r="D3374" s="3"/>
      <c r="E3374" s="4"/>
      <c r="F3374" s="3">
        <v>40864.875</v>
      </c>
      <c r="G3374" s="4">
        <v>51.3530042585244</v>
      </c>
      <c r="H3374" s="3">
        <v>40864.875</v>
      </c>
      <c r="I3374" s="4">
        <v>46.452341962479302</v>
      </c>
      <c r="J3374" s="3">
        <v>40864.875</v>
      </c>
      <c r="K3374" s="4">
        <v>47.035988157649598</v>
      </c>
      <c r="L3374" s="3">
        <v>40864.875</v>
      </c>
      <c r="M3374" s="4">
        <v>45.423744467559096</v>
      </c>
      <c r="Q3374">
        <f t="shared" si="11"/>
        <v>3.0670161008748025</v>
      </c>
      <c r="R3374">
        <f t="shared" si="10"/>
        <v>306.70161008748028</v>
      </c>
      <c r="S3374">
        <f t="shared" si="8"/>
        <v>-0.22140250507979431</v>
      </c>
      <c r="T3374">
        <f t="shared" si="9"/>
        <v>-22.140250507979431</v>
      </c>
    </row>
    <row r="3375" spans="4:20" x14ac:dyDescent="0.25">
      <c r="D3375" s="3"/>
      <c r="E3375" s="4"/>
      <c r="F3375" s="3">
        <v>40864.916666666664</v>
      </c>
      <c r="G3375" s="4">
        <v>48.495605435297001</v>
      </c>
      <c r="H3375" s="3">
        <v>40864.916666666664</v>
      </c>
      <c r="I3375" s="4">
        <v>45.485150260577001</v>
      </c>
      <c r="J3375" s="3">
        <v>40864.916666666664</v>
      </c>
      <c r="K3375" s="4">
        <v>45.507254409052599</v>
      </c>
      <c r="L3375" s="3">
        <v>40864.916666666664</v>
      </c>
      <c r="M3375" s="4">
        <v>44.520967882326701</v>
      </c>
      <c r="Q3375">
        <f t="shared" si="11"/>
        <v>1.738351026244402</v>
      </c>
      <c r="R3375">
        <f t="shared" si="10"/>
        <v>173.8351026244402</v>
      </c>
      <c r="S3375">
        <f t="shared" si="8"/>
        <v>-0.28581762174970038</v>
      </c>
      <c r="T3375">
        <f t="shared" si="9"/>
        <v>-28.581762174970038</v>
      </c>
    </row>
    <row r="3376" spans="4:20" x14ac:dyDescent="0.25">
      <c r="D3376" s="3"/>
      <c r="E3376" s="4"/>
      <c r="F3376" s="3">
        <v>40864.958333333336</v>
      </c>
      <c r="G3376" s="4">
        <v>44.549254146428197</v>
      </c>
      <c r="H3376" s="3">
        <v>40864.958333333336</v>
      </c>
      <c r="I3376" s="4">
        <v>44.088152078299601</v>
      </c>
      <c r="J3376" s="3">
        <v>40864.958333333336</v>
      </c>
      <c r="K3376" s="4">
        <v>39.835056353320397</v>
      </c>
      <c r="L3376" s="3">
        <v>40864.958333333336</v>
      </c>
      <c r="M3376" s="4">
        <v>41.061812885668601</v>
      </c>
      <c r="Q3376">
        <f t="shared" si="11"/>
        <v>3.4641977931078003</v>
      </c>
      <c r="R3376">
        <f t="shared" si="10"/>
        <v>346.41977931078003</v>
      </c>
      <c r="S3376">
        <f t="shared" si="8"/>
        <v>1.7763391926309993</v>
      </c>
      <c r="T3376">
        <f t="shared" si="9"/>
        <v>177.63391926309993</v>
      </c>
    </row>
    <row r="3377" spans="4:20" x14ac:dyDescent="0.25">
      <c r="D3377" s="3"/>
      <c r="E3377" s="4"/>
      <c r="F3377" s="3">
        <v>40865</v>
      </c>
      <c r="G3377" s="4">
        <v>44.089707181308803</v>
      </c>
      <c r="H3377" s="3">
        <v>40865</v>
      </c>
      <c r="I3377" s="4">
        <v>42.359695034902899</v>
      </c>
      <c r="J3377" s="3">
        <v>40865</v>
      </c>
      <c r="K3377" s="4">
        <v>39.018491816379502</v>
      </c>
      <c r="L3377" s="3">
        <v>40865</v>
      </c>
      <c r="M3377" s="4">
        <v>49.140495140671199</v>
      </c>
      <c r="Q3377">
        <f t="shared" si="11"/>
        <v>3.8212153649293015</v>
      </c>
      <c r="R3377">
        <f t="shared" si="10"/>
        <v>382.12153649293015</v>
      </c>
      <c r="S3377">
        <f t="shared" si="8"/>
        <v>-8.0308001057683001</v>
      </c>
      <c r="T3377">
        <f t="shared" si="9"/>
        <v>-803.08001057682998</v>
      </c>
    </row>
    <row r="3378" spans="4:20" x14ac:dyDescent="0.25">
      <c r="D3378" s="3"/>
      <c r="E3378" s="4"/>
      <c r="F3378" s="3">
        <v>40865.041666666664</v>
      </c>
      <c r="G3378" s="4">
        <v>42.811099283224401</v>
      </c>
      <c r="H3378" s="3">
        <v>40865.041666666664</v>
      </c>
      <c r="I3378" s="4">
        <v>41.599055399317002</v>
      </c>
      <c r="J3378" s="3">
        <v>40865.041666666664</v>
      </c>
      <c r="K3378" s="4">
        <v>33.335018618163303</v>
      </c>
      <c r="L3378" s="3">
        <v>40865.041666666664</v>
      </c>
      <c r="M3378" s="4">
        <v>44.842005091297302</v>
      </c>
      <c r="Q3378">
        <f t="shared" si="11"/>
        <v>8.2260806650610974</v>
      </c>
      <c r="R3378">
        <f t="shared" si="10"/>
        <v>822.60806650610971</v>
      </c>
      <c r="S3378">
        <f t="shared" si="8"/>
        <v>-4.4929496919803</v>
      </c>
      <c r="T3378">
        <f t="shared" si="9"/>
        <v>-449.29496919803</v>
      </c>
    </row>
    <row r="3379" spans="4:20" x14ac:dyDescent="0.25">
      <c r="D3379" s="3"/>
      <c r="E3379" s="4"/>
      <c r="F3379" s="3">
        <v>40865.083333333336</v>
      </c>
      <c r="G3379" s="4">
        <v>41.313646085473003</v>
      </c>
      <c r="H3379" s="3">
        <v>40865.083333333336</v>
      </c>
      <c r="I3379" s="4">
        <v>40.697033413063799</v>
      </c>
      <c r="J3379" s="3">
        <v>40865.083333333336</v>
      </c>
      <c r="K3379" s="4">
        <v>52.396063962340101</v>
      </c>
      <c r="L3379" s="3">
        <v>40865.083333333336</v>
      </c>
      <c r="M3379" s="4">
        <v>58.3288209445154</v>
      </c>
      <c r="Q3379">
        <f t="shared" si="11"/>
        <v>-12.332417876867098</v>
      </c>
      <c r="R3379">
        <f t="shared" si="10"/>
        <v>-1233.2417876867098</v>
      </c>
      <c r="S3379">
        <f t="shared" si="8"/>
        <v>-18.8817875314516</v>
      </c>
      <c r="T3379">
        <f t="shared" si="9"/>
        <v>-1888.17875314516</v>
      </c>
    </row>
    <row r="3380" spans="4:20" x14ac:dyDescent="0.25">
      <c r="D3380" s="3"/>
      <c r="E3380" s="4"/>
      <c r="F3380" s="3">
        <v>40865.125</v>
      </c>
      <c r="G3380" s="4">
        <v>41.355052663784598</v>
      </c>
      <c r="H3380" s="3">
        <v>40865.125</v>
      </c>
      <c r="I3380" s="4">
        <v>40.722142731115099</v>
      </c>
      <c r="J3380" s="3">
        <v>40865.125</v>
      </c>
      <c r="K3380" s="4">
        <v>25.831336551649699</v>
      </c>
      <c r="L3380" s="3">
        <v>40865.125</v>
      </c>
      <c r="M3380" s="4">
        <v>38.662128329460799</v>
      </c>
      <c r="Q3380">
        <f t="shared" si="11"/>
        <v>14.273716112134899</v>
      </c>
      <c r="R3380">
        <f t="shared" si="10"/>
        <v>1427.3716112134898</v>
      </c>
      <c r="S3380">
        <f t="shared" si="8"/>
        <v>0.81001440165429983</v>
      </c>
      <c r="T3380">
        <f t="shared" si="9"/>
        <v>81.001440165429983</v>
      </c>
    </row>
    <row r="3381" spans="4:20" x14ac:dyDescent="0.25">
      <c r="D3381" s="3"/>
      <c r="E3381" s="4"/>
      <c r="F3381" s="3">
        <v>40865.166666666664</v>
      </c>
      <c r="G3381" s="4">
        <v>43.042433001048302</v>
      </c>
      <c r="H3381" s="3">
        <v>40865.166666666664</v>
      </c>
      <c r="I3381" s="4">
        <v>41.737315208894898</v>
      </c>
      <c r="J3381" s="3">
        <v>40865.166666666664</v>
      </c>
      <c r="K3381" s="4">
        <v>26.327588159085298</v>
      </c>
      <c r="L3381" s="3">
        <v>40865.166666666664</v>
      </c>
      <c r="M3381" s="4">
        <v>39.092287531555499</v>
      </c>
      <c r="Q3381">
        <f t="shared" si="11"/>
        <v>15.464844841963004</v>
      </c>
      <c r="R3381">
        <f t="shared" si="10"/>
        <v>1546.4844841963004</v>
      </c>
      <c r="S3381">
        <f t="shared" si="8"/>
        <v>1.3950276773393995</v>
      </c>
      <c r="T3381">
        <f t="shared" si="9"/>
        <v>139.50276773393995</v>
      </c>
    </row>
    <row r="3382" spans="4:20" x14ac:dyDescent="0.25">
      <c r="D3382" s="3"/>
      <c r="E3382" s="4"/>
      <c r="F3382" s="3">
        <v>40865.208333333336</v>
      </c>
      <c r="G3382" s="4">
        <v>46.947007618397002</v>
      </c>
      <c r="H3382" s="3">
        <v>40865.208333333336</v>
      </c>
      <c r="I3382" s="4">
        <v>44.029506013297599</v>
      </c>
      <c r="J3382" s="3">
        <v>40865.208333333336</v>
      </c>
      <c r="K3382" s="4">
        <v>29.210028410871001</v>
      </c>
      <c r="L3382" s="3">
        <v>40865.208333333336</v>
      </c>
      <c r="M3382" s="4">
        <v>41.526681452687598</v>
      </c>
      <c r="Q3382">
        <f t="shared" si="11"/>
        <v>16.486979207526002</v>
      </c>
      <c r="R3382">
        <f t="shared" si="10"/>
        <v>1648.6979207526001</v>
      </c>
      <c r="S3382">
        <f t="shared" si="8"/>
        <v>1.2528245606100015</v>
      </c>
      <c r="T3382">
        <f t="shared" si="9"/>
        <v>125.28245606100015</v>
      </c>
    </row>
    <row r="3383" spans="4:20" x14ac:dyDescent="0.25">
      <c r="D3383" s="3"/>
      <c r="E3383" s="4"/>
      <c r="F3383" s="3">
        <v>40865.25</v>
      </c>
      <c r="G3383" s="4">
        <v>51.2570021265728</v>
      </c>
      <c r="H3383" s="3">
        <v>40865.25</v>
      </c>
      <c r="I3383" s="4">
        <v>46.4761826201484</v>
      </c>
      <c r="J3383" s="3">
        <v>40865.25</v>
      </c>
      <c r="K3383" s="4">
        <v>29.6920386675156</v>
      </c>
      <c r="L3383" s="3">
        <v>40865.25</v>
      </c>
      <c r="M3383" s="4">
        <v>41.923766025200202</v>
      </c>
      <c r="Q3383">
        <f t="shared" si="11"/>
        <v>20.3149634590572</v>
      </c>
      <c r="R3383">
        <f t="shared" si="10"/>
        <v>2031.4963459057201</v>
      </c>
      <c r="S3383">
        <f t="shared" si="8"/>
        <v>3.3024165949481983</v>
      </c>
      <c r="T3383">
        <f t="shared" si="9"/>
        <v>330.24165949481983</v>
      </c>
    </row>
    <row r="3384" spans="4:20" x14ac:dyDescent="0.25">
      <c r="D3384" s="3"/>
      <c r="E3384" s="4"/>
      <c r="F3384" s="3">
        <v>40865.291666666664</v>
      </c>
      <c r="G3384" s="4">
        <v>56.302074688563202</v>
      </c>
      <c r="H3384" s="3">
        <v>40865.291666666664</v>
      </c>
      <c r="I3384" s="4">
        <v>49.241797667779799</v>
      </c>
      <c r="J3384" s="3">
        <v>40865.291666666664</v>
      </c>
      <c r="K3384" s="4">
        <v>29.402605272822299</v>
      </c>
      <c r="L3384" s="3">
        <v>40865.291666666664</v>
      </c>
      <c r="M3384" s="4">
        <v>41.685654610842903</v>
      </c>
      <c r="Q3384">
        <f t="shared" si="11"/>
        <v>25.649469415740903</v>
      </c>
      <c r="R3384">
        <f t="shared" si="10"/>
        <v>2564.9469415740905</v>
      </c>
      <c r="S3384">
        <f t="shared" si="8"/>
        <v>6.3061430569368966</v>
      </c>
      <c r="T3384">
        <f t="shared" si="9"/>
        <v>630.61430569368963</v>
      </c>
    </row>
    <row r="3385" spans="4:20" x14ac:dyDescent="0.25">
      <c r="D3385" s="3"/>
      <c r="E3385" s="4"/>
      <c r="F3385" s="3">
        <v>40865.333333333336</v>
      </c>
      <c r="G3385" s="4">
        <v>58.572421211321902</v>
      </c>
      <c r="H3385" s="3">
        <v>40865.333333333336</v>
      </c>
      <c r="I3385" s="4">
        <v>51.3490235563577</v>
      </c>
      <c r="J3385" s="3">
        <v>40865.333333333336</v>
      </c>
      <c r="K3385" s="4">
        <v>42.185280605694103</v>
      </c>
      <c r="L3385" s="3">
        <v>40865.333333333336</v>
      </c>
      <c r="M3385" s="4">
        <v>55.221422994782202</v>
      </c>
      <c r="Q3385">
        <f t="shared" si="11"/>
        <v>15.137140605627799</v>
      </c>
      <c r="R3385">
        <f t="shared" si="10"/>
        <v>1513.7140605627799</v>
      </c>
      <c r="S3385">
        <f t="shared" si="8"/>
        <v>-5.1223994384245017</v>
      </c>
      <c r="T3385">
        <f t="shared" si="9"/>
        <v>-512.2399438424502</v>
      </c>
    </row>
    <row r="3386" spans="4:20" x14ac:dyDescent="0.25">
      <c r="D3386" s="3"/>
      <c r="E3386" s="4"/>
      <c r="F3386" s="3">
        <v>40865.375</v>
      </c>
      <c r="G3386" s="4">
        <v>57.480548126870403</v>
      </c>
      <c r="H3386" s="3">
        <v>40865.375</v>
      </c>
      <c r="I3386" s="4">
        <v>50.757519966329703</v>
      </c>
      <c r="J3386" s="3">
        <v>40865.375</v>
      </c>
      <c r="K3386" s="4">
        <v>50.033513380147298</v>
      </c>
      <c r="L3386" s="3">
        <v>40865.375</v>
      </c>
      <c r="M3386" s="4">
        <v>60.980930322172803</v>
      </c>
      <c r="Q3386">
        <f t="shared" si="11"/>
        <v>6.1970347467231051</v>
      </c>
      <c r="R3386">
        <f t="shared" si="10"/>
        <v>619.70347467231045</v>
      </c>
      <c r="S3386">
        <f t="shared" si="8"/>
        <v>-11.4734103558431</v>
      </c>
      <c r="T3386">
        <f t="shared" si="9"/>
        <v>-1147.34103558431</v>
      </c>
    </row>
    <row r="3387" spans="4:20" x14ac:dyDescent="0.25">
      <c r="D3387" s="3"/>
      <c r="E3387" s="4"/>
      <c r="F3387" s="3">
        <v>40865.416666666664</v>
      </c>
      <c r="G3387" s="4">
        <v>56.789650217482603</v>
      </c>
      <c r="H3387" s="3">
        <v>40865.416666666664</v>
      </c>
      <c r="I3387" s="4">
        <v>50.3810062916737</v>
      </c>
      <c r="J3387" s="3">
        <v>40865.416666666664</v>
      </c>
      <c r="K3387" s="4">
        <v>55.273434779221098</v>
      </c>
      <c r="L3387" s="3">
        <v>40865.416666666664</v>
      </c>
      <c r="M3387" s="4">
        <v>64.616807440005701</v>
      </c>
      <c r="Q3387">
        <f t="shared" si="11"/>
        <v>0.26621543826150429</v>
      </c>
      <c r="R3387">
        <f t="shared" si="10"/>
        <v>26.621543826150429</v>
      </c>
      <c r="S3387">
        <f t="shared" si="8"/>
        <v>-15.485801148332001</v>
      </c>
      <c r="T3387">
        <f t="shared" si="9"/>
        <v>-1548.5801148332002</v>
      </c>
    </row>
    <row r="3388" spans="4:20" x14ac:dyDescent="0.25">
      <c r="D3388" s="3"/>
      <c r="E3388" s="4"/>
      <c r="F3388" s="3">
        <v>40865.458333333336</v>
      </c>
      <c r="G3388" s="4">
        <v>55.620933654587098</v>
      </c>
      <c r="H3388" s="3">
        <v>40865.458333333336</v>
      </c>
      <c r="I3388" s="4">
        <v>49.740066615950099</v>
      </c>
      <c r="J3388" s="3">
        <v>40865.458333333336</v>
      </c>
      <c r="K3388" s="4">
        <v>58.116817595357098</v>
      </c>
      <c r="L3388" s="3">
        <v>40865.458333333336</v>
      </c>
      <c r="M3388" s="4">
        <v>66.529289779269703</v>
      </c>
      <c r="Q3388">
        <f t="shared" si="11"/>
        <v>-3.7458839407699998</v>
      </c>
      <c r="R3388">
        <f t="shared" si="10"/>
        <v>-374.58839407699998</v>
      </c>
      <c r="S3388">
        <f t="shared" si="8"/>
        <v>-18.039223163319605</v>
      </c>
      <c r="T3388">
        <f t="shared" si="9"/>
        <v>-1803.9223163319605</v>
      </c>
    </row>
    <row r="3389" spans="4:20" x14ac:dyDescent="0.25">
      <c r="D3389" s="3"/>
      <c r="E3389" s="4"/>
      <c r="F3389" s="3">
        <v>40865.5</v>
      </c>
      <c r="G3389" s="4">
        <v>53.8365235755955</v>
      </c>
      <c r="H3389" s="3">
        <v>40865.5</v>
      </c>
      <c r="I3389" s="4">
        <v>48.7513957459159</v>
      </c>
      <c r="J3389" s="3">
        <v>40865.5</v>
      </c>
      <c r="K3389" s="4">
        <v>55.059324574291203</v>
      </c>
      <c r="L3389" s="3">
        <v>40865.5</v>
      </c>
      <c r="M3389" s="4">
        <v>64.4711471562496</v>
      </c>
      <c r="Q3389">
        <f t="shared" si="11"/>
        <v>-2.4728009986957034</v>
      </c>
      <c r="R3389">
        <f t="shared" si="10"/>
        <v>-247.28009986957034</v>
      </c>
      <c r="S3389">
        <f t="shared" si="8"/>
        <v>-16.9697514103337</v>
      </c>
      <c r="T3389">
        <f t="shared" si="9"/>
        <v>-1696.9751410333699</v>
      </c>
    </row>
    <row r="3390" spans="4:20" x14ac:dyDescent="0.25">
      <c r="D3390" s="3"/>
      <c r="E3390" s="4"/>
      <c r="F3390" s="3">
        <v>40865.541666666664</v>
      </c>
      <c r="G3390" s="4">
        <v>52.577170746373703</v>
      </c>
      <c r="H3390" s="3">
        <v>40865.541666666664</v>
      </c>
      <c r="I3390" s="4">
        <v>48.046043088179403</v>
      </c>
      <c r="J3390" s="3">
        <v>40865.541666666664</v>
      </c>
      <c r="K3390" s="4">
        <v>50.3052816434192</v>
      </c>
      <c r="L3390" s="3">
        <v>40865.541666666664</v>
      </c>
      <c r="M3390" s="4">
        <v>61.173310931160799</v>
      </c>
      <c r="Q3390">
        <f t="shared" si="11"/>
        <v>1.0218891029545034</v>
      </c>
      <c r="R3390">
        <f t="shared" si="10"/>
        <v>102.18891029545034</v>
      </c>
      <c r="S3390">
        <f t="shared" si="8"/>
        <v>-14.377267842981396</v>
      </c>
      <c r="T3390">
        <f t="shared" si="9"/>
        <v>-1437.7267842981396</v>
      </c>
    </row>
    <row r="3391" spans="4:20" x14ac:dyDescent="0.25">
      <c r="D3391" s="3"/>
      <c r="E3391" s="4"/>
      <c r="F3391" s="3">
        <v>40865.583333333336</v>
      </c>
      <c r="G3391" s="4">
        <v>51.918693241799701</v>
      </c>
      <c r="H3391" s="3">
        <v>40865.583333333336</v>
      </c>
      <c r="I3391" s="4">
        <v>47.674652233340602</v>
      </c>
      <c r="J3391" s="3">
        <v>40865.583333333336</v>
      </c>
      <c r="K3391" s="4">
        <v>46.332059509220898</v>
      </c>
      <c r="L3391" s="3">
        <v>40865.583333333336</v>
      </c>
      <c r="M3391" s="4">
        <v>58.315655022645799</v>
      </c>
      <c r="Q3391">
        <f t="shared" si="11"/>
        <v>4.3366337325788038</v>
      </c>
      <c r="R3391">
        <f t="shared" si="10"/>
        <v>433.66337325788038</v>
      </c>
      <c r="S3391">
        <f t="shared" si="8"/>
        <v>-11.891002789305197</v>
      </c>
      <c r="T3391">
        <f t="shared" si="9"/>
        <v>-1189.1002789305198</v>
      </c>
    </row>
    <row r="3392" spans="4:20" x14ac:dyDescent="0.25">
      <c r="D3392" s="3"/>
      <c r="E3392" s="4"/>
      <c r="F3392" s="3">
        <v>40865.625</v>
      </c>
      <c r="G3392" s="4">
        <v>52.303021858704597</v>
      </c>
      <c r="H3392" s="3">
        <v>40865.625</v>
      </c>
      <c r="I3392" s="4">
        <v>47.8916375793588</v>
      </c>
      <c r="J3392" s="3">
        <v>40865.625</v>
      </c>
      <c r="K3392" s="4">
        <v>46.4443035266777</v>
      </c>
      <c r="L3392" s="3">
        <v>40865.625</v>
      </c>
      <c r="M3392" s="4">
        <v>58.397759900545701</v>
      </c>
      <c r="Q3392">
        <f t="shared" si="11"/>
        <v>4.6087183320268963</v>
      </c>
      <c r="R3392">
        <f t="shared" si="10"/>
        <v>460.87183320268963</v>
      </c>
      <c r="S3392">
        <f t="shared" si="8"/>
        <v>-11.756122321186901</v>
      </c>
      <c r="T3392">
        <f t="shared" si="9"/>
        <v>-1175.6122321186901</v>
      </c>
    </row>
    <row r="3393" spans="4:20" x14ac:dyDescent="0.25">
      <c r="D3393" s="3"/>
      <c r="E3393" s="4"/>
      <c r="F3393" s="3">
        <v>40865.666666666664</v>
      </c>
      <c r="G3393" s="4">
        <v>54.9257003239018</v>
      </c>
      <c r="H3393" s="3">
        <v>40865.666666666664</v>
      </c>
      <c r="I3393" s="4">
        <v>49.356335995854401</v>
      </c>
      <c r="J3393" s="3">
        <v>40865.666666666664</v>
      </c>
      <c r="K3393" s="4">
        <v>50.176984517709599</v>
      </c>
      <c r="L3393" s="3">
        <v>40865.666666666664</v>
      </c>
      <c r="M3393" s="4">
        <v>61.082545699809998</v>
      </c>
      <c r="Q3393">
        <f t="shared" si="11"/>
        <v>3.4987158061922017</v>
      </c>
      <c r="R3393">
        <f t="shared" si="10"/>
        <v>349.87158061922014</v>
      </c>
      <c r="S3393">
        <f t="shared" si="8"/>
        <v>-12.976209703955597</v>
      </c>
      <c r="T3393">
        <f t="shared" si="9"/>
        <v>-1297.6209703955597</v>
      </c>
    </row>
    <row r="3394" spans="4:20" x14ac:dyDescent="0.25">
      <c r="D3394" s="3"/>
      <c r="E3394" s="4"/>
      <c r="F3394" s="3">
        <v>40865.708333333336</v>
      </c>
      <c r="G3394" s="4">
        <v>57.457672195623701</v>
      </c>
      <c r="H3394" s="3">
        <v>40865.708333333336</v>
      </c>
      <c r="I3394" s="4">
        <v>50.745081368097999</v>
      </c>
      <c r="J3394" s="3">
        <v>40865.708333333336</v>
      </c>
      <c r="K3394" s="4">
        <v>61.237182545795797</v>
      </c>
      <c r="L3394" s="3">
        <v>40865.708333333336</v>
      </c>
      <c r="M3394" s="4">
        <v>68.583536888321802</v>
      </c>
      <c r="Q3394">
        <f t="shared" si="11"/>
        <v>-5.0295103501720959</v>
      </c>
      <c r="R3394">
        <f t="shared" si="10"/>
        <v>-502.95103501720962</v>
      </c>
      <c r="S3394">
        <f t="shared" si="8"/>
        <v>-19.088455520223803</v>
      </c>
      <c r="T3394">
        <f t="shared" si="9"/>
        <v>-1908.8455520223804</v>
      </c>
    </row>
    <row r="3395" spans="4:20" x14ac:dyDescent="0.25">
      <c r="D3395" s="3"/>
      <c r="E3395" s="4"/>
      <c r="F3395" s="3">
        <v>40865.75</v>
      </c>
      <c r="G3395" s="4">
        <v>56.092587326824301</v>
      </c>
      <c r="H3395" s="3">
        <v>40865.75</v>
      </c>
      <c r="I3395" s="4">
        <v>49.999344714297003</v>
      </c>
      <c r="J3395" s="3">
        <v>40865.75</v>
      </c>
      <c r="K3395" s="4">
        <v>74.237584910058999</v>
      </c>
      <c r="L3395" s="3">
        <v>40865.75</v>
      </c>
      <c r="M3395" s="4">
        <v>76.707038591120195</v>
      </c>
      <c r="Q3395">
        <f t="shared" si="11"/>
        <v>-19.394997583234698</v>
      </c>
      <c r="R3395">
        <f t="shared" si="10"/>
        <v>-1939.4997583234699</v>
      </c>
      <c r="S3395">
        <f t="shared" si="8"/>
        <v>-27.957693876823193</v>
      </c>
      <c r="T3395">
        <f t="shared" si="9"/>
        <v>-2795.7693876823191</v>
      </c>
    </row>
    <row r="3396" spans="4:20" x14ac:dyDescent="0.25">
      <c r="D3396" s="3"/>
      <c r="E3396" s="4"/>
      <c r="F3396" s="3">
        <v>40865.791666666664</v>
      </c>
      <c r="G3396" s="4">
        <v>52.825044128359899</v>
      </c>
      <c r="H3396" s="3">
        <v>40865.791666666664</v>
      </c>
      <c r="I3396" s="4">
        <v>48.185383640258799</v>
      </c>
      <c r="J3396" s="3">
        <v>40865.791666666664</v>
      </c>
      <c r="K3396" s="4">
        <v>82.951946212615397</v>
      </c>
      <c r="L3396" s="3">
        <v>40865.791666666664</v>
      </c>
      <c r="M3396" s="4">
        <v>81.820727264812405</v>
      </c>
      <c r="Q3396">
        <f t="shared" si="11"/>
        <v>-31.376902084255498</v>
      </c>
      <c r="R3396">
        <f t="shared" si="10"/>
        <v>-3137.6902084255498</v>
      </c>
      <c r="S3396">
        <f t="shared" si="8"/>
        <v>-34.885343624553606</v>
      </c>
      <c r="T3396">
        <f t="shared" si="9"/>
        <v>-3488.5343624553607</v>
      </c>
    </row>
    <row r="3397" spans="4:20" x14ac:dyDescent="0.25">
      <c r="D3397" s="3"/>
      <c r="E3397" s="4"/>
      <c r="F3397" s="3">
        <v>40865.833333333336</v>
      </c>
      <c r="G3397" s="4">
        <v>49.5487238853202</v>
      </c>
      <c r="H3397" s="3">
        <v>40865.833333333336</v>
      </c>
      <c r="I3397" s="4">
        <v>45.516270725178401</v>
      </c>
      <c r="J3397" s="3">
        <v>40865.833333333336</v>
      </c>
      <c r="K3397" s="4">
        <v>58.164298401688903</v>
      </c>
      <c r="L3397" s="3">
        <v>40865.833333333336</v>
      </c>
      <c r="M3397" s="4">
        <v>61.980789481937798</v>
      </c>
      <c r="Q3397">
        <f t="shared" si="11"/>
        <v>-9.865574516368703</v>
      </c>
      <c r="R3397">
        <f t="shared" si="10"/>
        <v>-986.55745163687027</v>
      </c>
      <c r="S3397">
        <f t="shared" si="8"/>
        <v>-17.714518756759396</v>
      </c>
      <c r="T3397">
        <f t="shared" si="9"/>
        <v>-1771.4518756759396</v>
      </c>
    </row>
    <row r="3398" spans="4:20" x14ac:dyDescent="0.25">
      <c r="D3398" s="3"/>
      <c r="E3398" s="4"/>
      <c r="F3398" s="3">
        <v>40865.875</v>
      </c>
      <c r="G3398" s="4">
        <v>48.362865663913901</v>
      </c>
      <c r="H3398" s="3">
        <v>40865.875</v>
      </c>
      <c r="I3398" s="4">
        <v>44.842423030186197</v>
      </c>
      <c r="J3398" s="3">
        <v>40865.875</v>
      </c>
      <c r="K3398" s="4">
        <v>51.121895729576899</v>
      </c>
      <c r="L3398" s="3">
        <v>40865.875</v>
      </c>
      <c r="M3398" s="4">
        <v>57.499803498311799</v>
      </c>
      <c r="Q3398">
        <f t="shared" si="11"/>
        <v>-4.0090300656629978</v>
      </c>
      <c r="R3398">
        <f t="shared" si="10"/>
        <v>-400.90300656629978</v>
      </c>
      <c r="S3398">
        <f t="shared" si="8"/>
        <v>-13.907380468125602</v>
      </c>
      <c r="T3398">
        <f t="shared" si="9"/>
        <v>-1390.7380468125602</v>
      </c>
    </row>
    <row r="3399" spans="4:20" x14ac:dyDescent="0.25">
      <c r="D3399" s="3"/>
      <c r="E3399" s="4"/>
      <c r="F3399" s="3">
        <v>40865.916666666664</v>
      </c>
      <c r="G3399" s="4">
        <v>46.147906227339298</v>
      </c>
      <c r="H3399" s="3">
        <v>40865.916666666664</v>
      </c>
      <c r="I3399" s="4">
        <v>43.566542229248597</v>
      </c>
      <c r="J3399" s="3">
        <v>40865.916666666664</v>
      </c>
      <c r="K3399" s="4">
        <v>46.757510009090801</v>
      </c>
      <c r="L3399" s="3">
        <v>40865.916666666664</v>
      </c>
      <c r="M3399" s="4">
        <v>54.592303885829999</v>
      </c>
      <c r="Q3399">
        <f t="shared" si="11"/>
        <v>-1.8596037817515025</v>
      </c>
      <c r="R3399">
        <f t="shared" si="10"/>
        <v>-185.96037817515025</v>
      </c>
      <c r="S3399">
        <f t="shared" si="8"/>
        <v>-12.275761656581402</v>
      </c>
      <c r="T3399">
        <f t="shared" si="9"/>
        <v>-1227.5761656581401</v>
      </c>
    </row>
    <row r="3400" spans="4:20" x14ac:dyDescent="0.25">
      <c r="D3400" s="3"/>
      <c r="E3400" s="4"/>
      <c r="F3400" s="3">
        <v>40865.958333333336</v>
      </c>
      <c r="G3400" s="4">
        <v>44.047200197815997</v>
      </c>
      <c r="H3400" s="3">
        <v>40865.958333333336</v>
      </c>
      <c r="I3400" s="4">
        <v>42.3345451312507</v>
      </c>
      <c r="J3400" s="3">
        <v>40865.958333333336</v>
      </c>
      <c r="K3400" s="4">
        <v>39.0543322559461</v>
      </c>
      <c r="L3400" s="3">
        <v>40865.958333333336</v>
      </c>
      <c r="M3400" s="4">
        <v>49.166736184556598</v>
      </c>
      <c r="Q3400">
        <f t="shared" si="11"/>
        <v>3.7428679418698962</v>
      </c>
      <c r="R3400">
        <f t="shared" si="10"/>
        <v>374.2867941869896</v>
      </c>
      <c r="S3400">
        <f t="shared" si="8"/>
        <v>-8.0821910533058983</v>
      </c>
      <c r="T3400">
        <f t="shared" si="9"/>
        <v>-808.21910533058985</v>
      </c>
    </row>
    <row r="3401" spans="4:20" x14ac:dyDescent="0.25">
      <c r="D3401" s="3"/>
      <c r="E3401" s="4"/>
      <c r="F3401" s="3">
        <v>40866</v>
      </c>
      <c r="G3401" s="4">
        <v>46.468535050300503</v>
      </c>
      <c r="H3401" s="3">
        <v>40866</v>
      </c>
      <c r="I3401" s="4">
        <v>41.358753984563002</v>
      </c>
      <c r="J3401" s="3">
        <v>40866</v>
      </c>
      <c r="K3401" s="4">
        <v>41.700978049866499</v>
      </c>
      <c r="L3401" s="3">
        <v>40866</v>
      </c>
      <c r="M3401" s="4">
        <v>49.406277787338702</v>
      </c>
      <c r="Q3401">
        <f t="shared" si="11"/>
        <v>3.5175570004340031</v>
      </c>
      <c r="R3401">
        <f t="shared" si="10"/>
        <v>351.75570004340034</v>
      </c>
      <c r="S3401">
        <f t="shared" si="8"/>
        <v>-9.2975238027757001</v>
      </c>
      <c r="T3401">
        <f t="shared" si="9"/>
        <v>-929.75238027756996</v>
      </c>
    </row>
    <row r="3402" spans="4:20" x14ac:dyDescent="0.25">
      <c r="D3402" s="3"/>
      <c r="E3402" s="4"/>
      <c r="F3402" s="3">
        <v>40866.041666666664</v>
      </c>
      <c r="G3402" s="4">
        <v>45.104674003226997</v>
      </c>
      <c r="H3402" s="3">
        <v>40866.041666666664</v>
      </c>
      <c r="I3402" s="4">
        <v>40.660808642736797</v>
      </c>
      <c r="J3402" s="3">
        <v>40866.041666666664</v>
      </c>
      <c r="K3402" s="4">
        <v>37.461976333494</v>
      </c>
      <c r="L3402" s="3">
        <v>40866.041666666664</v>
      </c>
      <c r="M3402" s="4">
        <v>46.111096221202402</v>
      </c>
      <c r="Q3402">
        <f t="shared" si="11"/>
        <v>6.3926976697329962</v>
      </c>
      <c r="R3402">
        <f t="shared" si="10"/>
        <v>639.26976697329962</v>
      </c>
      <c r="S3402">
        <f t="shared" si="8"/>
        <v>-6.7002875784656055</v>
      </c>
      <c r="T3402">
        <f t="shared" si="9"/>
        <v>-670.02875784656055</v>
      </c>
    </row>
    <row r="3403" spans="4:20" x14ac:dyDescent="0.25">
      <c r="D3403" s="3"/>
      <c r="E3403" s="4"/>
      <c r="F3403" s="3">
        <v>40866.083333333336</v>
      </c>
      <c r="G3403" s="4">
        <v>43.206264680711698</v>
      </c>
      <c r="H3403" s="3">
        <v>40866.083333333336</v>
      </c>
      <c r="I3403" s="4">
        <v>39.6740631055509</v>
      </c>
      <c r="J3403" s="3">
        <v>40866.083333333336</v>
      </c>
      <c r="K3403" s="4">
        <v>34.644250258974402</v>
      </c>
      <c r="L3403" s="3">
        <v>40866.083333333336</v>
      </c>
      <c r="M3403" s="4">
        <v>43.846933893526497</v>
      </c>
      <c r="Q3403">
        <f t="shared" si="11"/>
        <v>7.3120144217372953</v>
      </c>
      <c r="R3403">
        <f t="shared" si="10"/>
        <v>731.20144217372956</v>
      </c>
      <c r="S3403">
        <f t="shared" si="8"/>
        <v>-5.4228707879755973</v>
      </c>
      <c r="T3403">
        <f t="shared" si="9"/>
        <v>-542.28707879755973</v>
      </c>
    </row>
    <row r="3404" spans="4:20" x14ac:dyDescent="0.25">
      <c r="D3404" s="3"/>
      <c r="E3404" s="4"/>
      <c r="F3404" s="3">
        <v>40866.125</v>
      </c>
      <c r="G3404" s="4">
        <v>41.666286111700202</v>
      </c>
      <c r="H3404" s="3">
        <v>40866.125</v>
      </c>
      <c r="I3404" s="4">
        <v>38.859888374608097</v>
      </c>
      <c r="J3404" s="3">
        <v>40866.125</v>
      </c>
      <c r="K3404" s="4">
        <v>34.787678799824803</v>
      </c>
      <c r="L3404" s="3">
        <v>40866.125</v>
      </c>
      <c r="M3404" s="4">
        <v>43.9637320868651</v>
      </c>
      <c r="Q3404">
        <f t="shared" si="11"/>
        <v>5.628607311875399</v>
      </c>
      <c r="R3404">
        <f t="shared" si="10"/>
        <v>562.86073118753984</v>
      </c>
      <c r="S3404">
        <f t="shared" si="8"/>
        <v>-6.3538437122570031</v>
      </c>
      <c r="T3404">
        <f t="shared" si="9"/>
        <v>-635.38437122570031</v>
      </c>
    </row>
    <row r="3405" spans="4:20" x14ac:dyDescent="0.25">
      <c r="D3405" s="3"/>
      <c r="E3405" s="4"/>
      <c r="F3405" s="3">
        <v>40866.166666666664</v>
      </c>
      <c r="G3405" s="4">
        <v>42.445985171771099</v>
      </c>
      <c r="H3405" s="3">
        <v>40866.166666666664</v>
      </c>
      <c r="I3405" s="4">
        <v>39.273692099608503</v>
      </c>
      <c r="J3405" s="3">
        <v>40866.166666666664</v>
      </c>
      <c r="K3405" s="4">
        <v>40.158119995321599</v>
      </c>
      <c r="L3405" s="3">
        <v>40866.166666666664</v>
      </c>
      <c r="M3405" s="4">
        <v>48.221398192435998</v>
      </c>
      <c r="Q3405">
        <f t="shared" si="11"/>
        <v>1.0378651764495004</v>
      </c>
      <c r="R3405">
        <f t="shared" si="10"/>
        <v>103.78651764495004</v>
      </c>
      <c r="S3405">
        <f t="shared" si="8"/>
        <v>-10.197706092827495</v>
      </c>
      <c r="T3405">
        <f t="shared" si="9"/>
        <v>-1019.7706092827495</v>
      </c>
    </row>
    <row r="3406" spans="4:20" x14ac:dyDescent="0.25">
      <c r="D3406" s="3"/>
      <c r="E3406" s="4"/>
      <c r="F3406" s="3">
        <v>40866.208333333336</v>
      </c>
      <c r="G3406" s="4">
        <v>43.8611165082675</v>
      </c>
      <c r="H3406" s="3">
        <v>40866.208333333336</v>
      </c>
      <c r="I3406" s="4">
        <v>40.016500050584</v>
      </c>
      <c r="J3406" s="3">
        <v>40866.208333333336</v>
      </c>
      <c r="K3406" s="4">
        <v>50.566215928585699</v>
      </c>
      <c r="L3406" s="3">
        <v>40866.208333333336</v>
      </c>
      <c r="M3406" s="4">
        <v>55.935166939818401</v>
      </c>
      <c r="Q3406">
        <f t="shared" si="11"/>
        <v>-7.9550994203181986</v>
      </c>
      <c r="R3406">
        <f t="shared" si="10"/>
        <v>-795.50994203181983</v>
      </c>
      <c r="S3406">
        <f t="shared" si="8"/>
        <v>-17.168666889234402</v>
      </c>
      <c r="T3406">
        <f t="shared" si="9"/>
        <v>-1716.8666889234401</v>
      </c>
    </row>
    <row r="3407" spans="4:20" x14ac:dyDescent="0.25">
      <c r="D3407" s="3"/>
      <c r="E3407" s="4"/>
      <c r="F3407" s="3">
        <v>40866.25</v>
      </c>
      <c r="G3407" s="4">
        <v>44.358033259295603</v>
      </c>
      <c r="H3407" s="3">
        <v>40866.25</v>
      </c>
      <c r="I3407" s="4">
        <v>40.274888724321499</v>
      </c>
      <c r="J3407" s="3">
        <v>40866.25</v>
      </c>
      <c r="K3407" s="4">
        <v>64.4426784518473</v>
      </c>
      <c r="L3407" s="3">
        <v>40866.25</v>
      </c>
      <c r="M3407" s="4">
        <v>65.387552380574604</v>
      </c>
      <c r="Q3407">
        <f t="shared" si="11"/>
        <v>-21.334645192551697</v>
      </c>
      <c r="R3407">
        <f t="shared" si="10"/>
        <v>-2133.4645192551698</v>
      </c>
      <c r="S3407">
        <f t="shared" si="8"/>
        <v>-26.362663656253105</v>
      </c>
      <c r="T3407">
        <f t="shared" si="9"/>
        <v>-2636.2663656253103</v>
      </c>
    </row>
    <row r="3408" spans="4:20" x14ac:dyDescent="0.25">
      <c r="D3408" s="3"/>
      <c r="E3408" s="4"/>
      <c r="F3408" s="3">
        <v>40866.291666666664</v>
      </c>
      <c r="G3408" s="4">
        <v>44.499863154611397</v>
      </c>
      <c r="H3408" s="3">
        <v>40866.291666666664</v>
      </c>
      <c r="I3408" s="4">
        <v>40.348410029218002</v>
      </c>
      <c r="J3408" s="3">
        <v>40866.291666666664</v>
      </c>
      <c r="K3408" s="4">
        <v>74.773326414015202</v>
      </c>
      <c r="L3408" s="3">
        <v>40866.291666666664</v>
      </c>
      <c r="M3408" s="4">
        <v>71.957010269344195</v>
      </c>
      <c r="Q3408">
        <f t="shared" si="11"/>
        <v>-31.523463259403805</v>
      </c>
      <c r="R3408">
        <f t="shared" si="10"/>
        <v>-3152.3463259403807</v>
      </c>
      <c r="S3408">
        <f t="shared" si="8"/>
        <v>-32.858600240126194</v>
      </c>
      <c r="T3408">
        <f t="shared" si="9"/>
        <v>-3285.8600240126193</v>
      </c>
    </row>
    <row r="3409" spans="4:20" x14ac:dyDescent="0.25">
      <c r="D3409" s="3"/>
      <c r="E3409" s="4"/>
      <c r="F3409" s="3">
        <v>40866.333333333336</v>
      </c>
      <c r="G3409" s="4">
        <v>46.066176580683504</v>
      </c>
      <c r="H3409" s="3">
        <v>40866.333333333336</v>
      </c>
      <c r="I3409" s="4">
        <v>41.153774286150103</v>
      </c>
      <c r="J3409" s="3">
        <v>40866.333333333336</v>
      </c>
      <c r="K3409" s="4">
        <v>79.273059691971895</v>
      </c>
      <c r="L3409" s="3">
        <v>40866.333333333336</v>
      </c>
      <c r="M3409" s="4">
        <v>74.716128536909295</v>
      </c>
      <c r="Q3409">
        <f t="shared" si="11"/>
        <v>-34.456883111288391</v>
      </c>
      <c r="R3409">
        <f t="shared" si="10"/>
        <v>-3445.6883111288389</v>
      </c>
      <c r="S3409">
        <f t="shared" si="8"/>
        <v>-34.812354250759192</v>
      </c>
      <c r="T3409">
        <f t="shared" si="9"/>
        <v>-3481.235425075919</v>
      </c>
    </row>
    <row r="3410" spans="4:20" x14ac:dyDescent="0.25">
      <c r="D3410" s="3"/>
      <c r="E3410" s="4"/>
      <c r="F3410" s="3">
        <v>40866.375</v>
      </c>
      <c r="G3410" s="4">
        <v>48.385792307191899</v>
      </c>
      <c r="H3410" s="3">
        <v>40866.375</v>
      </c>
      <c r="I3410" s="4">
        <v>42.325218727220097</v>
      </c>
      <c r="J3410" s="3">
        <v>40866.375</v>
      </c>
      <c r="K3410" s="4">
        <v>76.943566823843895</v>
      </c>
      <c r="L3410" s="3">
        <v>40866.375</v>
      </c>
      <c r="M3410" s="4">
        <v>73.294915307295895</v>
      </c>
      <c r="Q3410">
        <f t="shared" si="11"/>
        <v>-29.807774516651996</v>
      </c>
      <c r="R3410">
        <f t="shared" si="10"/>
        <v>-2980.7774516651998</v>
      </c>
      <c r="S3410">
        <f t="shared" ref="S3410:S3473" si="12">I3410-(M3410+$E$2)</f>
        <v>-32.219696580075798</v>
      </c>
      <c r="T3410">
        <f t="shared" ref="T3410:T3473" si="13">S3410*$G$2</f>
        <v>-3221.9696580075797</v>
      </c>
    </row>
    <row r="3411" spans="4:20" x14ac:dyDescent="0.25">
      <c r="D3411" s="3"/>
      <c r="E3411" s="4"/>
      <c r="F3411" s="3">
        <v>40866.416666666664</v>
      </c>
      <c r="G3411" s="4">
        <v>49.604388438756402</v>
      </c>
      <c r="H3411" s="3">
        <v>40866.416666666664</v>
      </c>
      <c r="I3411" s="4">
        <v>42.930976372583203</v>
      </c>
      <c r="J3411" s="3">
        <v>40866.416666666664</v>
      </c>
      <c r="K3411" s="4">
        <v>75.363775574543993</v>
      </c>
      <c r="L3411" s="3">
        <v>40866.416666666664</v>
      </c>
      <c r="M3411" s="4">
        <v>72.322362852330102</v>
      </c>
      <c r="Q3411">
        <f t="shared" si="11"/>
        <v>-27.009387135787591</v>
      </c>
      <c r="R3411">
        <f t="shared" si="10"/>
        <v>-2700.9387135787592</v>
      </c>
      <c r="S3411">
        <f t="shared" si="12"/>
        <v>-30.641386479746899</v>
      </c>
      <c r="T3411">
        <f t="shared" si="13"/>
        <v>-3064.1386479746898</v>
      </c>
    </row>
    <row r="3412" spans="4:20" x14ac:dyDescent="0.25">
      <c r="D3412" s="3"/>
      <c r="E3412" s="4"/>
      <c r="F3412" s="3">
        <v>40866.458333333336</v>
      </c>
      <c r="G3412" s="4">
        <v>49.555686198760696</v>
      </c>
      <c r="H3412" s="3">
        <v>40866.458333333336</v>
      </c>
      <c r="I3412" s="4">
        <v>42.906889985089002</v>
      </c>
      <c r="J3412" s="3">
        <v>40866.458333333336</v>
      </c>
      <c r="K3412" s="4">
        <v>72.501065767333799</v>
      </c>
      <c r="L3412" s="3">
        <v>40866.458333333336</v>
      </c>
      <c r="M3412" s="4">
        <v>70.541304650777406</v>
      </c>
      <c r="Q3412">
        <f t="shared" si="11"/>
        <v>-24.195379568573102</v>
      </c>
      <c r="R3412">
        <f t="shared" si="10"/>
        <v>-2419.5379568573103</v>
      </c>
      <c r="S3412">
        <f t="shared" si="12"/>
        <v>-28.884414665688404</v>
      </c>
      <c r="T3412">
        <f t="shared" si="13"/>
        <v>-2888.4414665688405</v>
      </c>
    </row>
    <row r="3413" spans="4:20" x14ac:dyDescent="0.25">
      <c r="D3413" s="3"/>
      <c r="E3413" s="4"/>
      <c r="F3413" s="3">
        <v>40866.5</v>
      </c>
      <c r="G3413" s="4">
        <v>48.526996319587901</v>
      </c>
      <c r="H3413" s="3">
        <v>40866.5</v>
      </c>
      <c r="I3413" s="4">
        <v>42.395742846358203</v>
      </c>
      <c r="J3413" s="3">
        <v>40866.5</v>
      </c>
      <c r="K3413" s="4">
        <v>70.147661662162093</v>
      </c>
      <c r="L3413" s="3">
        <v>40866.5</v>
      </c>
      <c r="M3413" s="4">
        <v>69.058281441282801</v>
      </c>
      <c r="Q3413">
        <f t="shared" si="11"/>
        <v>-22.870665342574192</v>
      </c>
      <c r="R3413">
        <f t="shared" si="10"/>
        <v>-2287.0665342574193</v>
      </c>
      <c r="S3413">
        <f t="shared" si="12"/>
        <v>-27.912538594924598</v>
      </c>
      <c r="T3413">
        <f t="shared" si="13"/>
        <v>-2791.2538594924599</v>
      </c>
    </row>
    <row r="3414" spans="4:20" x14ac:dyDescent="0.25">
      <c r="D3414" s="3"/>
      <c r="E3414" s="4"/>
      <c r="F3414" s="3">
        <v>40866.541666666664</v>
      </c>
      <c r="G3414" s="4">
        <v>47.213633942063097</v>
      </c>
      <c r="H3414" s="3">
        <v>40866.541666666664</v>
      </c>
      <c r="I3414" s="4">
        <v>41.736342856808697</v>
      </c>
      <c r="J3414" s="3">
        <v>40866.541666666664</v>
      </c>
      <c r="K3414" s="4">
        <v>69.494767330506903</v>
      </c>
      <c r="L3414" s="3">
        <v>40866.541666666664</v>
      </c>
      <c r="M3414" s="4">
        <v>68.643728710671894</v>
      </c>
      <c r="Q3414">
        <f t="shared" si="11"/>
        <v>-23.531133388443806</v>
      </c>
      <c r="R3414">
        <f t="shared" si="10"/>
        <v>-2353.1133388443805</v>
      </c>
      <c r="S3414">
        <f t="shared" si="12"/>
        <v>-28.157385853863197</v>
      </c>
      <c r="T3414">
        <f t="shared" si="13"/>
        <v>-2815.7385853863198</v>
      </c>
    </row>
    <row r="3415" spans="4:20" x14ac:dyDescent="0.25">
      <c r="D3415" s="3"/>
      <c r="E3415" s="4"/>
      <c r="F3415" s="3">
        <v>40866.583333333336</v>
      </c>
      <c r="G3415" s="4">
        <v>47.044971631335997</v>
      </c>
      <c r="H3415" s="3">
        <v>40866.583333333336</v>
      </c>
      <c r="I3415" s="4">
        <v>41.651095951406198</v>
      </c>
      <c r="J3415" s="3">
        <v>40866.583333333336</v>
      </c>
      <c r="K3415" s="4">
        <v>67.293300869066996</v>
      </c>
      <c r="L3415" s="3">
        <v>40866.583333333336</v>
      </c>
      <c r="M3415" s="4">
        <v>67.235571140988199</v>
      </c>
      <c r="Q3415">
        <f t="shared" si="11"/>
        <v>-21.498329237730999</v>
      </c>
      <c r="R3415">
        <f t="shared" si="10"/>
        <v>-2149.8329237731</v>
      </c>
      <c r="S3415">
        <f t="shared" si="12"/>
        <v>-26.834475189582001</v>
      </c>
      <c r="T3415">
        <f t="shared" si="13"/>
        <v>-2683.4475189581999</v>
      </c>
    </row>
    <row r="3416" spans="4:20" x14ac:dyDescent="0.25">
      <c r="D3416" s="3"/>
      <c r="E3416" s="4"/>
      <c r="F3416" s="3">
        <v>40866.625</v>
      </c>
      <c r="G3416" s="4">
        <v>49.3840795448778</v>
      </c>
      <c r="H3416" s="3">
        <v>40866.625</v>
      </c>
      <c r="I3416" s="4">
        <v>42.821938481984901</v>
      </c>
      <c r="J3416" s="3">
        <v>40866.625</v>
      </c>
      <c r="K3416" s="4">
        <v>65.169792697131896</v>
      </c>
      <c r="L3416" s="3">
        <v>40866.625</v>
      </c>
      <c r="M3416" s="4">
        <v>65.861649530596907</v>
      </c>
      <c r="Q3416">
        <f t="shared" si="11"/>
        <v>-17.035713152254097</v>
      </c>
      <c r="R3416">
        <f t="shared" si="10"/>
        <v>-1703.5713152254098</v>
      </c>
      <c r="S3416">
        <f t="shared" si="12"/>
        <v>-24.289711048612006</v>
      </c>
      <c r="T3416">
        <f t="shared" si="13"/>
        <v>-2428.9711048612007</v>
      </c>
    </row>
    <row r="3417" spans="4:20" x14ac:dyDescent="0.25">
      <c r="D3417" s="3"/>
      <c r="E3417" s="4"/>
      <c r="F3417" s="3">
        <v>40866.666666666664</v>
      </c>
      <c r="G3417" s="4">
        <v>53.530099893758198</v>
      </c>
      <c r="H3417" s="3">
        <v>40866.666666666664</v>
      </c>
      <c r="I3417" s="4">
        <v>44.840341883997098</v>
      </c>
      <c r="J3417" s="3">
        <v>40866.666666666664</v>
      </c>
      <c r="K3417" s="4">
        <v>63.259543067961197</v>
      </c>
      <c r="L3417" s="3">
        <v>40866.666666666664</v>
      </c>
      <c r="M3417" s="4">
        <v>64.612024620291805</v>
      </c>
      <c r="Q3417">
        <f t="shared" si="11"/>
        <v>-10.979443174203006</v>
      </c>
      <c r="R3417">
        <f t="shared" si="10"/>
        <v>-1097.9443174203006</v>
      </c>
      <c r="S3417">
        <f t="shared" si="12"/>
        <v>-21.021682736294707</v>
      </c>
      <c r="T3417">
        <f t="shared" si="13"/>
        <v>-2102.1682736294706</v>
      </c>
    </row>
    <row r="3418" spans="4:20" x14ac:dyDescent="0.25">
      <c r="D3418" s="3"/>
      <c r="E3418" s="4"/>
      <c r="F3418" s="3">
        <v>40866.708333333336</v>
      </c>
      <c r="G3418" s="4">
        <v>56.981043725438198</v>
      </c>
      <c r="H3418" s="3">
        <v>40866.708333333336</v>
      </c>
      <c r="I3418" s="4">
        <v>46.469736563480197</v>
      </c>
      <c r="J3418" s="3">
        <v>40866.708333333336</v>
      </c>
      <c r="K3418" s="4">
        <v>67.370194877727002</v>
      </c>
      <c r="L3418" s="3">
        <v>40866.708333333336</v>
      </c>
      <c r="M3418" s="4">
        <v>67.285029942555397</v>
      </c>
      <c r="Q3418">
        <f t="shared" si="11"/>
        <v>-11.639151152288804</v>
      </c>
      <c r="R3418">
        <f t="shared" si="10"/>
        <v>-1163.9151152288805</v>
      </c>
      <c r="S3418">
        <f t="shared" si="12"/>
        <v>-22.0652933790752</v>
      </c>
      <c r="T3418">
        <f t="shared" si="13"/>
        <v>-2206.5293379075201</v>
      </c>
    </row>
    <row r="3419" spans="4:20" x14ac:dyDescent="0.25">
      <c r="D3419" s="3"/>
      <c r="E3419" s="4"/>
      <c r="F3419" s="3">
        <v>40866.75</v>
      </c>
      <c r="G3419" s="4">
        <v>56.217976471201801</v>
      </c>
      <c r="H3419" s="3">
        <v>40866.75</v>
      </c>
      <c r="I3419" s="4">
        <v>46.113173749423403</v>
      </c>
      <c r="J3419" s="3">
        <v>40866.75</v>
      </c>
      <c r="K3419" s="4">
        <v>76.401836979191998</v>
      </c>
      <c r="L3419" s="3">
        <v>40866.75</v>
      </c>
      <c r="M3419" s="4">
        <v>72.962223372298496</v>
      </c>
      <c r="Q3419">
        <f t="shared" si="11"/>
        <v>-21.433860507990197</v>
      </c>
      <c r="R3419">
        <f t="shared" si="10"/>
        <v>-2143.3860507990198</v>
      </c>
      <c r="S3419">
        <f t="shared" si="12"/>
        <v>-28.099049622875093</v>
      </c>
      <c r="T3419">
        <f t="shared" si="13"/>
        <v>-2809.9049622875091</v>
      </c>
    </row>
    <row r="3420" spans="4:20" x14ac:dyDescent="0.25">
      <c r="D3420" s="3"/>
      <c r="E3420" s="4"/>
      <c r="F3420" s="3">
        <v>40866.791666666664</v>
      </c>
      <c r="G3420" s="4">
        <v>52.358854590791502</v>
      </c>
      <c r="H3420" s="3">
        <v>40866.791666666664</v>
      </c>
      <c r="I3420" s="4">
        <v>44.277154715990001</v>
      </c>
      <c r="J3420" s="3">
        <v>40866.791666666664</v>
      </c>
      <c r="K3420" s="4">
        <v>81.215254571874496</v>
      </c>
      <c r="L3420" s="3">
        <v>40866.791666666664</v>
      </c>
      <c r="M3420" s="4">
        <v>75.889716843335904</v>
      </c>
      <c r="Q3420">
        <f t="shared" si="11"/>
        <v>-30.106399981082994</v>
      </c>
      <c r="R3420">
        <f t="shared" si="10"/>
        <v>-3010.6399981082996</v>
      </c>
      <c r="S3420">
        <f t="shared" si="12"/>
        <v>-32.862562127345903</v>
      </c>
      <c r="T3420">
        <f t="shared" si="13"/>
        <v>-3286.2562127345905</v>
      </c>
    </row>
    <row r="3421" spans="4:20" x14ac:dyDescent="0.25">
      <c r="D3421" s="3"/>
      <c r="E3421" s="4"/>
      <c r="F3421" s="3">
        <v>40866.833333333336</v>
      </c>
      <c r="G3421" s="4">
        <v>49.112369932030603</v>
      </c>
      <c r="H3421" s="3">
        <v>40866.833333333336</v>
      </c>
      <c r="I3421" s="4">
        <v>42.687173144144303</v>
      </c>
      <c r="J3421" s="3">
        <v>40866.833333333336</v>
      </c>
      <c r="K3421" s="4">
        <v>68.099723697141599</v>
      </c>
      <c r="L3421" s="3">
        <v>40866.833333333336</v>
      </c>
      <c r="M3421" s="4">
        <v>67.753272793692304</v>
      </c>
      <c r="Q3421">
        <f t="shared" si="11"/>
        <v>-20.237353765110996</v>
      </c>
      <c r="R3421">
        <f t="shared" si="10"/>
        <v>-2023.7353765110995</v>
      </c>
      <c r="S3421">
        <f t="shared" si="12"/>
        <v>-26.316099649548001</v>
      </c>
      <c r="T3421">
        <f t="shared" si="13"/>
        <v>-2631.6099649548</v>
      </c>
    </row>
    <row r="3422" spans="4:20" x14ac:dyDescent="0.25">
      <c r="D3422" s="3"/>
      <c r="E3422" s="4"/>
      <c r="F3422" s="3">
        <v>40866.875</v>
      </c>
      <c r="G3422" s="4">
        <v>48.656296854724097</v>
      </c>
      <c r="H3422" s="3">
        <v>40866.875</v>
      </c>
      <c r="I3422" s="4">
        <v>42.460244673221503</v>
      </c>
      <c r="J3422" s="3">
        <v>40866.875</v>
      </c>
      <c r="K3422" s="4">
        <v>61.384225330446498</v>
      </c>
      <c r="L3422" s="3">
        <v>40866.875</v>
      </c>
      <c r="M3422" s="4">
        <v>63.372110071248201</v>
      </c>
      <c r="Q3422">
        <f t="shared" si="11"/>
        <v>-13.9779284757224</v>
      </c>
      <c r="R3422">
        <f t="shared" si="10"/>
        <v>-1397.7928475722401</v>
      </c>
      <c r="S3422">
        <f t="shared" si="12"/>
        <v>-22.161865398026698</v>
      </c>
      <c r="T3422">
        <f t="shared" si="13"/>
        <v>-2216.1865398026698</v>
      </c>
    </row>
    <row r="3423" spans="4:20" x14ac:dyDescent="0.25">
      <c r="D3423" s="3"/>
      <c r="E3423" s="4"/>
      <c r="F3423" s="3">
        <v>40866.916666666664</v>
      </c>
      <c r="G3423" s="4">
        <v>47.008372850812499</v>
      </c>
      <c r="H3423" s="3">
        <v>40866.916666666664</v>
      </c>
      <c r="I3423" s="4">
        <v>41.632580559255999</v>
      </c>
      <c r="J3423" s="3">
        <v>40866.916666666664</v>
      </c>
      <c r="K3423" s="4">
        <v>56.089023307504199</v>
      </c>
      <c r="L3423" s="3">
        <v>40866.916666666664</v>
      </c>
      <c r="M3423" s="4">
        <v>59.795876720259898</v>
      </c>
      <c r="Q3423">
        <f t="shared" si="11"/>
        <v>-10.3306504566917</v>
      </c>
      <c r="R3423">
        <f t="shared" si="10"/>
        <v>-1033.0650456691701</v>
      </c>
      <c r="S3423">
        <f t="shared" si="12"/>
        <v>-19.413296161003899</v>
      </c>
      <c r="T3423">
        <f t="shared" si="13"/>
        <v>-1941.32961610039</v>
      </c>
    </row>
    <row r="3424" spans="4:20" x14ac:dyDescent="0.25">
      <c r="D3424" s="3"/>
      <c r="E3424" s="4"/>
      <c r="F3424" s="3">
        <v>40866.958333333336</v>
      </c>
      <c r="G3424" s="4">
        <v>46.020801703640203</v>
      </c>
      <c r="H3424" s="3">
        <v>40866.958333333336</v>
      </c>
      <c r="I3424" s="4">
        <v>41.130610191696199</v>
      </c>
      <c r="J3424" s="3">
        <v>40866.958333333336</v>
      </c>
      <c r="K3424" s="4">
        <v>47.239547393484798</v>
      </c>
      <c r="L3424" s="3">
        <v>40866.958333333336</v>
      </c>
      <c r="M3424" s="4">
        <v>53.537110176017499</v>
      </c>
      <c r="Q3424">
        <f t="shared" si="11"/>
        <v>-2.4687456898445959</v>
      </c>
      <c r="R3424">
        <f t="shared" si="10"/>
        <v>-246.87456898445959</v>
      </c>
      <c r="S3424">
        <f t="shared" si="12"/>
        <v>-13.6564999843213</v>
      </c>
      <c r="T3424">
        <f t="shared" si="13"/>
        <v>-1365.6499984321299</v>
      </c>
    </row>
    <row r="3425" spans="4:20" x14ac:dyDescent="0.25">
      <c r="D3425" s="3"/>
      <c r="E3425" s="4"/>
      <c r="F3425" s="3">
        <v>40867</v>
      </c>
      <c r="G3425" s="4">
        <v>46.620579671676801</v>
      </c>
      <c r="H3425" s="3">
        <v>40867</v>
      </c>
      <c r="I3425" s="4">
        <v>41.93390454771</v>
      </c>
      <c r="J3425" s="3">
        <v>40867</v>
      </c>
      <c r="K3425" s="4">
        <v>44.258092747724703</v>
      </c>
      <c r="L3425" s="3">
        <v>40867</v>
      </c>
      <c r="M3425" s="4">
        <v>51.3362837351888</v>
      </c>
      <c r="Q3425">
        <f t="shared" si="11"/>
        <v>1.1124869239520976</v>
      </c>
      <c r="R3425">
        <f t="shared" si="10"/>
        <v>111.24869239520976</v>
      </c>
      <c r="S3425">
        <f t="shared" si="12"/>
        <v>-10.6523791874788</v>
      </c>
      <c r="T3425">
        <f t="shared" si="13"/>
        <v>-1065.23791874788</v>
      </c>
    </row>
    <row r="3426" spans="4:20" x14ac:dyDescent="0.25">
      <c r="D3426" s="3"/>
      <c r="E3426" s="4"/>
      <c r="F3426" s="3">
        <v>40867.041666666664</v>
      </c>
      <c r="G3426" s="4">
        <v>44.979521482320699</v>
      </c>
      <c r="H3426" s="3">
        <v>40867.041666666664</v>
      </c>
      <c r="I3426" s="4">
        <v>41.084113154884101</v>
      </c>
      <c r="J3426" s="3">
        <v>40867.041666666664</v>
      </c>
      <c r="K3426" s="4">
        <v>39.5785567940802</v>
      </c>
      <c r="L3426" s="3">
        <v>40867.041666666664</v>
      </c>
      <c r="M3426" s="4">
        <v>47.772134556986202</v>
      </c>
      <c r="Q3426">
        <f t="shared" si="11"/>
        <v>4.1509646882404994</v>
      </c>
      <c r="R3426">
        <f t="shared" si="10"/>
        <v>415.09646882404991</v>
      </c>
      <c r="S3426">
        <f t="shared" si="12"/>
        <v>-7.9380214021021018</v>
      </c>
      <c r="T3426">
        <f t="shared" si="13"/>
        <v>-793.80214021021015</v>
      </c>
    </row>
    <row r="3427" spans="4:20" x14ac:dyDescent="0.25">
      <c r="D3427" s="3"/>
      <c r="E3427" s="4"/>
      <c r="F3427" s="3">
        <v>40867.083333333336</v>
      </c>
      <c r="G3427" s="4">
        <v>43.953591587625901</v>
      </c>
      <c r="H3427" s="3">
        <v>40867.083333333336</v>
      </c>
      <c r="I3427" s="4">
        <v>40.546092808620401</v>
      </c>
      <c r="J3427" s="3">
        <v>40867.083333333336</v>
      </c>
      <c r="K3427" s="4">
        <v>35.354158600533999</v>
      </c>
      <c r="L3427" s="3">
        <v>40867.083333333336</v>
      </c>
      <c r="M3427" s="4">
        <v>44.423367885847298</v>
      </c>
      <c r="Q3427">
        <f t="shared" si="11"/>
        <v>7.3494329870919017</v>
      </c>
      <c r="R3427">
        <f t="shared" si="10"/>
        <v>734.94329870919023</v>
      </c>
      <c r="S3427">
        <f t="shared" si="12"/>
        <v>-5.1272750772268978</v>
      </c>
      <c r="T3427">
        <f t="shared" si="13"/>
        <v>-512.72750772268978</v>
      </c>
    </row>
    <row r="3428" spans="4:20" x14ac:dyDescent="0.25">
      <c r="D3428" s="3"/>
      <c r="E3428" s="4"/>
      <c r="F3428" s="3">
        <v>40867.125</v>
      </c>
      <c r="G3428" s="4">
        <v>40.761058491410999</v>
      </c>
      <c r="H3428" s="3">
        <v>40867.125</v>
      </c>
      <c r="I3428" s="4">
        <v>38.8363894667118</v>
      </c>
      <c r="J3428" s="3">
        <v>40867.125</v>
      </c>
      <c r="K3428" s="4">
        <v>33.990929425613999</v>
      </c>
      <c r="L3428" s="3">
        <v>40867.125</v>
      </c>
      <c r="M3428" s="4">
        <v>43.3127201548632</v>
      </c>
      <c r="Q3428">
        <f t="shared" si="11"/>
        <v>5.5201290657970006</v>
      </c>
      <c r="R3428">
        <f t="shared" si="10"/>
        <v>552.01290657970003</v>
      </c>
      <c r="S3428">
        <f t="shared" si="12"/>
        <v>-5.7263306881513998</v>
      </c>
      <c r="T3428">
        <f t="shared" si="13"/>
        <v>-572.63306881513995</v>
      </c>
    </row>
    <row r="3429" spans="4:20" x14ac:dyDescent="0.25">
      <c r="D3429" s="3"/>
      <c r="E3429" s="4"/>
      <c r="F3429" s="3">
        <v>40867.166666666664</v>
      </c>
      <c r="G3429" s="4">
        <v>39.806044070344797</v>
      </c>
      <c r="H3429" s="3">
        <v>40867.166666666664</v>
      </c>
      <c r="I3429" s="4">
        <v>38.3138921769932</v>
      </c>
      <c r="J3429" s="3">
        <v>40867.166666666664</v>
      </c>
      <c r="K3429" s="4">
        <v>40.222622810073503</v>
      </c>
      <c r="L3429" s="3">
        <v>40867.166666666664</v>
      </c>
      <c r="M3429" s="4">
        <v>48.271255991432596</v>
      </c>
      <c r="Q3429">
        <f t="shared" si="11"/>
        <v>-1.6665787397287062</v>
      </c>
      <c r="R3429">
        <f t="shared" si="10"/>
        <v>-166.65787397287062</v>
      </c>
      <c r="S3429">
        <f t="shared" si="12"/>
        <v>-11.207363814439397</v>
      </c>
      <c r="T3429">
        <f t="shared" si="13"/>
        <v>-1120.7363814439398</v>
      </c>
    </row>
    <row r="3430" spans="4:20" x14ac:dyDescent="0.25">
      <c r="D3430" s="3"/>
      <c r="E3430" s="4"/>
      <c r="F3430" s="3">
        <v>40867.208333333336</v>
      </c>
      <c r="G3430" s="4">
        <v>41.638344641967699</v>
      </c>
      <c r="H3430" s="3">
        <v>40867.208333333336</v>
      </c>
      <c r="I3430" s="4">
        <v>39.311754870190299</v>
      </c>
      <c r="J3430" s="3">
        <v>40867.208333333336</v>
      </c>
      <c r="K3430" s="4">
        <v>50.772865726747099</v>
      </c>
      <c r="L3430" s="3">
        <v>40867.208333333336</v>
      </c>
      <c r="M3430" s="4">
        <v>56.082247766615197</v>
      </c>
      <c r="Q3430">
        <f t="shared" si="11"/>
        <v>-10.384521084779401</v>
      </c>
      <c r="R3430">
        <f t="shared" si="10"/>
        <v>-1038.4521084779401</v>
      </c>
      <c r="S3430">
        <f t="shared" si="12"/>
        <v>-18.020492896424898</v>
      </c>
      <c r="T3430">
        <f t="shared" si="13"/>
        <v>-1802.0492896424898</v>
      </c>
    </row>
    <row r="3431" spans="4:20" x14ac:dyDescent="0.25">
      <c r="D3431" s="3"/>
      <c r="E3431" s="4"/>
      <c r="F3431" s="3">
        <v>40867.25</v>
      </c>
      <c r="G3431" s="4">
        <v>41.410823088635901</v>
      </c>
      <c r="H3431" s="3">
        <v>40867.25</v>
      </c>
      <c r="I3431" s="4">
        <v>39.188886008844698</v>
      </c>
      <c r="J3431" s="3">
        <v>40867.25</v>
      </c>
      <c r="K3431" s="4">
        <v>63.3861715701278</v>
      </c>
      <c r="L3431" s="3">
        <v>40867.25</v>
      </c>
      <c r="M3431" s="4">
        <v>64.695273085455497</v>
      </c>
      <c r="Q3431">
        <f t="shared" si="11"/>
        <v>-23.225348481491899</v>
      </c>
      <c r="R3431">
        <f t="shared" si="10"/>
        <v>-2322.5348481491901</v>
      </c>
      <c r="S3431">
        <f t="shared" si="12"/>
        <v>-26.7563870766108</v>
      </c>
      <c r="T3431">
        <f t="shared" si="13"/>
        <v>-2675.6387076610799</v>
      </c>
    </row>
    <row r="3432" spans="4:20" x14ac:dyDescent="0.25">
      <c r="D3432" s="3"/>
      <c r="E3432" s="4"/>
      <c r="F3432" s="3">
        <v>40867.291666666664</v>
      </c>
      <c r="G3432" s="4">
        <v>40.958883661451203</v>
      </c>
      <c r="H3432" s="3">
        <v>40867.291666666664</v>
      </c>
      <c r="I3432" s="4">
        <v>38.943962797081397</v>
      </c>
      <c r="J3432" s="3">
        <v>40867.291666666664</v>
      </c>
      <c r="K3432" s="4">
        <v>72.468810040059907</v>
      </c>
      <c r="L3432" s="3">
        <v>40867.291666666664</v>
      </c>
      <c r="M3432" s="4">
        <v>70.521095294141602</v>
      </c>
      <c r="Q3432">
        <f t="shared" si="11"/>
        <v>-32.759926378608704</v>
      </c>
      <c r="R3432">
        <f t="shared" si="10"/>
        <v>-3275.9926378608702</v>
      </c>
      <c r="S3432">
        <f t="shared" si="12"/>
        <v>-32.827132497060205</v>
      </c>
      <c r="T3432">
        <f t="shared" si="13"/>
        <v>-3282.7132497060206</v>
      </c>
    </row>
    <row r="3433" spans="4:20" x14ac:dyDescent="0.25">
      <c r="D3433" s="3"/>
      <c r="E3433" s="4"/>
      <c r="F3433" s="3">
        <v>40867.333333333336</v>
      </c>
      <c r="G3433" s="4">
        <v>42.461776568841699</v>
      </c>
      <c r="H3433" s="3">
        <v>40867.333333333336</v>
      </c>
      <c r="I3433" s="4">
        <v>39.754047549611599</v>
      </c>
      <c r="J3433" s="3">
        <v>40867.333333333336</v>
      </c>
      <c r="K3433" s="4">
        <v>75.882921249438397</v>
      </c>
      <c r="L3433" s="3">
        <v>40867.333333333336</v>
      </c>
      <c r="M3433" s="4">
        <v>72.642753619769806</v>
      </c>
      <c r="Q3433">
        <f t="shared" si="11"/>
        <v>-34.671144680596697</v>
      </c>
      <c r="R3433">
        <f t="shared" ref="R3433:R3496" si="14">Q3433*$G$2</f>
        <v>-3467.1144680596699</v>
      </c>
      <c r="S3433">
        <f t="shared" si="12"/>
        <v>-34.138706070158207</v>
      </c>
      <c r="T3433">
        <f t="shared" si="13"/>
        <v>-3413.8706070158205</v>
      </c>
    </row>
    <row r="3434" spans="4:20" x14ac:dyDescent="0.25">
      <c r="D3434" s="3"/>
      <c r="E3434" s="4"/>
      <c r="F3434" s="3">
        <v>40867.375</v>
      </c>
      <c r="G3434" s="4">
        <v>44.8036558926269</v>
      </c>
      <c r="H3434" s="3">
        <v>40867.375</v>
      </c>
      <c r="I3434" s="4">
        <v>40.992261902296399</v>
      </c>
      <c r="J3434" s="3">
        <v>40867.375</v>
      </c>
      <c r="K3434" s="4">
        <v>73.850006350276104</v>
      </c>
      <c r="L3434" s="3">
        <v>40867.375</v>
      </c>
      <c r="M3434" s="4">
        <v>71.383620416909295</v>
      </c>
      <c r="Q3434">
        <f t="shared" ref="Q3434:Q3497" si="15">G3434-(K3434+$E$2)</f>
        <v>-30.296350457649204</v>
      </c>
      <c r="R3434">
        <f t="shared" si="14"/>
        <v>-3029.6350457649205</v>
      </c>
      <c r="S3434">
        <f t="shared" si="12"/>
        <v>-31.641358514612897</v>
      </c>
      <c r="T3434">
        <f t="shared" si="13"/>
        <v>-3164.1358514612898</v>
      </c>
    </row>
    <row r="3435" spans="4:20" x14ac:dyDescent="0.25">
      <c r="D3435" s="3"/>
      <c r="E3435" s="4"/>
      <c r="F3435" s="3">
        <v>40867.416666666664</v>
      </c>
      <c r="G3435" s="4">
        <v>46.958241743810497</v>
      </c>
      <c r="H3435" s="3">
        <v>40867.416666666664</v>
      </c>
      <c r="I3435" s="4">
        <v>42.107156503738203</v>
      </c>
      <c r="J3435" s="3">
        <v>40867.416666666664</v>
      </c>
      <c r="K3435" s="4">
        <v>72.126588388920894</v>
      </c>
      <c r="L3435" s="3">
        <v>40867.416666666664</v>
      </c>
      <c r="M3435" s="4">
        <v>70.306483620377506</v>
      </c>
      <c r="Q3435">
        <f t="shared" si="15"/>
        <v>-26.418346645110397</v>
      </c>
      <c r="R3435">
        <f t="shared" si="14"/>
        <v>-2641.8346645110396</v>
      </c>
      <c r="S3435">
        <f t="shared" si="12"/>
        <v>-29.449327116639303</v>
      </c>
      <c r="T3435">
        <f t="shared" si="13"/>
        <v>-2944.9327116639301</v>
      </c>
    </row>
    <row r="3436" spans="4:20" x14ac:dyDescent="0.25">
      <c r="D3436" s="3"/>
      <c r="E3436" s="4"/>
      <c r="F3436" s="3">
        <v>40867.458333333336</v>
      </c>
      <c r="G3436" s="4">
        <v>47.9766776550332</v>
      </c>
      <c r="H3436" s="3">
        <v>40867.458333333336</v>
      </c>
      <c r="I3436" s="4">
        <v>42.626501000650897</v>
      </c>
      <c r="J3436" s="3">
        <v>40867.458333333336</v>
      </c>
      <c r="K3436" s="4">
        <v>69.983702203397101</v>
      </c>
      <c r="L3436" s="3">
        <v>40867.458333333336</v>
      </c>
      <c r="M3436" s="4">
        <v>68.954305685934699</v>
      </c>
      <c r="Q3436">
        <f t="shared" si="15"/>
        <v>-23.257024548363901</v>
      </c>
      <c r="R3436">
        <f t="shared" si="14"/>
        <v>-2325.7024548363902</v>
      </c>
      <c r="S3436">
        <f t="shared" si="12"/>
        <v>-27.577804685283802</v>
      </c>
      <c r="T3436">
        <f t="shared" si="13"/>
        <v>-2757.78046852838</v>
      </c>
    </row>
    <row r="3437" spans="4:20" x14ac:dyDescent="0.25">
      <c r="D3437" s="3"/>
      <c r="E3437" s="4"/>
      <c r="F3437" s="3">
        <v>40867.5</v>
      </c>
      <c r="G3437" s="4">
        <v>47.016622369872501</v>
      </c>
      <c r="H3437" s="3">
        <v>40867.5</v>
      </c>
      <c r="I3437" s="4">
        <v>42.137056958867099</v>
      </c>
      <c r="J3437" s="3">
        <v>40867.5</v>
      </c>
      <c r="K3437" s="4">
        <v>67.936781942502407</v>
      </c>
      <c r="L3437" s="3">
        <v>40867.5</v>
      </c>
      <c r="M3437" s="4">
        <v>67.648845350540796</v>
      </c>
      <c r="Q3437">
        <f t="shared" si="15"/>
        <v>-22.170159572629906</v>
      </c>
      <c r="R3437">
        <f t="shared" si="14"/>
        <v>-2217.0159572629905</v>
      </c>
      <c r="S3437">
        <f t="shared" si="12"/>
        <v>-26.761788391673697</v>
      </c>
      <c r="T3437">
        <f t="shared" si="13"/>
        <v>-2676.1788391673699</v>
      </c>
    </row>
    <row r="3438" spans="4:20" x14ac:dyDescent="0.25">
      <c r="D3438" s="3"/>
      <c r="E3438" s="4"/>
      <c r="F3438" s="3">
        <v>40867.541666666664</v>
      </c>
      <c r="G3438" s="4">
        <v>45.978849121976999</v>
      </c>
      <c r="H3438" s="3">
        <v>40867.541666666664</v>
      </c>
      <c r="I3438" s="4">
        <v>41.603147675658001</v>
      </c>
      <c r="J3438" s="3">
        <v>40867.541666666664</v>
      </c>
      <c r="K3438" s="4">
        <v>66.673569256054193</v>
      </c>
      <c r="L3438" s="3">
        <v>40867.541666666664</v>
      </c>
      <c r="M3438" s="4">
        <v>66.836217544198007</v>
      </c>
      <c r="Q3438">
        <f t="shared" si="15"/>
        <v>-21.944720134077194</v>
      </c>
      <c r="R3438">
        <f t="shared" si="14"/>
        <v>-2194.4720134077193</v>
      </c>
      <c r="S3438">
        <f t="shared" si="12"/>
        <v>-26.483069868540007</v>
      </c>
      <c r="T3438">
        <f t="shared" si="13"/>
        <v>-2648.3069868540006</v>
      </c>
    </row>
    <row r="3439" spans="4:20" x14ac:dyDescent="0.25">
      <c r="D3439" s="3"/>
      <c r="E3439" s="4"/>
      <c r="F3439" s="3">
        <v>40867.583333333336</v>
      </c>
      <c r="G3439" s="4">
        <v>46.0535473041964</v>
      </c>
      <c r="H3439" s="3">
        <v>40867.583333333336</v>
      </c>
      <c r="I3439" s="4">
        <v>41.6417494820207</v>
      </c>
      <c r="J3439" s="3">
        <v>40867.583333333336</v>
      </c>
      <c r="K3439" s="4">
        <v>65.662928414498296</v>
      </c>
      <c r="L3439" s="3">
        <v>40867.583333333336</v>
      </c>
      <c r="M3439" s="4">
        <v>66.182115066467304</v>
      </c>
      <c r="Q3439">
        <f t="shared" si="15"/>
        <v>-20.859381110301896</v>
      </c>
      <c r="R3439">
        <f t="shared" si="14"/>
        <v>-2085.9381110301897</v>
      </c>
      <c r="S3439">
        <f t="shared" si="12"/>
        <v>-25.790365584446604</v>
      </c>
      <c r="T3439">
        <f t="shared" si="13"/>
        <v>-2579.0365584446604</v>
      </c>
    </row>
    <row r="3440" spans="4:20" x14ac:dyDescent="0.25">
      <c r="D3440" s="3"/>
      <c r="E3440" s="4"/>
      <c r="F3440" s="3">
        <v>40867.625</v>
      </c>
      <c r="G3440" s="4">
        <v>48.319117992177802</v>
      </c>
      <c r="H3440" s="3">
        <v>40867.625</v>
      </c>
      <c r="I3440" s="4">
        <v>42.800062101947297</v>
      </c>
      <c r="J3440" s="3">
        <v>40867.625</v>
      </c>
      <c r="K3440" s="4">
        <v>63.8532045832508</v>
      </c>
      <c r="L3440" s="3">
        <v>40867.625</v>
      </c>
      <c r="M3440" s="4">
        <v>65.001800634425294</v>
      </c>
      <c r="Q3440">
        <f t="shared" si="15"/>
        <v>-16.784086591072999</v>
      </c>
      <c r="R3440">
        <f t="shared" si="14"/>
        <v>-1678.4086591072999</v>
      </c>
      <c r="S3440">
        <f t="shared" si="12"/>
        <v>-23.451738532477997</v>
      </c>
      <c r="T3440">
        <f t="shared" si="13"/>
        <v>-2345.1738532477998</v>
      </c>
    </row>
    <row r="3441" spans="4:20" x14ac:dyDescent="0.25">
      <c r="D3441" s="3"/>
      <c r="E3441" s="4"/>
      <c r="F3441" s="3">
        <v>40867.666666666664</v>
      </c>
      <c r="G3441" s="4">
        <v>52.291916346393897</v>
      </c>
      <c r="H3441" s="3">
        <v>40867.666666666664</v>
      </c>
      <c r="I3441" s="4">
        <v>44.7764459637283</v>
      </c>
      <c r="J3441" s="3">
        <v>40867.666666666664</v>
      </c>
      <c r="K3441" s="4">
        <v>63.294317092339</v>
      </c>
      <c r="L3441" s="3">
        <v>40867.666666666664</v>
      </c>
      <c r="M3441" s="4">
        <v>64.634891762796499</v>
      </c>
      <c r="Q3441">
        <f t="shared" si="15"/>
        <v>-12.252400745945103</v>
      </c>
      <c r="R3441">
        <f t="shared" si="14"/>
        <v>-1225.2400745945104</v>
      </c>
      <c r="S3441">
        <f t="shared" si="12"/>
        <v>-21.1084457990682</v>
      </c>
      <c r="T3441">
        <f t="shared" si="13"/>
        <v>-2110.8445799068199</v>
      </c>
    </row>
    <row r="3442" spans="4:20" x14ac:dyDescent="0.25">
      <c r="D3442" s="3"/>
      <c r="E3442" s="4"/>
      <c r="F3442" s="3">
        <v>40867.708333333336</v>
      </c>
      <c r="G3442" s="4">
        <v>56.203009994515</v>
      </c>
      <c r="H3442" s="3">
        <v>40867.708333333336</v>
      </c>
      <c r="I3442" s="4">
        <v>46.660165869208001</v>
      </c>
      <c r="J3442" s="3">
        <v>40867.708333333336</v>
      </c>
      <c r="K3442" s="4">
        <v>67.556493307554803</v>
      </c>
      <c r="L3442" s="3">
        <v>40867.708333333336</v>
      </c>
      <c r="M3442" s="4">
        <v>67.404775211582105</v>
      </c>
      <c r="Q3442">
        <f t="shared" si="15"/>
        <v>-12.603483313039803</v>
      </c>
      <c r="R3442">
        <f t="shared" si="14"/>
        <v>-1260.3483313039803</v>
      </c>
      <c r="S3442">
        <f t="shared" si="12"/>
        <v>-21.994609342374105</v>
      </c>
      <c r="T3442">
        <f t="shared" si="13"/>
        <v>-2199.4609342374106</v>
      </c>
    </row>
    <row r="3443" spans="4:20" x14ac:dyDescent="0.25">
      <c r="D3443" s="3"/>
      <c r="E3443" s="4"/>
      <c r="F3443" s="3">
        <v>40867.75</v>
      </c>
      <c r="G3443" s="4">
        <v>56.619369360630998</v>
      </c>
      <c r="H3443" s="3">
        <v>40867.75</v>
      </c>
      <c r="I3443" s="4">
        <v>46.857339104933097</v>
      </c>
      <c r="J3443" s="3">
        <v>40867.75</v>
      </c>
      <c r="K3443" s="4">
        <v>77.230554436264399</v>
      </c>
      <c r="L3443" s="3">
        <v>40867.75</v>
      </c>
      <c r="M3443" s="4">
        <v>73.4708246052287</v>
      </c>
      <c r="Q3443">
        <f t="shared" si="15"/>
        <v>-21.861185075633401</v>
      </c>
      <c r="R3443">
        <f t="shared" si="14"/>
        <v>-2186.1185075633402</v>
      </c>
      <c r="S3443">
        <f t="shared" si="12"/>
        <v>-27.863485500295603</v>
      </c>
      <c r="T3443">
        <f t="shared" si="13"/>
        <v>-2786.3485500295601</v>
      </c>
    </row>
    <row r="3444" spans="4:20" x14ac:dyDescent="0.25">
      <c r="D3444" s="3"/>
      <c r="E3444" s="4"/>
      <c r="F3444" s="3">
        <v>40867.791666666664</v>
      </c>
      <c r="G3444" s="4">
        <v>54.121793073774803</v>
      </c>
      <c r="H3444" s="3">
        <v>40867.791666666664</v>
      </c>
      <c r="I3444" s="4">
        <v>45.665035916167703</v>
      </c>
      <c r="J3444" s="3">
        <v>40867.791666666664</v>
      </c>
      <c r="K3444" s="4">
        <v>81.242573323277597</v>
      </c>
      <c r="L3444" s="3">
        <v>40867.791666666664</v>
      </c>
      <c r="M3444" s="4">
        <v>75.906152698456907</v>
      </c>
      <c r="Q3444">
        <f t="shared" si="15"/>
        <v>-28.370780249502793</v>
      </c>
      <c r="R3444">
        <f t="shared" si="14"/>
        <v>-2837.0780249502795</v>
      </c>
      <c r="S3444">
        <f t="shared" si="12"/>
        <v>-31.491116782289204</v>
      </c>
      <c r="T3444">
        <f t="shared" si="13"/>
        <v>-3149.1116782289205</v>
      </c>
    </row>
    <row r="3445" spans="4:20" x14ac:dyDescent="0.25">
      <c r="D3445" s="3"/>
      <c r="E3445" s="4"/>
      <c r="F3445" s="3">
        <v>40867.833333333336</v>
      </c>
      <c r="G3445" s="4">
        <v>51.1860939077797</v>
      </c>
      <c r="H3445" s="3">
        <v>40867.833333333336</v>
      </c>
      <c r="I3445" s="4">
        <v>44.232989010692101</v>
      </c>
      <c r="J3445" s="3">
        <v>40867.833333333336</v>
      </c>
      <c r="K3445" s="4">
        <v>67.349694467029593</v>
      </c>
      <c r="L3445" s="3">
        <v>40867.833333333336</v>
      </c>
      <c r="M3445" s="4">
        <v>67.271845891231393</v>
      </c>
      <c r="Q3445">
        <f t="shared" si="15"/>
        <v>-17.413600559249893</v>
      </c>
      <c r="R3445">
        <f t="shared" si="14"/>
        <v>-1741.3600559249894</v>
      </c>
      <c r="S3445">
        <f t="shared" si="12"/>
        <v>-24.288856880539292</v>
      </c>
      <c r="T3445">
        <f t="shared" si="13"/>
        <v>-2428.8856880539292</v>
      </c>
    </row>
    <row r="3446" spans="4:20" x14ac:dyDescent="0.25">
      <c r="D3446" s="3"/>
      <c r="E3446" s="4"/>
      <c r="F3446" s="3">
        <v>40867.875</v>
      </c>
      <c r="G3446" s="4">
        <v>50.282970583399198</v>
      </c>
      <c r="H3446" s="3">
        <v>40867.875</v>
      </c>
      <c r="I3446" s="4">
        <v>43.785404339908403</v>
      </c>
      <c r="J3446" s="3">
        <v>40867.875</v>
      </c>
      <c r="K3446" s="4">
        <v>60.735027487004103</v>
      </c>
      <c r="L3446" s="3">
        <v>40867.875</v>
      </c>
      <c r="M3446" s="4">
        <v>62.939744027384201</v>
      </c>
      <c r="Q3446">
        <f t="shared" si="15"/>
        <v>-11.702056903604905</v>
      </c>
      <c r="R3446">
        <f t="shared" si="14"/>
        <v>-1170.2056903604905</v>
      </c>
      <c r="S3446">
        <f t="shared" si="12"/>
        <v>-20.40433968747579</v>
      </c>
      <c r="T3446">
        <f t="shared" si="13"/>
        <v>-2040.433968747579</v>
      </c>
    </row>
    <row r="3447" spans="4:20" x14ac:dyDescent="0.25">
      <c r="D3447" s="3"/>
      <c r="E3447" s="4"/>
      <c r="F3447" s="3">
        <v>40867.916666666664</v>
      </c>
      <c r="G3447" s="4">
        <v>47.924518641910304</v>
      </c>
      <c r="H3447" s="3">
        <v>40867.916666666664</v>
      </c>
      <c r="I3447" s="4">
        <v>42.600018392035999</v>
      </c>
      <c r="J3447" s="3">
        <v>40867.916666666664</v>
      </c>
      <c r="K3447" s="4">
        <v>55.257586617401103</v>
      </c>
      <c r="L3447" s="3">
        <v>40867.916666666664</v>
      </c>
      <c r="M3447" s="4">
        <v>59.223624899748799</v>
      </c>
      <c r="Q3447">
        <f t="shared" si="15"/>
        <v>-8.583067975490799</v>
      </c>
      <c r="R3447">
        <f t="shared" si="14"/>
        <v>-858.30679754907987</v>
      </c>
      <c r="S3447">
        <f t="shared" si="12"/>
        <v>-17.8736065077128</v>
      </c>
      <c r="T3447">
        <f t="shared" si="13"/>
        <v>-1787.36065077128</v>
      </c>
    </row>
    <row r="3448" spans="4:20" x14ac:dyDescent="0.25">
      <c r="D3448" s="3"/>
      <c r="E3448" s="4"/>
      <c r="F3448" s="3">
        <v>40867.958333333336</v>
      </c>
      <c r="G3448" s="4">
        <v>45.975898630636898</v>
      </c>
      <c r="H3448" s="3">
        <v>40867.958333333336</v>
      </c>
      <c r="I3448" s="4">
        <v>41.601622397498403</v>
      </c>
      <c r="J3448" s="3">
        <v>40867.958333333336</v>
      </c>
      <c r="K3448" s="4">
        <v>47.0300677642445</v>
      </c>
      <c r="L3448" s="3">
        <v>40867.958333333336</v>
      </c>
      <c r="M3448" s="4">
        <v>53.384125970354901</v>
      </c>
      <c r="Q3448">
        <f t="shared" si="15"/>
        <v>-2.3041691336076013</v>
      </c>
      <c r="R3448">
        <f t="shared" si="14"/>
        <v>-230.41691336076013</v>
      </c>
      <c r="S3448">
        <f t="shared" si="12"/>
        <v>-13.032503572856498</v>
      </c>
      <c r="T3448">
        <f t="shared" si="13"/>
        <v>-1303.2503572856499</v>
      </c>
    </row>
    <row r="3449" spans="4:20" x14ac:dyDescent="0.25">
      <c r="D3449" s="3"/>
      <c r="E3449" s="4"/>
      <c r="F3449" s="3">
        <v>40868</v>
      </c>
      <c r="G3449" s="4">
        <v>45.351060832510498</v>
      </c>
      <c r="H3449" s="3">
        <v>40868</v>
      </c>
      <c r="I3449" s="4">
        <v>38.147738291902002</v>
      </c>
      <c r="J3449" s="3">
        <v>40868</v>
      </c>
      <c r="K3449" s="4">
        <v>41.7841014327132</v>
      </c>
      <c r="L3449" s="3">
        <v>40868</v>
      </c>
      <c r="M3449" s="4">
        <v>42.349343034416997</v>
      </c>
      <c r="Q3449">
        <f t="shared" si="15"/>
        <v>2.3169593997972981</v>
      </c>
      <c r="R3449">
        <f t="shared" si="14"/>
        <v>231.69593997972981</v>
      </c>
      <c r="S3449">
        <f t="shared" si="12"/>
        <v>-5.4516047425149949</v>
      </c>
      <c r="T3449">
        <f t="shared" si="13"/>
        <v>-545.16047425149952</v>
      </c>
    </row>
    <row r="3450" spans="4:20" x14ac:dyDescent="0.25">
      <c r="D3450" s="3"/>
      <c r="E3450" s="4"/>
      <c r="F3450" s="3">
        <v>40868.041666666664</v>
      </c>
      <c r="G3450" s="4">
        <v>43.576287003525103</v>
      </c>
      <c r="H3450" s="3">
        <v>40868.041666666664</v>
      </c>
      <c r="I3450" s="4">
        <v>36.3205187925087</v>
      </c>
      <c r="J3450" s="3">
        <v>40868.041666666664</v>
      </c>
      <c r="K3450" s="4">
        <v>36.749672495254302</v>
      </c>
      <c r="L3450" s="3">
        <v>40868.041666666664</v>
      </c>
      <c r="M3450" s="4">
        <v>38.989250075195699</v>
      </c>
      <c r="Q3450">
        <f t="shared" si="15"/>
        <v>5.5766145082708007</v>
      </c>
      <c r="R3450">
        <f t="shared" si="14"/>
        <v>557.6614508270801</v>
      </c>
      <c r="S3450">
        <f t="shared" si="12"/>
        <v>-3.9187312826869984</v>
      </c>
      <c r="T3450">
        <f t="shared" si="13"/>
        <v>-391.87312826869982</v>
      </c>
    </row>
    <row r="3451" spans="4:20" x14ac:dyDescent="0.25">
      <c r="D3451" s="3"/>
      <c r="E3451" s="4"/>
      <c r="F3451" s="3">
        <v>40868.083333333336</v>
      </c>
      <c r="G3451" s="4">
        <v>42.6016248728574</v>
      </c>
      <c r="H3451" s="3">
        <v>40868.083333333336</v>
      </c>
      <c r="I3451" s="4">
        <v>35.32425458534</v>
      </c>
      <c r="J3451" s="3">
        <v>40868.083333333336</v>
      </c>
      <c r="K3451" s="4">
        <v>33.145269793800303</v>
      </c>
      <c r="L3451" s="3">
        <v>40868.083333333336</v>
      </c>
      <c r="M3451" s="4">
        <v>36.481948809791</v>
      </c>
      <c r="Q3451">
        <f t="shared" si="15"/>
        <v>8.2063550790570972</v>
      </c>
      <c r="R3451">
        <f t="shared" si="14"/>
        <v>820.63550790570969</v>
      </c>
      <c r="S3451">
        <f t="shared" si="12"/>
        <v>-2.4076942244509993</v>
      </c>
      <c r="T3451">
        <f t="shared" si="13"/>
        <v>-240.76942244509993</v>
      </c>
    </row>
    <row r="3452" spans="4:20" x14ac:dyDescent="0.25">
      <c r="D3452" s="3"/>
      <c r="E3452" s="4"/>
      <c r="F3452" s="3">
        <v>40868.125</v>
      </c>
      <c r="G3452" s="4">
        <v>42.876880246760301</v>
      </c>
      <c r="H3452" s="3">
        <v>40868.125</v>
      </c>
      <c r="I3452" s="4">
        <v>35.605085818135201</v>
      </c>
      <c r="J3452" s="3">
        <v>40868.125</v>
      </c>
      <c r="K3452" s="4">
        <v>32.338380846522298</v>
      </c>
      <c r="L3452" s="3">
        <v>40868.125</v>
      </c>
      <c r="M3452" s="4">
        <v>35.907592075407599</v>
      </c>
      <c r="Q3452">
        <f t="shared" si="15"/>
        <v>9.2884994002380026</v>
      </c>
      <c r="R3452">
        <f t="shared" si="14"/>
        <v>928.84994002380029</v>
      </c>
      <c r="S3452">
        <f t="shared" si="12"/>
        <v>-1.5525062572723982</v>
      </c>
      <c r="T3452">
        <f t="shared" si="13"/>
        <v>-155.25062572723982</v>
      </c>
    </row>
    <row r="3453" spans="4:20" x14ac:dyDescent="0.25">
      <c r="D3453" s="3"/>
      <c r="E3453" s="4"/>
      <c r="F3453" s="3">
        <v>40868.166666666664</v>
      </c>
      <c r="G3453" s="4">
        <v>44.889636633484798</v>
      </c>
      <c r="H3453" s="3">
        <v>40868.166666666664</v>
      </c>
      <c r="I3453" s="4">
        <v>37.671072135068201</v>
      </c>
      <c r="J3453" s="3">
        <v>40868.166666666664</v>
      </c>
      <c r="K3453" s="4">
        <v>37.919846855540499</v>
      </c>
      <c r="L3453" s="3">
        <v>40868.166666666664</v>
      </c>
      <c r="M3453" s="4">
        <v>39.784163527501697</v>
      </c>
      <c r="Q3453">
        <f t="shared" si="15"/>
        <v>5.7197897779442997</v>
      </c>
      <c r="R3453">
        <f t="shared" si="14"/>
        <v>571.97897779442997</v>
      </c>
      <c r="S3453">
        <f t="shared" si="12"/>
        <v>-3.3630913924334962</v>
      </c>
      <c r="T3453">
        <f t="shared" si="13"/>
        <v>-336.30913924334959</v>
      </c>
    </row>
    <row r="3454" spans="4:20" x14ac:dyDescent="0.25">
      <c r="D3454" s="3"/>
      <c r="E3454" s="4"/>
      <c r="F3454" s="3">
        <v>40868.208333333336</v>
      </c>
      <c r="G3454" s="4">
        <v>48.546216629518298</v>
      </c>
      <c r="H3454" s="3">
        <v>40868.208333333336</v>
      </c>
      <c r="I3454" s="4">
        <v>41.478558018168798</v>
      </c>
      <c r="J3454" s="3">
        <v>40868.208333333336</v>
      </c>
      <c r="K3454" s="4">
        <v>48.844799248312498</v>
      </c>
      <c r="L3454" s="3">
        <v>40868.208333333336</v>
      </c>
      <c r="M3454" s="4">
        <v>46.8281652203368</v>
      </c>
      <c r="Q3454">
        <f t="shared" si="15"/>
        <v>-1.5485826187941996</v>
      </c>
      <c r="R3454">
        <f t="shared" si="14"/>
        <v>-154.85826187941996</v>
      </c>
      <c r="S3454">
        <f t="shared" si="12"/>
        <v>-6.5996072021680021</v>
      </c>
      <c r="T3454">
        <f t="shared" si="13"/>
        <v>-659.96072021680015</v>
      </c>
    </row>
    <row r="3455" spans="4:20" x14ac:dyDescent="0.25">
      <c r="D3455" s="3"/>
      <c r="E3455" s="4"/>
      <c r="F3455" s="3">
        <v>40868.25</v>
      </c>
      <c r="G3455" s="4">
        <v>52.306069871276101</v>
      </c>
      <c r="H3455" s="3">
        <v>40868.25</v>
      </c>
      <c r="I3455" s="4">
        <v>45.462840797832499</v>
      </c>
      <c r="J3455" s="3">
        <v>40868.25</v>
      </c>
      <c r="K3455" s="4">
        <v>63.388776350726403</v>
      </c>
      <c r="L3455" s="3">
        <v>40868.25</v>
      </c>
      <c r="M3455" s="4">
        <v>55.384945122193997</v>
      </c>
      <c r="Q3455">
        <f t="shared" si="15"/>
        <v>-12.332706479450302</v>
      </c>
      <c r="R3455">
        <f t="shared" si="14"/>
        <v>-1233.2706479450301</v>
      </c>
      <c r="S3455">
        <f t="shared" si="12"/>
        <v>-11.172104324361499</v>
      </c>
      <c r="T3455">
        <f t="shared" si="13"/>
        <v>-1117.2104324361499</v>
      </c>
    </row>
    <row r="3456" spans="4:20" x14ac:dyDescent="0.25">
      <c r="D3456" s="3"/>
      <c r="E3456" s="4"/>
      <c r="F3456" s="3">
        <v>40868.291666666664</v>
      </c>
      <c r="G3456" s="4">
        <v>57.323630779243103</v>
      </c>
      <c r="H3456" s="3">
        <v>40868.291666666664</v>
      </c>
      <c r="I3456" s="4">
        <v>50.8826231752873</v>
      </c>
      <c r="J3456" s="3">
        <v>40868.291666666664</v>
      </c>
      <c r="K3456" s="4">
        <v>74.514312024068204</v>
      </c>
      <c r="L3456" s="3">
        <v>40868.291666666664</v>
      </c>
      <c r="M3456" s="4">
        <v>61.462532659997997</v>
      </c>
      <c r="Q3456">
        <f t="shared" si="15"/>
        <v>-18.4406812448251</v>
      </c>
      <c r="R3456">
        <f t="shared" si="14"/>
        <v>-1844.06812448251</v>
      </c>
      <c r="S3456">
        <f t="shared" si="12"/>
        <v>-11.829909484710697</v>
      </c>
      <c r="T3456">
        <f t="shared" si="13"/>
        <v>-1182.9909484710697</v>
      </c>
    </row>
    <row r="3457" spans="4:20" x14ac:dyDescent="0.25">
      <c r="D3457" s="3"/>
      <c r="E3457" s="4"/>
      <c r="F3457" s="3">
        <v>40868.333333333336</v>
      </c>
      <c r="G3457" s="4">
        <v>59.220888231480799</v>
      </c>
      <c r="H3457" s="3">
        <v>40868.333333333336</v>
      </c>
      <c r="I3457" s="4">
        <v>52.961057069756002</v>
      </c>
      <c r="J3457" s="3">
        <v>40868.333333333336</v>
      </c>
      <c r="K3457" s="4">
        <v>104.160618994785</v>
      </c>
      <c r="L3457" s="3">
        <v>40868.333333333336</v>
      </c>
      <c r="M3457" s="4">
        <v>87.440900904519395</v>
      </c>
      <c r="Q3457">
        <f t="shared" si="15"/>
        <v>-46.189730763304198</v>
      </c>
      <c r="R3457">
        <f t="shared" si="14"/>
        <v>-4618.9730763304196</v>
      </c>
      <c r="S3457">
        <f t="shared" si="12"/>
        <v>-35.729843834763393</v>
      </c>
      <c r="T3457">
        <f t="shared" si="13"/>
        <v>-3572.9843834763392</v>
      </c>
    </row>
    <row r="3458" spans="4:20" x14ac:dyDescent="0.25">
      <c r="D3458" s="3"/>
      <c r="E3458" s="4"/>
      <c r="F3458" s="3">
        <v>40868.375</v>
      </c>
      <c r="G3458" s="4">
        <v>57.771612786596997</v>
      </c>
      <c r="H3458" s="3">
        <v>40868.375</v>
      </c>
      <c r="I3458" s="4">
        <v>51.371980742986104</v>
      </c>
      <c r="J3458" s="3">
        <v>40868.375</v>
      </c>
      <c r="K3458" s="4">
        <v>101.697951754421</v>
      </c>
      <c r="L3458" s="3">
        <v>40868.375</v>
      </c>
      <c r="M3458" s="4">
        <v>86.104080359460596</v>
      </c>
      <c r="Q3458">
        <f t="shared" si="15"/>
        <v>-45.176338967824002</v>
      </c>
      <c r="R3458">
        <f t="shared" si="14"/>
        <v>-4517.6338967824004</v>
      </c>
      <c r="S3458">
        <f t="shared" si="12"/>
        <v>-35.982099616474493</v>
      </c>
      <c r="T3458">
        <f t="shared" si="13"/>
        <v>-3598.2099616474493</v>
      </c>
    </row>
    <row r="3459" spans="4:20" x14ac:dyDescent="0.25">
      <c r="D3459" s="3"/>
      <c r="E3459" s="4"/>
      <c r="F3459" s="3">
        <v>40868.416666666664</v>
      </c>
      <c r="G3459" s="4">
        <v>56.622686830221902</v>
      </c>
      <c r="H3459" s="3">
        <v>40868.416666666664</v>
      </c>
      <c r="I3459" s="4">
        <v>50.118701857612898</v>
      </c>
      <c r="J3459" s="3">
        <v>40868.416666666664</v>
      </c>
      <c r="K3459" s="4">
        <v>97.400134164243397</v>
      </c>
      <c r="L3459" s="3">
        <v>40868.416666666664</v>
      </c>
      <c r="M3459" s="4">
        <v>83.743108037653698</v>
      </c>
      <c r="Q3459">
        <f t="shared" si="15"/>
        <v>-42.027447334021495</v>
      </c>
      <c r="R3459">
        <f t="shared" si="14"/>
        <v>-4202.7447334021499</v>
      </c>
      <c r="S3459">
        <f t="shared" si="12"/>
        <v>-34.874406180040801</v>
      </c>
      <c r="T3459">
        <f t="shared" si="13"/>
        <v>-3487.4406180040801</v>
      </c>
    </row>
    <row r="3460" spans="4:20" x14ac:dyDescent="0.25">
      <c r="D3460" s="3"/>
      <c r="E3460" s="4"/>
      <c r="F3460" s="3">
        <v>40868.458333333336</v>
      </c>
      <c r="G3460" s="4">
        <v>56.009480775239403</v>
      </c>
      <c r="H3460" s="3">
        <v>40868.458333333336</v>
      </c>
      <c r="I3460" s="4">
        <v>49.4521782937409</v>
      </c>
      <c r="J3460" s="3">
        <v>40868.458333333336</v>
      </c>
      <c r="K3460" s="4">
        <v>93.360133833208195</v>
      </c>
      <c r="L3460" s="3">
        <v>40868.458333333336</v>
      </c>
      <c r="M3460" s="4">
        <v>81.489699582363798</v>
      </c>
      <c r="Q3460">
        <f t="shared" si="15"/>
        <v>-38.600653057968792</v>
      </c>
      <c r="R3460">
        <f t="shared" si="14"/>
        <v>-3860.0653057968793</v>
      </c>
      <c r="S3460">
        <f t="shared" si="12"/>
        <v>-33.287521288622898</v>
      </c>
      <c r="T3460">
        <f t="shared" si="13"/>
        <v>-3328.7521288622897</v>
      </c>
    </row>
    <row r="3461" spans="4:20" x14ac:dyDescent="0.25">
      <c r="D3461" s="3"/>
      <c r="E3461" s="4"/>
      <c r="F3461" s="3">
        <v>40868.5</v>
      </c>
      <c r="G3461" s="4">
        <v>54.577672370236499</v>
      </c>
      <c r="H3461" s="3">
        <v>40868.5</v>
      </c>
      <c r="I3461" s="4">
        <v>47.902414115392297</v>
      </c>
      <c r="J3461" s="3">
        <v>40868.5</v>
      </c>
      <c r="K3461" s="4">
        <v>89.199018491406605</v>
      </c>
      <c r="L3461" s="3">
        <v>40868.5</v>
      </c>
      <c r="M3461" s="4">
        <v>79.132117307732202</v>
      </c>
      <c r="Q3461">
        <f t="shared" si="15"/>
        <v>-35.871346121170106</v>
      </c>
      <c r="R3461">
        <f t="shared" si="14"/>
        <v>-3587.1346121170104</v>
      </c>
      <c r="S3461">
        <f t="shared" si="12"/>
        <v>-32.479703192339905</v>
      </c>
      <c r="T3461">
        <f t="shared" si="13"/>
        <v>-3247.9703192339903</v>
      </c>
    </row>
    <row r="3462" spans="4:20" x14ac:dyDescent="0.25">
      <c r="D3462" s="3"/>
      <c r="E3462" s="4"/>
      <c r="F3462" s="3">
        <v>40868.541666666664</v>
      </c>
      <c r="G3462" s="4">
        <v>53.989258985737301</v>
      </c>
      <c r="H3462" s="3">
        <v>40868.541666666664</v>
      </c>
      <c r="I3462" s="4">
        <v>47.2682128564838</v>
      </c>
      <c r="J3462" s="3">
        <v>40868.541666666664</v>
      </c>
      <c r="K3462" s="4">
        <v>86.938494425259705</v>
      </c>
      <c r="L3462" s="3">
        <v>40868.541666666664</v>
      </c>
      <c r="M3462" s="4">
        <v>77.8349620633944</v>
      </c>
      <c r="Q3462">
        <f t="shared" si="15"/>
        <v>-34.199235439522404</v>
      </c>
      <c r="R3462">
        <f t="shared" si="14"/>
        <v>-3419.9235439522404</v>
      </c>
      <c r="S3462">
        <f t="shared" si="12"/>
        <v>-31.8167492069106</v>
      </c>
      <c r="T3462">
        <f t="shared" si="13"/>
        <v>-3181.6749206910599</v>
      </c>
    </row>
    <row r="3463" spans="4:20" x14ac:dyDescent="0.25">
      <c r="D3463" s="3"/>
      <c r="E3463" s="4"/>
      <c r="F3463" s="3">
        <v>40868.583333333336</v>
      </c>
      <c r="G3463" s="4">
        <v>54.152645266072803</v>
      </c>
      <c r="H3463" s="3">
        <v>40868.583333333336</v>
      </c>
      <c r="I3463" s="4">
        <v>47.444154831475302</v>
      </c>
      <c r="J3463" s="3">
        <v>40868.583333333336</v>
      </c>
      <c r="K3463" s="4">
        <v>84.037359993712002</v>
      </c>
      <c r="L3463" s="3">
        <v>40868.583333333336</v>
      </c>
      <c r="M3463" s="4">
        <v>76.152462837333601</v>
      </c>
      <c r="Q3463">
        <f t="shared" si="15"/>
        <v>-31.134714727639199</v>
      </c>
      <c r="R3463">
        <f t="shared" si="14"/>
        <v>-3113.4714727639198</v>
      </c>
      <c r="S3463">
        <f t="shared" si="12"/>
        <v>-29.958308005858299</v>
      </c>
      <c r="T3463">
        <f t="shared" si="13"/>
        <v>-2995.8308005858298</v>
      </c>
    </row>
    <row r="3464" spans="4:20" x14ac:dyDescent="0.25">
      <c r="D3464" s="3"/>
      <c r="E3464" s="4"/>
      <c r="F3464" s="3">
        <v>40868.625</v>
      </c>
      <c r="G3464" s="4">
        <v>56.356749536265902</v>
      </c>
      <c r="H3464" s="3">
        <v>40868.625</v>
      </c>
      <c r="I3464" s="4">
        <v>49.829437111047802</v>
      </c>
      <c r="J3464" s="3">
        <v>40868.625</v>
      </c>
      <c r="K3464" s="4">
        <v>80.929695900882507</v>
      </c>
      <c r="L3464" s="3">
        <v>40868.625</v>
      </c>
      <c r="M3464" s="4">
        <v>74.327069336273794</v>
      </c>
      <c r="Q3464">
        <f t="shared" si="15"/>
        <v>-25.822946364616605</v>
      </c>
      <c r="R3464">
        <f t="shared" si="14"/>
        <v>-2582.2946364616605</v>
      </c>
      <c r="S3464">
        <f t="shared" si="12"/>
        <v>-25.747632225225992</v>
      </c>
      <c r="T3464">
        <f t="shared" si="13"/>
        <v>-2574.7632225225993</v>
      </c>
    </row>
    <row r="3465" spans="4:20" x14ac:dyDescent="0.25">
      <c r="D3465" s="3"/>
      <c r="E3465" s="4"/>
      <c r="F3465" s="3">
        <v>40868.666666666664</v>
      </c>
      <c r="G3465" s="4">
        <v>59.788051956471499</v>
      </c>
      <c r="H3465" s="3">
        <v>40868.666666666664</v>
      </c>
      <c r="I3465" s="4">
        <v>53.585377377659803</v>
      </c>
      <c r="J3465" s="3">
        <v>40868.666666666664</v>
      </c>
      <c r="K3465" s="4">
        <v>78.752014805657396</v>
      </c>
      <c r="L3465" s="3">
        <v>40868.666666666664</v>
      </c>
      <c r="M3465" s="4">
        <v>73.033031659895599</v>
      </c>
      <c r="Q3465">
        <f t="shared" si="15"/>
        <v>-20.213962849185897</v>
      </c>
      <c r="R3465">
        <f t="shared" si="14"/>
        <v>-2021.3962849185898</v>
      </c>
      <c r="S3465">
        <f t="shared" si="12"/>
        <v>-20.697654282235796</v>
      </c>
      <c r="T3465">
        <f t="shared" si="13"/>
        <v>-2069.7654282235794</v>
      </c>
    </row>
    <row r="3466" spans="4:20" x14ac:dyDescent="0.25">
      <c r="D3466" s="3"/>
      <c r="E3466" s="4"/>
      <c r="F3466" s="3">
        <v>40868.708333333336</v>
      </c>
      <c r="G3466" s="4">
        <v>62.9997218939316</v>
      </c>
      <c r="H3466" s="3">
        <v>40868.708333333336</v>
      </c>
      <c r="I3466" s="4">
        <v>57.146094991849203</v>
      </c>
      <c r="J3466" s="3">
        <v>40868.708333333336</v>
      </c>
      <c r="K3466" s="4">
        <v>85.831469460852503</v>
      </c>
      <c r="L3466" s="3">
        <v>40868.708333333336</v>
      </c>
      <c r="M3466" s="4">
        <v>77.195343002891605</v>
      </c>
      <c r="Q3466">
        <f t="shared" si="15"/>
        <v>-24.081747566920903</v>
      </c>
      <c r="R3466">
        <f t="shared" si="14"/>
        <v>-2408.1747566920903</v>
      </c>
      <c r="S3466">
        <f t="shared" si="12"/>
        <v>-21.299248011042401</v>
      </c>
      <c r="T3466">
        <f t="shared" si="13"/>
        <v>-2129.92480110424</v>
      </c>
    </row>
    <row r="3467" spans="4:20" x14ac:dyDescent="0.25">
      <c r="D3467" s="3"/>
      <c r="E3467" s="4"/>
      <c r="F3467" s="3">
        <v>40868.75</v>
      </c>
      <c r="G3467" s="4">
        <v>59.537641388462397</v>
      </c>
      <c r="H3467" s="3">
        <v>40868.75</v>
      </c>
      <c r="I3467" s="4">
        <v>53.309563016548097</v>
      </c>
      <c r="J3467" s="3">
        <v>40868.75</v>
      </c>
      <c r="K3467" s="4">
        <v>100.518652635183</v>
      </c>
      <c r="L3467" s="3">
        <v>40868.75</v>
      </c>
      <c r="M3467" s="4">
        <v>85.459839674715099</v>
      </c>
      <c r="Q3467">
        <f t="shared" si="15"/>
        <v>-42.231011246720605</v>
      </c>
      <c r="R3467">
        <f t="shared" si="14"/>
        <v>-4223.1011246720609</v>
      </c>
      <c r="S3467">
        <f t="shared" si="12"/>
        <v>-33.400276658167002</v>
      </c>
      <c r="T3467">
        <f t="shared" si="13"/>
        <v>-3340.0276658167004</v>
      </c>
    </row>
    <row r="3468" spans="4:20" x14ac:dyDescent="0.25">
      <c r="D3468" s="3"/>
      <c r="E3468" s="4"/>
      <c r="F3468" s="3">
        <v>40868.791666666664</v>
      </c>
      <c r="G3468" s="4">
        <v>55.949170694941103</v>
      </c>
      <c r="H3468" s="3">
        <v>40868.791666666664</v>
      </c>
      <c r="I3468" s="4">
        <v>49.386714455769798</v>
      </c>
      <c r="J3468" s="3">
        <v>40868.791666666664</v>
      </c>
      <c r="K3468" s="4">
        <v>106.51762347572399</v>
      </c>
      <c r="L3468" s="3">
        <v>40868.791666666664</v>
      </c>
      <c r="M3468" s="4">
        <v>88.709861099288901</v>
      </c>
      <c r="Q3468">
        <f t="shared" si="15"/>
        <v>-51.818452780782891</v>
      </c>
      <c r="R3468">
        <f t="shared" si="14"/>
        <v>-5181.8452780782891</v>
      </c>
      <c r="S3468">
        <f t="shared" si="12"/>
        <v>-40.573146643519102</v>
      </c>
      <c r="T3468">
        <f t="shared" si="13"/>
        <v>-4057.3146643519103</v>
      </c>
    </row>
    <row r="3469" spans="4:20" x14ac:dyDescent="0.25">
      <c r="D3469" s="3"/>
      <c r="E3469" s="4"/>
      <c r="F3469" s="3">
        <v>40868.833333333336</v>
      </c>
      <c r="G3469" s="4">
        <v>52.358102291938799</v>
      </c>
      <c r="H3469" s="3">
        <v>40868.833333333336</v>
      </c>
      <c r="I3469" s="4">
        <v>45.518452916772702</v>
      </c>
      <c r="J3469" s="3">
        <v>40868.833333333336</v>
      </c>
      <c r="K3469" s="4">
        <v>67.554472797426598</v>
      </c>
      <c r="L3469" s="3">
        <v>40868.833333333336</v>
      </c>
      <c r="M3469" s="4">
        <v>57.701883446663501</v>
      </c>
      <c r="Q3469">
        <f t="shared" si="15"/>
        <v>-16.446370505487799</v>
      </c>
      <c r="R3469">
        <f t="shared" si="14"/>
        <v>-1644.6370505487798</v>
      </c>
      <c r="S3469">
        <f t="shared" si="12"/>
        <v>-13.433430529890799</v>
      </c>
      <c r="T3469">
        <f t="shared" si="13"/>
        <v>-1343.34305298908</v>
      </c>
    </row>
    <row r="3470" spans="4:20" x14ac:dyDescent="0.25">
      <c r="D3470" s="3"/>
      <c r="E3470" s="4"/>
      <c r="F3470" s="3">
        <v>40868.875</v>
      </c>
      <c r="G3470" s="4">
        <v>51.456821897274502</v>
      </c>
      <c r="H3470" s="3">
        <v>40868.875</v>
      </c>
      <c r="I3470" s="4">
        <v>44.556968571838297</v>
      </c>
      <c r="J3470" s="3">
        <v>40868.875</v>
      </c>
      <c r="K3470" s="4">
        <v>59.838905836226303</v>
      </c>
      <c r="L3470" s="3">
        <v>40868.875</v>
      </c>
      <c r="M3470" s="4">
        <v>53.367390431438302</v>
      </c>
      <c r="Q3470">
        <f t="shared" si="15"/>
        <v>-9.6320839389518014</v>
      </c>
      <c r="R3470">
        <f t="shared" si="14"/>
        <v>-963.20839389518017</v>
      </c>
      <c r="S3470">
        <f t="shared" si="12"/>
        <v>-10.060421859600005</v>
      </c>
      <c r="T3470">
        <f t="shared" si="13"/>
        <v>-1006.0421859600006</v>
      </c>
    </row>
    <row r="3471" spans="4:20" x14ac:dyDescent="0.25">
      <c r="D3471" s="3"/>
      <c r="E3471" s="4"/>
      <c r="F3471" s="3">
        <v>40868.916666666664</v>
      </c>
      <c r="G3471" s="4">
        <v>48.634450717658197</v>
      </c>
      <c r="H3471" s="3">
        <v>40868.916666666664</v>
      </c>
      <c r="I3471" s="4">
        <v>41.571270149954202</v>
      </c>
      <c r="J3471" s="3">
        <v>40868.916666666664</v>
      </c>
      <c r="K3471" s="4">
        <v>54.490967297391798</v>
      </c>
      <c r="L3471" s="3">
        <v>40868.916666666664</v>
      </c>
      <c r="M3471" s="4">
        <v>50.245356763671197</v>
      </c>
      <c r="Q3471">
        <f t="shared" si="15"/>
        <v>-7.1065165797336007</v>
      </c>
      <c r="R3471">
        <f t="shared" si="14"/>
        <v>-710.6516579733601</v>
      </c>
      <c r="S3471">
        <f t="shared" si="12"/>
        <v>-9.9240866137169945</v>
      </c>
      <c r="T3471">
        <f t="shared" si="13"/>
        <v>-992.40866137169951</v>
      </c>
    </row>
    <row r="3472" spans="4:20" x14ac:dyDescent="0.25">
      <c r="D3472" s="3"/>
      <c r="E3472" s="4"/>
      <c r="F3472" s="3">
        <v>40868.958333333336</v>
      </c>
      <c r="G3472" s="4">
        <v>45.791703701415798</v>
      </c>
      <c r="H3472" s="3">
        <v>40868.958333333336</v>
      </c>
      <c r="I3472" s="4">
        <v>38.603977151853499</v>
      </c>
      <c r="J3472" s="3">
        <v>40868.958333333336</v>
      </c>
      <c r="K3472" s="4">
        <v>45.698458828166601</v>
      </c>
      <c r="L3472" s="3">
        <v>40868.958333333336</v>
      </c>
      <c r="M3472" s="4">
        <v>44.862957453627999</v>
      </c>
      <c r="Q3472">
        <f t="shared" si="15"/>
        <v>-1.1567551267508023</v>
      </c>
      <c r="R3472">
        <f t="shared" si="14"/>
        <v>-115.67551267508023</v>
      </c>
      <c r="S3472">
        <f t="shared" si="12"/>
        <v>-7.5089803017744998</v>
      </c>
      <c r="T3472">
        <f t="shared" si="13"/>
        <v>-750.89803017744998</v>
      </c>
    </row>
    <row r="3473" spans="4:20" x14ac:dyDescent="0.25">
      <c r="D3473" s="3"/>
      <c r="E3473" s="4"/>
      <c r="F3473" s="3">
        <v>40869</v>
      </c>
      <c r="G3473" s="4">
        <v>44.8440048423072</v>
      </c>
      <c r="H3473" s="3">
        <v>40869</v>
      </c>
      <c r="I3473" s="4">
        <v>37.623993909122902</v>
      </c>
      <c r="J3473" s="3">
        <v>40869</v>
      </c>
      <c r="K3473" s="4">
        <v>44.701955187792898</v>
      </c>
      <c r="L3473" s="3">
        <v>40869</v>
      </c>
      <c r="M3473" s="4">
        <v>44.230578933773401</v>
      </c>
      <c r="Q3473">
        <f t="shared" si="15"/>
        <v>-1.1079503454856976</v>
      </c>
      <c r="R3473">
        <f t="shared" si="14"/>
        <v>-110.79503454856976</v>
      </c>
      <c r="S3473">
        <f t="shared" si="12"/>
        <v>-7.8565850246504993</v>
      </c>
      <c r="T3473">
        <f t="shared" si="13"/>
        <v>-785.65850246504988</v>
      </c>
    </row>
    <row r="3474" spans="4:20" x14ac:dyDescent="0.25">
      <c r="D3474" s="3"/>
      <c r="E3474" s="4"/>
      <c r="F3474" s="3">
        <v>40869.041666666664</v>
      </c>
      <c r="G3474" s="4">
        <v>43.423083848308998</v>
      </c>
      <c r="H3474" s="3">
        <v>40869.041666666664</v>
      </c>
      <c r="I3474" s="4">
        <v>36.163578135743599</v>
      </c>
      <c r="J3474" s="3">
        <v>40869.041666666664</v>
      </c>
      <c r="K3474" s="4">
        <v>39.619394472381799</v>
      </c>
      <c r="L3474" s="3">
        <v>40869.041666666664</v>
      </c>
      <c r="M3474" s="4">
        <v>40.923306904558601</v>
      </c>
      <c r="Q3474">
        <f t="shared" si="15"/>
        <v>2.553689375927199</v>
      </c>
      <c r="R3474">
        <f t="shared" si="14"/>
        <v>255.3689375927199</v>
      </c>
      <c r="S3474">
        <f t="shared" ref="S3474:S3537" si="16">I3474-(M3474+$E$2)</f>
        <v>-6.0097287688150018</v>
      </c>
      <c r="T3474">
        <f t="shared" ref="T3474:T3537" si="17">S3474*$G$2</f>
        <v>-600.97287688150016</v>
      </c>
    </row>
    <row r="3475" spans="4:20" x14ac:dyDescent="0.25">
      <c r="D3475" s="3"/>
      <c r="E3475" s="4"/>
      <c r="F3475" s="3">
        <v>40869.083333333336</v>
      </c>
      <c r="G3475" s="4">
        <v>42.538197119065401</v>
      </c>
      <c r="H3475" s="3">
        <v>40869.083333333336</v>
      </c>
      <c r="I3475" s="4">
        <v>35.2596008985347</v>
      </c>
      <c r="J3475" s="3">
        <v>40869.083333333336</v>
      </c>
      <c r="K3475" s="4">
        <v>35.804801595135402</v>
      </c>
      <c r="L3475" s="3">
        <v>40869.083333333336</v>
      </c>
      <c r="M3475" s="4">
        <v>38.340790317381099</v>
      </c>
      <c r="Q3475">
        <f t="shared" si="15"/>
        <v>5.4833955239299996</v>
      </c>
      <c r="R3475">
        <f t="shared" si="14"/>
        <v>548.33955239299996</v>
      </c>
      <c r="S3475">
        <f t="shared" si="16"/>
        <v>-4.3311894188463995</v>
      </c>
      <c r="T3475">
        <f t="shared" si="17"/>
        <v>-433.11894188463998</v>
      </c>
    </row>
    <row r="3476" spans="4:20" x14ac:dyDescent="0.25">
      <c r="D3476" s="3"/>
      <c r="E3476" s="4"/>
      <c r="F3476" s="3">
        <v>40869.125</v>
      </c>
      <c r="G3476" s="4">
        <v>42.724613546048197</v>
      </c>
      <c r="H3476" s="3">
        <v>40869.125</v>
      </c>
      <c r="I3476" s="4">
        <v>35.449683333599801</v>
      </c>
      <c r="J3476" s="3">
        <v>40869.125</v>
      </c>
      <c r="K3476" s="4">
        <v>36.195979852738702</v>
      </c>
      <c r="L3476" s="3">
        <v>40869.125</v>
      </c>
      <c r="M3476" s="4">
        <v>38.609984170314398</v>
      </c>
      <c r="Q3476">
        <f t="shared" si="15"/>
        <v>5.2786336933094944</v>
      </c>
      <c r="R3476">
        <f t="shared" si="14"/>
        <v>527.86336933094947</v>
      </c>
      <c r="S3476">
        <f t="shared" si="16"/>
        <v>-4.4103008367145975</v>
      </c>
      <c r="T3476">
        <f t="shared" si="17"/>
        <v>-441.03008367145975</v>
      </c>
    </row>
    <row r="3477" spans="4:20" x14ac:dyDescent="0.25">
      <c r="D3477" s="3"/>
      <c r="E3477" s="4"/>
      <c r="F3477" s="3">
        <v>40869.166666666664</v>
      </c>
      <c r="G3477" s="4">
        <v>44.535136873400901</v>
      </c>
      <c r="H3477" s="3">
        <v>40869.166666666664</v>
      </c>
      <c r="I3477" s="4">
        <v>37.3056249654637</v>
      </c>
      <c r="J3477" s="3">
        <v>40869.166666666664</v>
      </c>
      <c r="K3477" s="4">
        <v>40.765045806318099</v>
      </c>
      <c r="L3477" s="3">
        <v>40869.166666666664</v>
      </c>
      <c r="M3477" s="4">
        <v>41.681386056647199</v>
      </c>
      <c r="Q3477">
        <f t="shared" si="15"/>
        <v>2.5200910670828023</v>
      </c>
      <c r="R3477">
        <f t="shared" si="14"/>
        <v>252.00910670828023</v>
      </c>
      <c r="S3477">
        <f t="shared" si="16"/>
        <v>-5.6257610911834988</v>
      </c>
      <c r="T3477">
        <f t="shared" si="17"/>
        <v>-562.5761091183499</v>
      </c>
    </row>
    <row r="3478" spans="4:20" x14ac:dyDescent="0.25">
      <c r="D3478" s="3"/>
      <c r="E3478" s="4"/>
      <c r="F3478" s="3">
        <v>40869.208333333336</v>
      </c>
      <c r="G3478" s="4">
        <v>48.009173876212998</v>
      </c>
      <c r="H3478" s="3">
        <v>40869.208333333336</v>
      </c>
      <c r="I3478" s="4">
        <v>40.9150953215103</v>
      </c>
      <c r="J3478" s="3">
        <v>40869.208333333336</v>
      </c>
      <c r="K3478" s="4">
        <v>50.463798790409797</v>
      </c>
      <c r="L3478" s="3">
        <v>40869.208333333336</v>
      </c>
      <c r="M3478" s="4">
        <v>47.821772759880297</v>
      </c>
      <c r="Q3478">
        <f t="shared" si="15"/>
        <v>-3.7046249141967991</v>
      </c>
      <c r="R3478">
        <f t="shared" si="14"/>
        <v>-370.46249141967991</v>
      </c>
      <c r="S3478">
        <f t="shared" si="16"/>
        <v>-8.1566774383699965</v>
      </c>
      <c r="T3478">
        <f t="shared" si="17"/>
        <v>-815.66774383699965</v>
      </c>
    </row>
    <row r="3479" spans="4:20" x14ac:dyDescent="0.25">
      <c r="D3479" s="3"/>
      <c r="E3479" s="4"/>
      <c r="F3479" s="3">
        <v>40869.25</v>
      </c>
      <c r="G3479" s="4">
        <v>51.601250985840998</v>
      </c>
      <c r="H3479" s="3">
        <v>40869.25</v>
      </c>
      <c r="I3479" s="4">
        <v>44.710787042477001</v>
      </c>
      <c r="J3479" s="3">
        <v>40869.25</v>
      </c>
      <c r="K3479" s="4">
        <v>65.049624953637206</v>
      </c>
      <c r="L3479" s="3">
        <v>40869.25</v>
      </c>
      <c r="M3479" s="4">
        <v>56.315012643075498</v>
      </c>
      <c r="Q3479">
        <f t="shared" si="15"/>
        <v>-14.698373967796208</v>
      </c>
      <c r="R3479">
        <f t="shared" si="14"/>
        <v>-1469.8373967796208</v>
      </c>
      <c r="S3479">
        <f t="shared" si="16"/>
        <v>-12.854225600598497</v>
      </c>
      <c r="T3479">
        <f t="shared" si="17"/>
        <v>-1285.4225600598497</v>
      </c>
    </row>
    <row r="3480" spans="4:20" x14ac:dyDescent="0.25">
      <c r="D3480" s="3"/>
      <c r="E3480" s="4"/>
      <c r="F3480" s="3">
        <v>40869.291666666664</v>
      </c>
      <c r="G3480" s="4">
        <v>56.600308758254002</v>
      </c>
      <c r="H3480" s="3">
        <v>40869.291666666664</v>
      </c>
      <c r="I3480" s="4">
        <v>50.094348790220501</v>
      </c>
      <c r="J3480" s="3">
        <v>40869.291666666664</v>
      </c>
      <c r="K3480" s="4">
        <v>75.412536939660598</v>
      </c>
      <c r="L3480" s="3">
        <v>40869.291666666664</v>
      </c>
      <c r="M3480" s="4">
        <v>61.938568779167298</v>
      </c>
      <c r="Q3480">
        <f t="shared" si="15"/>
        <v>-20.062228181406596</v>
      </c>
      <c r="R3480">
        <f t="shared" si="14"/>
        <v>-2006.2228181406595</v>
      </c>
      <c r="S3480">
        <f t="shared" si="16"/>
        <v>-13.094219988946797</v>
      </c>
      <c r="T3480">
        <f t="shared" si="17"/>
        <v>-1309.4219988946797</v>
      </c>
    </row>
    <row r="3481" spans="4:20" x14ac:dyDescent="0.25">
      <c r="D3481" s="3"/>
      <c r="E3481" s="4"/>
      <c r="F3481" s="3">
        <v>40869.333333333336</v>
      </c>
      <c r="G3481" s="4">
        <v>59.413025289984901</v>
      </c>
      <c r="H3481" s="3">
        <v>40869.333333333336</v>
      </c>
      <c r="I3481" s="4">
        <v>53.1724039191595</v>
      </c>
      <c r="J3481" s="3">
        <v>40869.333333333336</v>
      </c>
      <c r="K3481" s="4">
        <v>102.967021430963</v>
      </c>
      <c r="L3481" s="3">
        <v>40869.333333333336</v>
      </c>
      <c r="M3481" s="4">
        <v>86.794397275562005</v>
      </c>
      <c r="Q3481">
        <f t="shared" si="15"/>
        <v>-44.8039961409781</v>
      </c>
      <c r="R3481">
        <f t="shared" si="14"/>
        <v>-4480.3996140978097</v>
      </c>
      <c r="S3481">
        <f t="shared" si="16"/>
        <v>-34.871993356402506</v>
      </c>
      <c r="T3481">
        <f t="shared" si="17"/>
        <v>-3487.1993356402504</v>
      </c>
    </row>
    <row r="3482" spans="4:20" x14ac:dyDescent="0.25">
      <c r="D3482" s="3"/>
      <c r="E3482" s="4"/>
      <c r="F3482" s="3">
        <v>40869.375</v>
      </c>
      <c r="G3482" s="4">
        <v>57.942302117233297</v>
      </c>
      <c r="H3482" s="3">
        <v>40869.375</v>
      </c>
      <c r="I3482" s="4">
        <v>51.558664566753599</v>
      </c>
      <c r="J3482" s="3">
        <v>40869.375</v>
      </c>
      <c r="K3482" s="4">
        <v>98.8324862006193</v>
      </c>
      <c r="L3482" s="3">
        <v>40869.375</v>
      </c>
      <c r="M3482" s="4">
        <v>84.534005678691798</v>
      </c>
      <c r="Q3482">
        <f t="shared" si="15"/>
        <v>-42.140184083386004</v>
      </c>
      <c r="R3482">
        <f t="shared" si="14"/>
        <v>-4214.0184083386002</v>
      </c>
      <c r="S3482">
        <f t="shared" si="16"/>
        <v>-34.225341111938199</v>
      </c>
      <c r="T3482">
        <f t="shared" si="17"/>
        <v>-3422.5341111938201</v>
      </c>
    </row>
    <row r="3483" spans="4:20" x14ac:dyDescent="0.25">
      <c r="D3483" s="3"/>
      <c r="E3483" s="4"/>
      <c r="F3483" s="3">
        <v>40869.416666666664</v>
      </c>
      <c r="G3483" s="4">
        <v>57.1366854265871</v>
      </c>
      <c r="H3483" s="3">
        <v>40869.416666666664</v>
      </c>
      <c r="I3483" s="4">
        <v>50.6786706324147</v>
      </c>
      <c r="J3483" s="3">
        <v>40869.416666666664</v>
      </c>
      <c r="K3483" s="4">
        <v>99.970320038017206</v>
      </c>
      <c r="L3483" s="3">
        <v>40869.416666666664</v>
      </c>
      <c r="M3483" s="4">
        <v>85.159374398725006</v>
      </c>
      <c r="Q3483">
        <f t="shared" si="15"/>
        <v>-44.083634611430107</v>
      </c>
      <c r="R3483">
        <f t="shared" si="14"/>
        <v>-4408.3634611430107</v>
      </c>
      <c r="S3483">
        <f t="shared" si="16"/>
        <v>-35.730703766310306</v>
      </c>
      <c r="T3483">
        <f t="shared" si="17"/>
        <v>-3573.0703766310307</v>
      </c>
    </row>
    <row r="3484" spans="4:20" x14ac:dyDescent="0.25">
      <c r="D3484" s="3"/>
      <c r="E3484" s="4"/>
      <c r="F3484" s="3">
        <v>40869.458333333336</v>
      </c>
      <c r="G3484" s="4">
        <v>55.958007659148301</v>
      </c>
      <c r="H3484" s="3">
        <v>40869.458333333336</v>
      </c>
      <c r="I3484" s="4">
        <v>49.396305564505397</v>
      </c>
      <c r="J3484" s="3">
        <v>40869.458333333336</v>
      </c>
      <c r="K3484" s="4">
        <v>93.915301350778506</v>
      </c>
      <c r="L3484" s="3">
        <v>40869.458333333336</v>
      </c>
      <c r="M3484" s="4">
        <v>81.801386518067403</v>
      </c>
      <c r="Q3484">
        <f t="shared" si="15"/>
        <v>-39.207293691630206</v>
      </c>
      <c r="R3484">
        <f t="shared" si="14"/>
        <v>-3920.7293691630207</v>
      </c>
      <c r="S3484">
        <f t="shared" si="16"/>
        <v>-33.655080953562006</v>
      </c>
      <c r="T3484">
        <f t="shared" si="17"/>
        <v>-3365.5080953562006</v>
      </c>
    </row>
    <row r="3485" spans="4:20" x14ac:dyDescent="0.25">
      <c r="D3485" s="3"/>
      <c r="E3485" s="4"/>
      <c r="F3485" s="3">
        <v>40869.5</v>
      </c>
      <c r="G3485" s="4">
        <v>54.770493715772297</v>
      </c>
      <c r="H3485" s="3">
        <v>40869.5</v>
      </c>
      <c r="I3485" s="4">
        <v>48.110582496481598</v>
      </c>
      <c r="J3485" s="3">
        <v>40869.5</v>
      </c>
      <c r="K3485" s="4">
        <v>89.539290299311702</v>
      </c>
      <c r="L3485" s="3">
        <v>40869.5</v>
      </c>
      <c r="M3485" s="4">
        <v>79.326356222589297</v>
      </c>
      <c r="Q3485">
        <f t="shared" si="15"/>
        <v>-36.018796583539405</v>
      </c>
      <c r="R3485">
        <f t="shared" si="14"/>
        <v>-3601.8796583539406</v>
      </c>
      <c r="S3485">
        <f t="shared" si="16"/>
        <v>-32.465773726107699</v>
      </c>
      <c r="T3485">
        <f t="shared" si="17"/>
        <v>-3246.57737261077</v>
      </c>
    </row>
    <row r="3486" spans="4:20" x14ac:dyDescent="0.25">
      <c r="D3486" s="3"/>
      <c r="E3486" s="4"/>
      <c r="F3486" s="3">
        <v>40869.541666666664</v>
      </c>
      <c r="G3486" s="4">
        <v>54.1031912419676</v>
      </c>
      <c r="H3486" s="3">
        <v>40869.541666666664</v>
      </c>
      <c r="I3486" s="4">
        <v>47.390887553003303</v>
      </c>
      <c r="J3486" s="3">
        <v>40869.541666666664</v>
      </c>
      <c r="K3486" s="4">
        <v>87.328441412035303</v>
      </c>
      <c r="L3486" s="3">
        <v>40869.541666666664</v>
      </c>
      <c r="M3486" s="4">
        <v>78.059574623348496</v>
      </c>
      <c r="Q3486">
        <f t="shared" si="15"/>
        <v>-34.475250170067703</v>
      </c>
      <c r="R3486">
        <f t="shared" si="14"/>
        <v>-3447.5250170067702</v>
      </c>
      <c r="S3486">
        <f t="shared" si="16"/>
        <v>-31.918687070345193</v>
      </c>
      <c r="T3486">
        <f t="shared" si="17"/>
        <v>-3191.8687070345195</v>
      </c>
    </row>
    <row r="3487" spans="4:20" x14ac:dyDescent="0.25">
      <c r="D3487" s="3"/>
      <c r="E3487" s="4"/>
      <c r="F3487" s="3">
        <v>40869.583333333336</v>
      </c>
      <c r="G3487" s="4">
        <v>54.278006893568097</v>
      </c>
      <c r="H3487" s="3">
        <v>40869.583333333336</v>
      </c>
      <c r="I3487" s="4">
        <v>47.579232739802997</v>
      </c>
      <c r="J3487" s="3">
        <v>40869.583333333336</v>
      </c>
      <c r="K3487" s="4">
        <v>84.876939705980504</v>
      </c>
      <c r="L3487" s="3">
        <v>40869.583333333336</v>
      </c>
      <c r="M3487" s="4">
        <v>76.641470729004098</v>
      </c>
      <c r="Q3487">
        <f t="shared" si="15"/>
        <v>-31.848932812412407</v>
      </c>
      <c r="R3487">
        <f t="shared" si="14"/>
        <v>-3184.8932812412409</v>
      </c>
      <c r="S3487">
        <f t="shared" si="16"/>
        <v>-30.312237989201101</v>
      </c>
      <c r="T3487">
        <f t="shared" si="17"/>
        <v>-3031.2237989201103</v>
      </c>
    </row>
    <row r="3488" spans="4:20" x14ac:dyDescent="0.25">
      <c r="D3488" s="3"/>
      <c r="E3488" s="4"/>
      <c r="F3488" s="3">
        <v>40869.625</v>
      </c>
      <c r="G3488" s="4">
        <v>55.987048276972899</v>
      </c>
      <c r="H3488" s="3">
        <v>40869.625</v>
      </c>
      <c r="I3488" s="4">
        <v>49.4278269504848</v>
      </c>
      <c r="J3488" s="3">
        <v>40869.625</v>
      </c>
      <c r="K3488" s="4">
        <v>83.280788261232402</v>
      </c>
      <c r="L3488" s="3">
        <v>40869.625</v>
      </c>
      <c r="M3488" s="4">
        <v>75.710310155273007</v>
      </c>
      <c r="Q3488">
        <f t="shared" si="15"/>
        <v>-28.543739984259503</v>
      </c>
      <c r="R3488">
        <f t="shared" si="14"/>
        <v>-2854.37399842595</v>
      </c>
      <c r="S3488">
        <f t="shared" si="16"/>
        <v>-27.532483204788207</v>
      </c>
      <c r="T3488">
        <f t="shared" si="17"/>
        <v>-2753.2483204788205</v>
      </c>
    </row>
    <row r="3489" spans="4:20" x14ac:dyDescent="0.25">
      <c r="D3489" s="3"/>
      <c r="E3489" s="4"/>
      <c r="F3489" s="3">
        <v>40869.666666666664</v>
      </c>
      <c r="G3489" s="4">
        <v>59.882369025494</v>
      </c>
      <c r="H3489" s="3">
        <v>40869.666666666664</v>
      </c>
      <c r="I3489" s="4">
        <v>53.6893316018813</v>
      </c>
      <c r="J3489" s="3">
        <v>40869.666666666664</v>
      </c>
      <c r="K3489" s="4">
        <v>82.186326165003294</v>
      </c>
      <c r="L3489" s="3">
        <v>40869.666666666664</v>
      </c>
      <c r="M3489" s="4">
        <v>75.068148774258603</v>
      </c>
      <c r="Q3489">
        <f t="shared" si="15"/>
        <v>-23.553957139509293</v>
      </c>
      <c r="R3489">
        <f t="shared" si="14"/>
        <v>-2355.3957139509293</v>
      </c>
      <c r="S3489">
        <f t="shared" si="16"/>
        <v>-22.628817172377303</v>
      </c>
      <c r="T3489">
        <f t="shared" si="17"/>
        <v>-2262.8817172377303</v>
      </c>
    </row>
    <row r="3490" spans="4:20" x14ac:dyDescent="0.25">
      <c r="D3490" s="3"/>
      <c r="E3490" s="4"/>
      <c r="F3490" s="3">
        <v>40869.708333333336</v>
      </c>
      <c r="G3490" s="4">
        <v>62.526868293363798</v>
      </c>
      <c r="H3490" s="3">
        <v>40869.708333333336</v>
      </c>
      <c r="I3490" s="4">
        <v>56.619179458753898</v>
      </c>
      <c r="J3490" s="3">
        <v>40869.708333333336</v>
      </c>
      <c r="K3490" s="4">
        <v>87.986291907098305</v>
      </c>
      <c r="L3490" s="3">
        <v>40869.708333333336</v>
      </c>
      <c r="M3490" s="4">
        <v>78.437693961979704</v>
      </c>
      <c r="Q3490">
        <f t="shared" si="15"/>
        <v>-26.709423613734508</v>
      </c>
      <c r="R3490">
        <f t="shared" si="14"/>
        <v>-2670.9423613734507</v>
      </c>
      <c r="S3490">
        <f t="shared" si="16"/>
        <v>-23.068514503225806</v>
      </c>
      <c r="T3490">
        <f t="shared" si="17"/>
        <v>-2306.8514503225806</v>
      </c>
    </row>
    <row r="3491" spans="4:20" x14ac:dyDescent="0.25">
      <c r="D3491" s="3"/>
      <c r="E3491" s="4"/>
      <c r="F3491" s="3">
        <v>40869.75</v>
      </c>
      <c r="G3491" s="4">
        <v>59.828712784179501</v>
      </c>
      <c r="H3491" s="3">
        <v>40869.75</v>
      </c>
      <c r="I3491" s="4">
        <v>53.630188246130302</v>
      </c>
      <c r="J3491" s="3">
        <v>40869.75</v>
      </c>
      <c r="K3491" s="4">
        <v>101.387603064723</v>
      </c>
      <c r="L3491" s="3">
        <v>40869.75</v>
      </c>
      <c r="M3491" s="4">
        <v>85.934798730928406</v>
      </c>
      <c r="Q3491">
        <f t="shared" si="15"/>
        <v>-42.808890280543494</v>
      </c>
      <c r="R3491">
        <f t="shared" si="14"/>
        <v>-4280.8890280543492</v>
      </c>
      <c r="S3491">
        <f t="shared" si="16"/>
        <v>-33.554610484798104</v>
      </c>
      <c r="T3491">
        <f t="shared" si="17"/>
        <v>-3355.4610484798104</v>
      </c>
    </row>
    <row r="3492" spans="4:20" x14ac:dyDescent="0.25">
      <c r="D3492" s="3"/>
      <c r="E3492" s="4"/>
      <c r="F3492" s="3">
        <v>40869.791666666664</v>
      </c>
      <c r="G3492" s="4">
        <v>56.120988945123798</v>
      </c>
      <c r="H3492" s="3">
        <v>40869.791666666664</v>
      </c>
      <c r="I3492" s="4">
        <v>49.5732579286814</v>
      </c>
      <c r="J3492" s="3">
        <v>40869.791666666664</v>
      </c>
      <c r="K3492" s="4">
        <v>105.074900365144</v>
      </c>
      <c r="L3492" s="3">
        <v>40869.791666666664</v>
      </c>
      <c r="M3492" s="4">
        <v>87.934331962675103</v>
      </c>
      <c r="Q3492">
        <f t="shared" si="15"/>
        <v>-50.203911420020205</v>
      </c>
      <c r="R3492">
        <f t="shared" si="14"/>
        <v>-5020.3911420020204</v>
      </c>
      <c r="S3492">
        <f t="shared" si="16"/>
        <v>-39.611074033993702</v>
      </c>
      <c r="T3492">
        <f t="shared" si="17"/>
        <v>-3961.10740339937</v>
      </c>
    </row>
    <row r="3493" spans="4:20" x14ac:dyDescent="0.25">
      <c r="D3493" s="3"/>
      <c r="E3493" s="4"/>
      <c r="F3493" s="3">
        <v>40869.833333333336</v>
      </c>
      <c r="G3493" s="4">
        <v>53.246833306366199</v>
      </c>
      <c r="H3493" s="3">
        <v>40869.833333333336</v>
      </c>
      <c r="I3493" s="4">
        <v>46.470277380791202</v>
      </c>
      <c r="J3493" s="3">
        <v>40869.833333333336</v>
      </c>
      <c r="K3493" s="4">
        <v>68.649573599406693</v>
      </c>
      <c r="L3493" s="3">
        <v>40869.833333333336</v>
      </c>
      <c r="M3493" s="4">
        <v>58.302442744667097</v>
      </c>
      <c r="Q3493">
        <f t="shared" si="15"/>
        <v>-16.652740293040495</v>
      </c>
      <c r="R3493">
        <f t="shared" si="14"/>
        <v>-1665.2740293040495</v>
      </c>
      <c r="S3493">
        <f t="shared" si="16"/>
        <v>-13.082165363875895</v>
      </c>
      <c r="T3493">
        <f t="shared" si="17"/>
        <v>-1308.2165363875895</v>
      </c>
    </row>
    <row r="3494" spans="4:20" x14ac:dyDescent="0.25">
      <c r="D3494" s="3"/>
      <c r="E3494" s="4"/>
      <c r="F3494" s="3">
        <v>40869.875</v>
      </c>
      <c r="G3494" s="4">
        <v>52.2718059900726</v>
      </c>
      <c r="H3494" s="3">
        <v>40869.875</v>
      </c>
      <c r="I3494" s="4">
        <v>45.426226581457698</v>
      </c>
      <c r="J3494" s="3">
        <v>40869.875</v>
      </c>
      <c r="K3494" s="4">
        <v>61.244892825077798</v>
      </c>
      <c r="L3494" s="3">
        <v>40869.875</v>
      </c>
      <c r="M3494" s="4">
        <v>54.171442463883103</v>
      </c>
      <c r="Q3494">
        <f t="shared" si="15"/>
        <v>-10.223086835005198</v>
      </c>
      <c r="R3494">
        <f t="shared" si="14"/>
        <v>-1022.3086835005198</v>
      </c>
      <c r="S3494">
        <f t="shared" si="16"/>
        <v>-9.9952158824254056</v>
      </c>
      <c r="T3494">
        <f t="shared" si="17"/>
        <v>-999.52158824254059</v>
      </c>
    </row>
    <row r="3495" spans="4:20" x14ac:dyDescent="0.25">
      <c r="D3495" s="3"/>
      <c r="E3495" s="4"/>
      <c r="F3495" s="3">
        <v>40869.916666666664</v>
      </c>
      <c r="G3495" s="4">
        <v>49.6171756237054</v>
      </c>
      <c r="H3495" s="3">
        <v>40869.916666666664</v>
      </c>
      <c r="I3495" s="4">
        <v>42.606468143216297</v>
      </c>
      <c r="J3495" s="3">
        <v>40869.916666666664</v>
      </c>
      <c r="K3495" s="4">
        <v>55.033603807154599</v>
      </c>
      <c r="L3495" s="3">
        <v>40869.916666666664</v>
      </c>
      <c r="M3495" s="4">
        <v>50.566963609384402</v>
      </c>
      <c r="Q3495">
        <f t="shared" si="15"/>
        <v>-6.6664281834491987</v>
      </c>
      <c r="R3495">
        <f t="shared" si="14"/>
        <v>-666.64281834491987</v>
      </c>
      <c r="S3495">
        <f t="shared" si="16"/>
        <v>-9.2104954661681049</v>
      </c>
      <c r="T3495">
        <f t="shared" si="17"/>
        <v>-921.04954661681052</v>
      </c>
    </row>
    <row r="3496" spans="4:20" x14ac:dyDescent="0.25">
      <c r="D3496" s="3"/>
      <c r="E3496" s="4"/>
      <c r="F3496" s="3">
        <v>40869.958333333336</v>
      </c>
      <c r="G3496" s="4">
        <v>47.2339576685699</v>
      </c>
      <c r="H3496" s="3">
        <v>40869.958333333336</v>
      </c>
      <c r="I3496" s="4">
        <v>40.1042937181901</v>
      </c>
      <c r="J3496" s="3">
        <v>40869.958333333336</v>
      </c>
      <c r="K3496" s="4">
        <v>47.824884439469301</v>
      </c>
      <c r="L3496" s="3">
        <v>40869.958333333336</v>
      </c>
      <c r="M3496" s="4">
        <v>46.1962018573413</v>
      </c>
      <c r="Q3496">
        <f t="shared" si="15"/>
        <v>-1.8409267708994008</v>
      </c>
      <c r="R3496">
        <f t="shared" si="14"/>
        <v>-184.09267708994008</v>
      </c>
      <c r="S3496">
        <f t="shared" si="16"/>
        <v>-7.3419081391512009</v>
      </c>
      <c r="T3496">
        <f t="shared" si="17"/>
        <v>-734.19081391512009</v>
      </c>
    </row>
    <row r="3497" spans="4:20" x14ac:dyDescent="0.25">
      <c r="D3497" s="3"/>
      <c r="E3497" s="4"/>
      <c r="F3497" s="3">
        <v>40870</v>
      </c>
      <c r="G3497" s="4">
        <v>46.9740040446341</v>
      </c>
      <c r="H3497" s="3">
        <v>40870</v>
      </c>
      <c r="I3497" s="4">
        <v>39.833087908502399</v>
      </c>
      <c r="J3497" s="3">
        <v>40870</v>
      </c>
      <c r="K3497" s="4">
        <v>46.268002598699198</v>
      </c>
      <c r="L3497" s="3">
        <v>40870</v>
      </c>
      <c r="M3497" s="4">
        <v>45.222182144336301</v>
      </c>
      <c r="Q3497">
        <f t="shared" si="15"/>
        <v>-0.54399855406509801</v>
      </c>
      <c r="R3497">
        <f t="shared" ref="R3497:R3560" si="18">Q3497*$G$2</f>
        <v>-54.399855406509801</v>
      </c>
      <c r="S3497">
        <f t="shared" si="16"/>
        <v>-6.6390942358339018</v>
      </c>
      <c r="T3497">
        <f t="shared" si="17"/>
        <v>-663.90942358339021</v>
      </c>
    </row>
    <row r="3498" spans="4:20" x14ac:dyDescent="0.25">
      <c r="D3498" s="3"/>
      <c r="E3498" s="4"/>
      <c r="F3498" s="3">
        <v>40870.041666666664</v>
      </c>
      <c r="G3498" s="4">
        <v>45.403305931365999</v>
      </c>
      <c r="H3498" s="3">
        <v>40870.041666666664</v>
      </c>
      <c r="I3498" s="4">
        <v>38.201779576518703</v>
      </c>
      <c r="J3498" s="3">
        <v>40870.041666666664</v>
      </c>
      <c r="K3498" s="4">
        <v>41.836457143483102</v>
      </c>
      <c r="L3498" s="3">
        <v>40870.041666666664</v>
      </c>
      <c r="M3498" s="4">
        <v>42.383502806595097</v>
      </c>
      <c r="Q3498">
        <f t="shared" ref="Q3498:Q3561" si="19">G3498-(K3498+$E$2)</f>
        <v>2.3168487878828969</v>
      </c>
      <c r="R3498">
        <f t="shared" si="18"/>
        <v>231.68487878828969</v>
      </c>
      <c r="S3498">
        <f t="shared" si="16"/>
        <v>-5.4317232300763933</v>
      </c>
      <c r="T3498">
        <f t="shared" si="17"/>
        <v>-543.17232300763931</v>
      </c>
    </row>
    <row r="3499" spans="4:20" x14ac:dyDescent="0.25">
      <c r="D3499" s="3"/>
      <c r="E3499" s="4"/>
      <c r="F3499" s="3">
        <v>40870.083333333336</v>
      </c>
      <c r="G3499" s="4">
        <v>44.237543783430702</v>
      </c>
      <c r="H3499" s="3">
        <v>40870.083333333336</v>
      </c>
      <c r="I3499" s="4">
        <v>36.999356718588402</v>
      </c>
      <c r="J3499" s="3">
        <v>40870.083333333336</v>
      </c>
      <c r="K3499" s="4">
        <v>38.2250546237374</v>
      </c>
      <c r="L3499" s="3">
        <v>40870.083333333336</v>
      </c>
      <c r="M3499" s="4">
        <v>39.990051415421497</v>
      </c>
      <c r="Q3499">
        <f t="shared" si="19"/>
        <v>4.7624891596933026</v>
      </c>
      <c r="R3499">
        <f t="shared" si="18"/>
        <v>476.24891596933026</v>
      </c>
      <c r="S3499">
        <f t="shared" si="16"/>
        <v>-4.2406946968330956</v>
      </c>
      <c r="T3499">
        <f t="shared" si="17"/>
        <v>-424.06946968330953</v>
      </c>
    </row>
    <row r="3500" spans="4:20" x14ac:dyDescent="0.25">
      <c r="D3500" s="3"/>
      <c r="E3500" s="4"/>
      <c r="F3500" s="3">
        <v>40870.125</v>
      </c>
      <c r="G3500" s="4">
        <v>44.396106576081401</v>
      </c>
      <c r="H3500" s="3">
        <v>40870.125</v>
      </c>
      <c r="I3500" s="4">
        <v>37.162483126790903</v>
      </c>
      <c r="J3500" s="3">
        <v>40870.125</v>
      </c>
      <c r="K3500" s="4">
        <v>36.437184980452002</v>
      </c>
      <c r="L3500" s="3">
        <v>40870.125</v>
      </c>
      <c r="M3500" s="4">
        <v>38.7754559368786</v>
      </c>
      <c r="Q3500">
        <f t="shared" si="19"/>
        <v>6.7089215956293984</v>
      </c>
      <c r="R3500">
        <f t="shared" si="18"/>
        <v>670.89215956293981</v>
      </c>
      <c r="S3500">
        <f t="shared" si="16"/>
        <v>-2.8629728100876974</v>
      </c>
      <c r="T3500">
        <f t="shared" si="17"/>
        <v>-286.29728100876974</v>
      </c>
    </row>
    <row r="3501" spans="4:20" x14ac:dyDescent="0.25">
      <c r="D3501" s="3"/>
      <c r="E3501" s="4"/>
      <c r="F3501" s="3">
        <v>40870.166666666664</v>
      </c>
      <c r="G3501" s="4">
        <v>46.112293101174103</v>
      </c>
      <c r="H3501" s="3">
        <v>40870.166666666664</v>
      </c>
      <c r="I3501" s="4">
        <v>38.936547833411197</v>
      </c>
      <c r="J3501" s="3">
        <v>40870.166666666664</v>
      </c>
      <c r="K3501" s="4">
        <v>40.975807030470598</v>
      </c>
      <c r="L3501" s="3">
        <v>40870.166666666664</v>
      </c>
      <c r="M3501" s="4">
        <v>41.820016312392902</v>
      </c>
      <c r="Q3501">
        <f t="shared" si="19"/>
        <v>3.8864860707035049</v>
      </c>
      <c r="R3501">
        <f t="shared" si="18"/>
        <v>388.64860707035052</v>
      </c>
      <c r="S3501">
        <f t="shared" si="16"/>
        <v>-4.1334684789817047</v>
      </c>
      <c r="T3501">
        <f t="shared" si="17"/>
        <v>-413.34684789817049</v>
      </c>
    </row>
    <row r="3502" spans="4:20" x14ac:dyDescent="0.25">
      <c r="D3502" s="3"/>
      <c r="E3502" s="4"/>
      <c r="F3502" s="3">
        <v>40870.208333333336</v>
      </c>
      <c r="G3502" s="4">
        <v>48.988946555440599</v>
      </c>
      <c r="H3502" s="3">
        <v>40870.208333333336</v>
      </c>
      <c r="I3502" s="4">
        <v>41.944146004261697</v>
      </c>
      <c r="J3502" s="3">
        <v>40870.208333333336</v>
      </c>
      <c r="K3502" s="4">
        <v>50.495127173984699</v>
      </c>
      <c r="L3502" s="3">
        <v>40870.208333333336</v>
      </c>
      <c r="M3502" s="4">
        <v>47.840886596417498</v>
      </c>
      <c r="Q3502">
        <f t="shared" si="19"/>
        <v>-2.7561806185441</v>
      </c>
      <c r="R3502">
        <f t="shared" si="18"/>
        <v>-275.61806185441003</v>
      </c>
      <c r="S3502">
        <f t="shared" si="16"/>
        <v>-7.1467405921558012</v>
      </c>
      <c r="T3502">
        <f t="shared" si="17"/>
        <v>-714.67405921558009</v>
      </c>
    </row>
    <row r="3503" spans="4:20" x14ac:dyDescent="0.25">
      <c r="D3503" s="3"/>
      <c r="E3503" s="4"/>
      <c r="F3503" s="3">
        <v>40870.25</v>
      </c>
      <c r="G3503" s="4">
        <v>51.7007802610824</v>
      </c>
      <c r="H3503" s="3">
        <v>40870.25</v>
      </c>
      <c r="I3503" s="4">
        <v>44.816844294760799</v>
      </c>
      <c r="J3503" s="3">
        <v>40870.25</v>
      </c>
      <c r="K3503" s="4">
        <v>63.115145913008703</v>
      </c>
      <c r="L3503" s="3">
        <v>40870.25</v>
      </c>
      <c r="M3503" s="4">
        <v>55.230885000224603</v>
      </c>
      <c r="Q3503">
        <f t="shared" si="19"/>
        <v>-12.664365651926303</v>
      </c>
      <c r="R3503">
        <f t="shared" si="18"/>
        <v>-1266.4365651926303</v>
      </c>
      <c r="S3503">
        <f t="shared" si="16"/>
        <v>-11.664040705463805</v>
      </c>
      <c r="T3503">
        <f t="shared" si="17"/>
        <v>-1166.4040705463804</v>
      </c>
    </row>
    <row r="3504" spans="4:20" x14ac:dyDescent="0.25">
      <c r="D3504" s="3"/>
      <c r="E3504" s="4"/>
      <c r="F3504" s="3">
        <v>40870.291666666664</v>
      </c>
      <c r="G3504" s="4">
        <v>55.9700710154939</v>
      </c>
      <c r="H3504" s="3">
        <v>40870.291666666664</v>
      </c>
      <c r="I3504" s="4">
        <v>49.409398966192398</v>
      </c>
      <c r="J3504" s="3">
        <v>40870.291666666664</v>
      </c>
      <c r="K3504" s="4">
        <v>74.328682552979402</v>
      </c>
      <c r="L3504" s="3">
        <v>40870.291666666664</v>
      </c>
      <c r="M3504" s="4">
        <v>61.363899569576503</v>
      </c>
      <c r="Q3504">
        <f t="shared" si="19"/>
        <v>-19.608611537485501</v>
      </c>
      <c r="R3504">
        <f t="shared" si="18"/>
        <v>-1960.8611537485501</v>
      </c>
      <c r="S3504">
        <f t="shared" si="16"/>
        <v>-13.204500603384105</v>
      </c>
      <c r="T3504">
        <f t="shared" si="17"/>
        <v>-1320.4500603384104</v>
      </c>
    </row>
    <row r="3505" spans="4:20" x14ac:dyDescent="0.25">
      <c r="D3505" s="3"/>
      <c r="E3505" s="4"/>
      <c r="F3505" s="3">
        <v>40870.333333333336</v>
      </c>
      <c r="G3505" s="4">
        <v>58.268411200257098</v>
      </c>
      <c r="H3505" s="3">
        <v>40870.333333333336</v>
      </c>
      <c r="I3505" s="4">
        <v>51.915682642944397</v>
      </c>
      <c r="J3505" s="3">
        <v>40870.333333333336</v>
      </c>
      <c r="K3505" s="4">
        <v>103.37675940920199</v>
      </c>
      <c r="L3505" s="3">
        <v>40870.333333333336</v>
      </c>
      <c r="M3505" s="4">
        <v>87.016628273462601</v>
      </c>
      <c r="Q3505">
        <f t="shared" si="19"/>
        <v>-46.358348208944896</v>
      </c>
      <c r="R3505">
        <f t="shared" si="18"/>
        <v>-4635.8348208944899</v>
      </c>
      <c r="S3505">
        <f t="shared" si="16"/>
        <v>-36.350945630518204</v>
      </c>
      <c r="T3505">
        <f t="shared" si="17"/>
        <v>-3635.0945630518204</v>
      </c>
    </row>
    <row r="3506" spans="4:20" x14ac:dyDescent="0.25">
      <c r="D3506" s="3"/>
      <c r="E3506" s="4"/>
      <c r="F3506" s="3">
        <v>40870.375</v>
      </c>
      <c r="G3506" s="4">
        <v>57.308355728404401</v>
      </c>
      <c r="H3506" s="3">
        <v>40870.375</v>
      </c>
      <c r="I3506" s="4">
        <v>50.865952754993501</v>
      </c>
      <c r="J3506" s="3">
        <v>40870.375</v>
      </c>
      <c r="K3506" s="4">
        <v>102.72955727938501</v>
      </c>
      <c r="L3506" s="3">
        <v>40870.375</v>
      </c>
      <c r="M3506" s="4">
        <v>86.665458890398398</v>
      </c>
      <c r="Q3506">
        <f t="shared" si="19"/>
        <v>-46.671201550980605</v>
      </c>
      <c r="R3506">
        <f t="shared" si="18"/>
        <v>-4667.1201550980604</v>
      </c>
      <c r="S3506">
        <f t="shared" si="16"/>
        <v>-37.049506135404897</v>
      </c>
      <c r="T3506">
        <f t="shared" si="17"/>
        <v>-3704.9506135404899</v>
      </c>
    </row>
    <row r="3507" spans="4:20" x14ac:dyDescent="0.25">
      <c r="D3507" s="3"/>
      <c r="E3507" s="4"/>
      <c r="F3507" s="3">
        <v>40870.416666666664</v>
      </c>
      <c r="G3507" s="4">
        <v>56.8628782890883</v>
      </c>
      <c r="H3507" s="3">
        <v>40870.416666666664</v>
      </c>
      <c r="I3507" s="4">
        <v>50.380230595086701</v>
      </c>
      <c r="J3507" s="3">
        <v>40870.416666666664</v>
      </c>
      <c r="K3507" s="4">
        <v>99.453559174384296</v>
      </c>
      <c r="L3507" s="3">
        <v>40870.416666666664</v>
      </c>
      <c r="M3507" s="4">
        <v>84.875671605575903</v>
      </c>
      <c r="Q3507">
        <f t="shared" si="19"/>
        <v>-43.840680885295995</v>
      </c>
      <c r="R3507">
        <f t="shared" si="18"/>
        <v>-4384.0680885295997</v>
      </c>
      <c r="S3507">
        <f t="shared" si="16"/>
        <v>-35.745441010489202</v>
      </c>
      <c r="T3507">
        <f t="shared" si="17"/>
        <v>-3574.5441010489203</v>
      </c>
    </row>
    <row r="3508" spans="4:20" x14ac:dyDescent="0.25">
      <c r="D3508" s="3"/>
      <c r="E3508" s="4"/>
      <c r="F3508" s="3">
        <v>40870.458333333336</v>
      </c>
      <c r="G3508" s="4">
        <v>55.833154432653799</v>
      </c>
      <c r="H3508" s="3">
        <v>40870.458333333336</v>
      </c>
      <c r="I3508" s="4">
        <v>49.260829655868299</v>
      </c>
      <c r="J3508" s="3">
        <v>40870.458333333336</v>
      </c>
      <c r="K3508" s="4">
        <v>95.003270888435495</v>
      </c>
      <c r="L3508" s="3">
        <v>40870.458333333336</v>
      </c>
      <c r="M3508" s="4">
        <v>82.410307750085806</v>
      </c>
      <c r="Q3508">
        <f t="shared" si="19"/>
        <v>-40.420116455781695</v>
      </c>
      <c r="R3508">
        <f t="shared" si="18"/>
        <v>-4042.0116455781695</v>
      </c>
      <c r="S3508">
        <f t="shared" si="16"/>
        <v>-34.399478094217507</v>
      </c>
      <c r="T3508">
        <f t="shared" si="17"/>
        <v>-3439.9478094217507</v>
      </c>
    </row>
    <row r="3509" spans="4:20" x14ac:dyDescent="0.25">
      <c r="D3509" s="3"/>
      <c r="E3509" s="4"/>
      <c r="F3509" s="3">
        <v>40870.5</v>
      </c>
      <c r="G3509" s="4">
        <v>54.773209326605901</v>
      </c>
      <c r="H3509" s="3">
        <v>40870.5</v>
      </c>
      <c r="I3509" s="4">
        <v>48.113515451001099</v>
      </c>
      <c r="J3509" s="3">
        <v>40870.5</v>
      </c>
      <c r="K3509" s="4">
        <v>89.887110270818098</v>
      </c>
      <c r="L3509" s="3">
        <v>40870.5</v>
      </c>
      <c r="M3509" s="4">
        <v>79.524632407818004</v>
      </c>
      <c r="Q3509">
        <f t="shared" si="19"/>
        <v>-36.363900944212197</v>
      </c>
      <c r="R3509">
        <f t="shared" si="18"/>
        <v>-3636.3900944212196</v>
      </c>
      <c r="S3509">
        <f t="shared" si="16"/>
        <v>-32.661116956816905</v>
      </c>
      <c r="T3509">
        <f t="shared" si="17"/>
        <v>-3266.1116956816904</v>
      </c>
    </row>
    <row r="3510" spans="4:20" x14ac:dyDescent="0.25">
      <c r="D3510" s="3"/>
      <c r="E3510" s="4"/>
      <c r="F3510" s="3">
        <v>40870.541666666664</v>
      </c>
      <c r="G3510" s="4">
        <v>54.266067974534998</v>
      </c>
      <c r="H3510" s="3">
        <v>40870.541666666664</v>
      </c>
      <c r="I3510" s="4">
        <v>47.566365394652202</v>
      </c>
      <c r="J3510" s="3">
        <v>40870.541666666664</v>
      </c>
      <c r="K3510" s="4">
        <v>82.981189966136299</v>
      </c>
      <c r="L3510" s="3">
        <v>40870.541666666664</v>
      </c>
      <c r="M3510" s="4">
        <v>75.534825063301497</v>
      </c>
      <c r="Q3510">
        <f t="shared" si="19"/>
        <v>-29.965121991601301</v>
      </c>
      <c r="R3510">
        <f t="shared" si="18"/>
        <v>-2996.51219916013</v>
      </c>
      <c r="S3510">
        <f t="shared" si="16"/>
        <v>-29.218459668649295</v>
      </c>
      <c r="T3510">
        <f t="shared" si="17"/>
        <v>-2921.8459668649293</v>
      </c>
    </row>
    <row r="3511" spans="4:20" x14ac:dyDescent="0.25">
      <c r="D3511" s="3"/>
      <c r="E3511" s="4"/>
      <c r="F3511" s="3">
        <v>40870.583333333336</v>
      </c>
      <c r="G3511" s="4">
        <v>54.558526101664</v>
      </c>
      <c r="H3511" s="3">
        <v>40870.583333333336</v>
      </c>
      <c r="I3511" s="4">
        <v>47.881753159259503</v>
      </c>
      <c r="J3511" s="3">
        <v>40870.583333333336</v>
      </c>
      <c r="K3511" s="4">
        <v>77.866969845625107</v>
      </c>
      <c r="L3511" s="3">
        <v>40870.583333333336</v>
      </c>
      <c r="M3511" s="4">
        <v>72.503480720748499</v>
      </c>
      <c r="Q3511">
        <f t="shared" si="19"/>
        <v>-24.558443743961107</v>
      </c>
      <c r="R3511">
        <f t="shared" si="18"/>
        <v>-2455.8443743961107</v>
      </c>
      <c r="S3511">
        <f t="shared" si="16"/>
        <v>-25.871727561488996</v>
      </c>
      <c r="T3511">
        <f t="shared" si="17"/>
        <v>-2587.1727561488997</v>
      </c>
    </row>
    <row r="3512" spans="4:20" x14ac:dyDescent="0.25">
      <c r="D3512" s="3"/>
      <c r="E3512" s="4"/>
      <c r="F3512" s="3">
        <v>40870.625</v>
      </c>
      <c r="G3512" s="4">
        <v>56.118198107811601</v>
      </c>
      <c r="H3512" s="3">
        <v>40870.625</v>
      </c>
      <c r="I3512" s="4">
        <v>49.570226861562297</v>
      </c>
      <c r="J3512" s="3">
        <v>40870.625</v>
      </c>
      <c r="K3512" s="4">
        <v>74.331487515479196</v>
      </c>
      <c r="L3512" s="3">
        <v>40870.625</v>
      </c>
      <c r="M3512" s="4">
        <v>70.366322145619094</v>
      </c>
      <c r="Q3512">
        <f t="shared" si="19"/>
        <v>-19.463289407667595</v>
      </c>
      <c r="R3512">
        <f t="shared" si="18"/>
        <v>-1946.3289407667596</v>
      </c>
      <c r="S3512">
        <f t="shared" si="16"/>
        <v>-22.046095284056797</v>
      </c>
      <c r="T3512">
        <f t="shared" si="17"/>
        <v>-2204.6095284056796</v>
      </c>
    </row>
    <row r="3513" spans="4:20" x14ac:dyDescent="0.25">
      <c r="D3513" s="3"/>
      <c r="E3513" s="4"/>
      <c r="F3513" s="3">
        <v>40870.666666666664</v>
      </c>
      <c r="G3513" s="4">
        <v>61.4220966519024</v>
      </c>
      <c r="H3513" s="3">
        <v>40870.666666666664</v>
      </c>
      <c r="I3513" s="4">
        <v>55.391669059357802</v>
      </c>
      <c r="J3513" s="3">
        <v>40870.666666666664</v>
      </c>
      <c r="K3513" s="4">
        <v>73.471408634573905</v>
      </c>
      <c r="L3513" s="3">
        <v>40870.666666666664</v>
      </c>
      <c r="M3513" s="4">
        <v>69.840981515391803</v>
      </c>
      <c r="Q3513">
        <f t="shared" si="19"/>
        <v>-13.299311982671504</v>
      </c>
      <c r="R3513">
        <f t="shared" si="18"/>
        <v>-1329.9311982671504</v>
      </c>
      <c r="S3513">
        <f t="shared" si="16"/>
        <v>-15.699312456034001</v>
      </c>
      <c r="T3513">
        <f t="shared" si="17"/>
        <v>-1569.9312456034002</v>
      </c>
    </row>
    <row r="3514" spans="4:20" x14ac:dyDescent="0.25">
      <c r="D3514" s="3"/>
      <c r="E3514" s="4"/>
      <c r="F3514" s="3">
        <v>40870.708333333336</v>
      </c>
      <c r="G3514" s="4">
        <v>64.573156227757906</v>
      </c>
      <c r="H3514" s="3">
        <v>40870.708333333336</v>
      </c>
      <c r="I3514" s="4">
        <v>58.9059346686008</v>
      </c>
      <c r="J3514" s="3">
        <v>40870.708333333336</v>
      </c>
      <c r="K3514" s="4">
        <v>79.231270465639696</v>
      </c>
      <c r="L3514" s="3">
        <v>40870.708333333336</v>
      </c>
      <c r="M3514" s="4">
        <v>73.318900944816093</v>
      </c>
      <c r="Q3514">
        <f t="shared" si="19"/>
        <v>-15.90811423788179</v>
      </c>
      <c r="R3514">
        <f t="shared" si="18"/>
        <v>-1590.8114237881791</v>
      </c>
      <c r="S3514">
        <f t="shared" si="16"/>
        <v>-15.662966276215293</v>
      </c>
      <c r="T3514">
        <f t="shared" si="17"/>
        <v>-1566.2966276215293</v>
      </c>
    </row>
    <row r="3515" spans="4:20" x14ac:dyDescent="0.25">
      <c r="D3515" s="3"/>
      <c r="E3515" s="4"/>
      <c r="F3515" s="3">
        <v>40870.75</v>
      </c>
      <c r="G3515" s="4">
        <v>59.7445718744857</v>
      </c>
      <c r="H3515" s="3">
        <v>40870.75</v>
      </c>
      <c r="I3515" s="4">
        <v>53.537467247153501</v>
      </c>
      <c r="J3515" s="3">
        <v>40870.75</v>
      </c>
      <c r="K3515" s="4">
        <v>90.445582447136999</v>
      </c>
      <c r="L3515" s="3">
        <v>40870.75</v>
      </c>
      <c r="M3515" s="4">
        <v>79.842421197858101</v>
      </c>
      <c r="Q3515">
        <f t="shared" si="19"/>
        <v>-31.951010572651299</v>
      </c>
      <c r="R3515">
        <f t="shared" si="18"/>
        <v>-3195.1010572651298</v>
      </c>
      <c r="S3515">
        <f t="shared" si="16"/>
        <v>-27.554953950704601</v>
      </c>
      <c r="T3515">
        <f t="shared" si="17"/>
        <v>-2755.4953950704603</v>
      </c>
    </row>
    <row r="3516" spans="4:20" x14ac:dyDescent="0.25">
      <c r="D3516" s="3"/>
      <c r="E3516" s="4"/>
      <c r="F3516" s="3">
        <v>40870.791666666664</v>
      </c>
      <c r="G3516" s="4">
        <v>56.183285596063797</v>
      </c>
      <c r="H3516" s="3">
        <v>40870.791666666664</v>
      </c>
      <c r="I3516" s="4">
        <v>49.640925956586202</v>
      </c>
      <c r="J3516" s="3">
        <v>40870.791666666664</v>
      </c>
      <c r="K3516" s="4">
        <v>93.039968530705707</v>
      </c>
      <c r="L3516" s="3">
        <v>40870.791666666664</v>
      </c>
      <c r="M3516" s="4">
        <v>81.309649561637301</v>
      </c>
      <c r="Q3516">
        <f t="shared" si="19"/>
        <v>-38.10668293464191</v>
      </c>
      <c r="R3516">
        <f t="shared" si="18"/>
        <v>-3810.6682934641908</v>
      </c>
      <c r="S3516">
        <f t="shared" si="16"/>
        <v>-32.918723605051099</v>
      </c>
      <c r="T3516">
        <f t="shared" si="17"/>
        <v>-3291.87236050511</v>
      </c>
    </row>
    <row r="3517" spans="4:20" x14ac:dyDescent="0.25">
      <c r="D3517" s="3"/>
      <c r="E3517" s="4"/>
      <c r="F3517" s="3">
        <v>40870.833333333336</v>
      </c>
      <c r="G3517" s="4">
        <v>52.925715582787198</v>
      </c>
      <c r="H3517" s="3">
        <v>40870.833333333336</v>
      </c>
      <c r="I3517" s="4">
        <v>46.1259385824305</v>
      </c>
      <c r="J3517" s="3">
        <v>40870.833333333336</v>
      </c>
      <c r="K3517" s="4">
        <v>60.177465611464903</v>
      </c>
      <c r="L3517" s="3">
        <v>40870.833333333336</v>
      </c>
      <c r="M3517" s="4">
        <v>53.561614572434301</v>
      </c>
      <c r="Q3517">
        <f t="shared" si="19"/>
        <v>-8.501750028677705</v>
      </c>
      <c r="R3517">
        <f t="shared" si="18"/>
        <v>-850.17500286777044</v>
      </c>
      <c r="S3517">
        <f t="shared" si="16"/>
        <v>-8.6856759900038014</v>
      </c>
      <c r="T3517">
        <f t="shared" si="17"/>
        <v>-868.56759900038014</v>
      </c>
    </row>
    <row r="3518" spans="4:20" x14ac:dyDescent="0.25">
      <c r="D3518" s="3"/>
      <c r="E3518" s="4"/>
      <c r="F3518" s="3">
        <v>40870.875</v>
      </c>
      <c r="G3518" s="4">
        <v>51.484638739631897</v>
      </c>
      <c r="H3518" s="3">
        <v>40870.875</v>
      </c>
      <c r="I3518" s="4">
        <v>44.586586100060202</v>
      </c>
      <c r="J3518" s="3">
        <v>40870.875</v>
      </c>
      <c r="K3518" s="4">
        <v>53.739076304387702</v>
      </c>
      <c r="L3518" s="3">
        <v>40870.875</v>
      </c>
      <c r="M3518" s="4">
        <v>49.797838424963601</v>
      </c>
      <c r="Q3518">
        <f t="shared" si="19"/>
        <v>-3.5044375647558041</v>
      </c>
      <c r="R3518">
        <f t="shared" si="18"/>
        <v>-350.44375647558041</v>
      </c>
      <c r="S3518">
        <f t="shared" si="16"/>
        <v>-6.4612523249033984</v>
      </c>
      <c r="T3518">
        <f t="shared" si="17"/>
        <v>-646.12523249033984</v>
      </c>
    </row>
    <row r="3519" spans="4:20" x14ac:dyDescent="0.25">
      <c r="D3519" s="3"/>
      <c r="E3519" s="4"/>
      <c r="F3519" s="3">
        <v>40870.916666666664</v>
      </c>
      <c r="G3519" s="4">
        <v>48.890063615512197</v>
      </c>
      <c r="H3519" s="3">
        <v>40870.916666666664</v>
      </c>
      <c r="I3519" s="4">
        <v>41.840073664096103</v>
      </c>
      <c r="J3519" s="3">
        <v>40870.916666666664</v>
      </c>
      <c r="K3519" s="4">
        <v>50.502812587543303</v>
      </c>
      <c r="L3519" s="3">
        <v>40870.916666666664</v>
      </c>
      <c r="M3519" s="4">
        <v>47.845574917710103</v>
      </c>
      <c r="Q3519">
        <f t="shared" si="19"/>
        <v>-2.8627489720311061</v>
      </c>
      <c r="R3519">
        <f t="shared" si="18"/>
        <v>-286.27489720311064</v>
      </c>
      <c r="S3519">
        <f t="shared" si="16"/>
        <v>-7.2555012536139998</v>
      </c>
      <c r="T3519">
        <f t="shared" si="17"/>
        <v>-725.55012536139998</v>
      </c>
    </row>
    <row r="3520" spans="4:20" x14ac:dyDescent="0.25">
      <c r="D3520" s="3"/>
      <c r="E3520" s="4"/>
      <c r="F3520" s="3">
        <v>40870.958333333336</v>
      </c>
      <c r="G3520" s="4">
        <v>46.173453313222097</v>
      </c>
      <c r="H3520" s="3">
        <v>40870.958333333336</v>
      </c>
      <c r="I3520" s="4">
        <v>39.0000541834725</v>
      </c>
      <c r="J3520" s="3">
        <v>40870.958333333336</v>
      </c>
      <c r="K3520" s="4">
        <v>44.818622464255903</v>
      </c>
      <c r="L3520" s="3">
        <v>40870.958333333336</v>
      </c>
      <c r="M3520" s="4">
        <v>44.304873265622497</v>
      </c>
      <c r="Q3520">
        <f t="shared" si="19"/>
        <v>0.10483084896619488</v>
      </c>
      <c r="R3520">
        <f t="shared" si="18"/>
        <v>10.483084896619488</v>
      </c>
      <c r="S3520">
        <f t="shared" si="16"/>
        <v>-6.5548190821499972</v>
      </c>
      <c r="T3520">
        <f t="shared" si="17"/>
        <v>-655.48190821499975</v>
      </c>
    </row>
    <row r="3521" spans="4:20" x14ac:dyDescent="0.25">
      <c r="D3521" s="3"/>
      <c r="E3521" s="4"/>
      <c r="F3521" s="3">
        <v>40871</v>
      </c>
      <c r="G3521" s="4">
        <v>46.250858373176001</v>
      </c>
      <c r="H3521" s="3">
        <v>40871</v>
      </c>
      <c r="I3521" s="4">
        <v>39.0804562263165</v>
      </c>
      <c r="J3521" s="3">
        <v>40871</v>
      </c>
      <c r="K3521" s="4">
        <v>45.9614584989395</v>
      </c>
      <c r="L3521" s="3">
        <v>40871</v>
      </c>
      <c r="M3521" s="4">
        <v>45.029034491189996</v>
      </c>
      <c r="Q3521">
        <f t="shared" si="19"/>
        <v>-0.96060012576349862</v>
      </c>
      <c r="R3521">
        <f t="shared" si="18"/>
        <v>-96.060012576349862</v>
      </c>
      <c r="S3521">
        <f t="shared" si="16"/>
        <v>-7.1985782648734968</v>
      </c>
      <c r="T3521">
        <f t="shared" si="17"/>
        <v>-719.85782648734971</v>
      </c>
    </row>
    <row r="3522" spans="4:20" x14ac:dyDescent="0.25">
      <c r="D3522" s="3"/>
      <c r="E3522" s="4"/>
      <c r="F3522" s="3">
        <v>40871.041666666664</v>
      </c>
      <c r="G3522" s="4">
        <v>45.3831745746065</v>
      </c>
      <c r="H3522" s="3">
        <v>40871.041666666664</v>
      </c>
      <c r="I3522" s="4">
        <v>38.1809544127264</v>
      </c>
      <c r="J3522" s="3">
        <v>40871.041666666664</v>
      </c>
      <c r="K3522" s="4">
        <v>42.507267019722299</v>
      </c>
      <c r="L3522" s="3">
        <v>40871.041666666664</v>
      </c>
      <c r="M3522" s="4">
        <v>42.819838565434097</v>
      </c>
      <c r="Q3522">
        <f t="shared" si="19"/>
        <v>1.6259075548842006</v>
      </c>
      <c r="R3522">
        <f t="shared" si="18"/>
        <v>162.59075548842006</v>
      </c>
      <c r="S3522">
        <f t="shared" si="16"/>
        <v>-5.8888841527076963</v>
      </c>
      <c r="T3522">
        <f t="shared" si="17"/>
        <v>-588.88841527076966</v>
      </c>
    </row>
    <row r="3523" spans="4:20" x14ac:dyDescent="0.25">
      <c r="D3523" s="3"/>
      <c r="E3523" s="4"/>
      <c r="F3523" s="3">
        <v>40871.083333333336</v>
      </c>
      <c r="G3523" s="4">
        <v>44.482136297476202</v>
      </c>
      <c r="H3523" s="3">
        <v>40871.083333333336</v>
      </c>
      <c r="I3523" s="4">
        <v>37.251044888607801</v>
      </c>
      <c r="J3523" s="3">
        <v>40871.083333333336</v>
      </c>
      <c r="K3523" s="4">
        <v>39.397173126697503</v>
      </c>
      <c r="L3523" s="3">
        <v>40871.083333333336</v>
      </c>
      <c r="M3523" s="4">
        <v>40.775363565664499</v>
      </c>
      <c r="Q3523">
        <f t="shared" si="19"/>
        <v>3.8349631707786997</v>
      </c>
      <c r="R3523">
        <f t="shared" si="18"/>
        <v>383.49631707787</v>
      </c>
      <c r="S3523">
        <f t="shared" si="16"/>
        <v>-4.7743186770566979</v>
      </c>
      <c r="T3523">
        <f t="shared" si="17"/>
        <v>-477.43186770566979</v>
      </c>
    </row>
    <row r="3524" spans="4:20" x14ac:dyDescent="0.25">
      <c r="D3524" s="3"/>
      <c r="E3524" s="4"/>
      <c r="F3524" s="3">
        <v>40871.125</v>
      </c>
      <c r="G3524" s="4">
        <v>44.392907228360897</v>
      </c>
      <c r="H3524" s="3">
        <v>40871.125</v>
      </c>
      <c r="I3524" s="4">
        <v>37.159190374526602</v>
      </c>
      <c r="J3524" s="3">
        <v>40871.125</v>
      </c>
      <c r="K3524" s="4">
        <v>38.273069811711999</v>
      </c>
      <c r="L3524" s="3">
        <v>40871.125</v>
      </c>
      <c r="M3524" s="4">
        <v>40.022388252313199</v>
      </c>
      <c r="Q3524">
        <f t="shared" si="19"/>
        <v>4.8698374166488989</v>
      </c>
      <c r="R3524">
        <f t="shared" si="18"/>
        <v>486.98374166488986</v>
      </c>
      <c r="S3524">
        <f t="shared" si="16"/>
        <v>-4.1131978777865967</v>
      </c>
      <c r="T3524">
        <f t="shared" si="17"/>
        <v>-411.3197877786597</v>
      </c>
    </row>
    <row r="3525" spans="4:20" x14ac:dyDescent="0.25">
      <c r="D3525" s="3"/>
      <c r="E3525" s="4"/>
      <c r="F3525" s="3">
        <v>40871.166666666664</v>
      </c>
      <c r="G3525" s="4">
        <v>46.067483499133203</v>
      </c>
      <c r="H3525" s="3">
        <v>40871.166666666664</v>
      </c>
      <c r="I3525" s="4">
        <v>38.890031580142001</v>
      </c>
      <c r="J3525" s="3">
        <v>40871.166666666664</v>
      </c>
      <c r="K3525" s="4">
        <v>38.040935623226702</v>
      </c>
      <c r="L3525" s="3">
        <v>40871.166666666664</v>
      </c>
      <c r="M3525" s="4">
        <v>39.8659182813062</v>
      </c>
      <c r="Q3525">
        <f t="shared" si="19"/>
        <v>6.7765478759065019</v>
      </c>
      <c r="R3525">
        <f t="shared" si="18"/>
        <v>677.65478759065013</v>
      </c>
      <c r="S3525">
        <f t="shared" si="16"/>
        <v>-2.2258867011641996</v>
      </c>
      <c r="T3525">
        <f t="shared" si="17"/>
        <v>-222.58867011641996</v>
      </c>
    </row>
    <row r="3526" spans="4:20" x14ac:dyDescent="0.25">
      <c r="D3526" s="3"/>
      <c r="E3526" s="4"/>
      <c r="F3526" s="3">
        <v>40871.208333333336</v>
      </c>
      <c r="G3526" s="4">
        <v>48.584077448002098</v>
      </c>
      <c r="H3526" s="3">
        <v>40871.208333333336</v>
      </c>
      <c r="I3526" s="4">
        <v>41.518335609991503</v>
      </c>
      <c r="J3526" s="3">
        <v>40871.208333333336</v>
      </c>
      <c r="K3526" s="4">
        <v>40.884998014986202</v>
      </c>
      <c r="L3526" s="3">
        <v>40871.208333333336</v>
      </c>
      <c r="M3526" s="4">
        <v>41.760317003598203</v>
      </c>
      <c r="Q3526">
        <f t="shared" si="19"/>
        <v>6.4490794330158963</v>
      </c>
      <c r="R3526">
        <f t="shared" si="18"/>
        <v>644.90794330158963</v>
      </c>
      <c r="S3526">
        <f t="shared" si="16"/>
        <v>-1.4919813936067001</v>
      </c>
      <c r="T3526">
        <f t="shared" si="17"/>
        <v>-149.19813936067001</v>
      </c>
    </row>
    <row r="3527" spans="4:20" x14ac:dyDescent="0.25">
      <c r="D3527" s="3"/>
      <c r="E3527" s="4"/>
      <c r="F3527" s="3">
        <v>40871.25</v>
      </c>
      <c r="G3527" s="4">
        <v>51.660728548704398</v>
      </c>
      <c r="H3527" s="3">
        <v>40871.25</v>
      </c>
      <c r="I3527" s="4">
        <v>44.774160010090803</v>
      </c>
      <c r="J3527" s="3">
        <v>40871.25</v>
      </c>
      <c r="K3527" s="4">
        <v>43.4484799859856</v>
      </c>
      <c r="L3527" s="3">
        <v>40871.25</v>
      </c>
      <c r="M3527" s="4">
        <v>43.427950122177201</v>
      </c>
      <c r="Q3527">
        <f t="shared" si="19"/>
        <v>6.9622485627187984</v>
      </c>
      <c r="R3527">
        <f t="shared" si="18"/>
        <v>696.22485627187984</v>
      </c>
      <c r="S3527">
        <f t="shared" si="16"/>
        <v>9.6209887913602188E-2</v>
      </c>
      <c r="T3527">
        <f t="shared" si="17"/>
        <v>9.6209887913602188</v>
      </c>
    </row>
    <row r="3528" spans="4:20" x14ac:dyDescent="0.25">
      <c r="D3528" s="3"/>
      <c r="E3528" s="4"/>
      <c r="F3528" s="3">
        <v>40871.291666666664</v>
      </c>
      <c r="G3528" s="4">
        <v>55.036623444902901</v>
      </c>
      <c r="H3528" s="3">
        <v>40871.291666666664</v>
      </c>
      <c r="I3528" s="4">
        <v>48.398170347501903</v>
      </c>
      <c r="J3528" s="3">
        <v>40871.291666666664</v>
      </c>
      <c r="K3528" s="4">
        <v>45.061741990793998</v>
      </c>
      <c r="L3528" s="3">
        <v>40871.291666666664</v>
      </c>
      <c r="M3528" s="4">
        <v>44.459472142725602</v>
      </c>
      <c r="Q3528">
        <f t="shared" si="19"/>
        <v>8.7248814541089033</v>
      </c>
      <c r="R3528">
        <f t="shared" si="18"/>
        <v>872.4881454108903</v>
      </c>
      <c r="S3528">
        <f t="shared" si="16"/>
        <v>2.6886982047763013</v>
      </c>
      <c r="T3528">
        <f t="shared" si="17"/>
        <v>268.86982047763013</v>
      </c>
    </row>
    <row r="3529" spans="4:20" x14ac:dyDescent="0.25">
      <c r="D3529" s="3"/>
      <c r="E3529" s="4"/>
      <c r="F3529" s="3">
        <v>40871.333333333336</v>
      </c>
      <c r="G3529" s="4">
        <v>56.685810006638299</v>
      </c>
      <c r="H3529" s="3">
        <v>40871.333333333336</v>
      </c>
      <c r="I3529" s="4">
        <v>50.187407925828701</v>
      </c>
      <c r="J3529" s="3">
        <v>40871.333333333336</v>
      </c>
      <c r="K3529" s="4">
        <v>64.084077096860696</v>
      </c>
      <c r="L3529" s="3">
        <v>40871.333333333336</v>
      </c>
      <c r="M3529" s="4">
        <v>63.956351731272697</v>
      </c>
      <c r="Q3529">
        <f t="shared" si="19"/>
        <v>-8.6482670902223973</v>
      </c>
      <c r="R3529">
        <f t="shared" si="18"/>
        <v>-864.8267090222397</v>
      </c>
      <c r="S3529">
        <f t="shared" si="16"/>
        <v>-15.018943805443989</v>
      </c>
      <c r="T3529">
        <f t="shared" si="17"/>
        <v>-1501.8943805443989</v>
      </c>
    </row>
    <row r="3530" spans="4:20" x14ac:dyDescent="0.25">
      <c r="D3530" s="3"/>
      <c r="E3530" s="4"/>
      <c r="F3530" s="3">
        <v>40871.375</v>
      </c>
      <c r="G3530" s="4">
        <v>55.723969358619797</v>
      </c>
      <c r="H3530" s="3">
        <v>40871.375</v>
      </c>
      <c r="I3530" s="4">
        <v>49.1424119443545</v>
      </c>
      <c r="J3530" s="3">
        <v>40871.375</v>
      </c>
      <c r="K3530" s="4">
        <v>71.088117580093197</v>
      </c>
      <c r="L3530" s="3">
        <v>40871.375</v>
      </c>
      <c r="M3530" s="4">
        <v>68.373679011441695</v>
      </c>
      <c r="Q3530">
        <f t="shared" si="19"/>
        <v>-16.6141482214734</v>
      </c>
      <c r="R3530">
        <f t="shared" si="18"/>
        <v>-1661.4148221473399</v>
      </c>
      <c r="S3530">
        <f t="shared" si="16"/>
        <v>-20.481267067087195</v>
      </c>
      <c r="T3530">
        <f t="shared" si="17"/>
        <v>-2048.1267067087197</v>
      </c>
    </row>
    <row r="3531" spans="4:20" x14ac:dyDescent="0.25">
      <c r="D3531" s="3"/>
      <c r="E3531" s="4"/>
      <c r="F3531" s="3">
        <v>40871.416666666664</v>
      </c>
      <c r="G3531" s="4">
        <v>55.3170948933112</v>
      </c>
      <c r="H3531" s="3">
        <v>40871.416666666664</v>
      </c>
      <c r="I3531" s="4">
        <v>48.701601931503298</v>
      </c>
      <c r="J3531" s="3">
        <v>40871.416666666664</v>
      </c>
      <c r="K3531" s="4">
        <v>74.057631926938498</v>
      </c>
      <c r="L3531" s="3">
        <v>40871.416666666664</v>
      </c>
      <c r="M3531" s="4">
        <v>70.199285770035203</v>
      </c>
      <c r="Q3531">
        <f t="shared" si="19"/>
        <v>-19.990537033627298</v>
      </c>
      <c r="R3531">
        <f t="shared" si="18"/>
        <v>-1999.0537033627297</v>
      </c>
      <c r="S3531">
        <f t="shared" si="16"/>
        <v>-22.747683838531906</v>
      </c>
      <c r="T3531">
        <f t="shared" si="17"/>
        <v>-2274.7683838531907</v>
      </c>
    </row>
    <row r="3532" spans="4:20" x14ac:dyDescent="0.25">
      <c r="D3532" s="3"/>
      <c r="E3532" s="4"/>
      <c r="F3532" s="3">
        <v>40871.458333333336</v>
      </c>
      <c r="G3532" s="4">
        <v>54.805842510086201</v>
      </c>
      <c r="H3532" s="3">
        <v>40871.458333333336</v>
      </c>
      <c r="I3532" s="4">
        <v>48.1487630387401</v>
      </c>
      <c r="J3532" s="3">
        <v>40871.458333333336</v>
      </c>
      <c r="K3532" s="4">
        <v>73.497292560215996</v>
      </c>
      <c r="L3532" s="3">
        <v>40871.458333333336</v>
      </c>
      <c r="M3532" s="4">
        <v>69.856823406213195</v>
      </c>
      <c r="Q3532">
        <f t="shared" si="19"/>
        <v>-19.941450050129795</v>
      </c>
      <c r="R3532">
        <f t="shared" si="18"/>
        <v>-1994.1450050129795</v>
      </c>
      <c r="S3532">
        <f t="shared" si="16"/>
        <v>-22.958060367473095</v>
      </c>
      <c r="T3532">
        <f t="shared" si="17"/>
        <v>-2295.8060367473095</v>
      </c>
    </row>
    <row r="3533" spans="4:20" x14ac:dyDescent="0.25">
      <c r="D3533" s="3"/>
      <c r="E3533" s="4"/>
      <c r="F3533" s="3">
        <v>40871.5</v>
      </c>
      <c r="G3533" s="4">
        <v>54.128688153130497</v>
      </c>
      <c r="H3533" s="3">
        <v>40871.5</v>
      </c>
      <c r="I3533" s="4">
        <v>47.418349060990302</v>
      </c>
      <c r="J3533" s="3">
        <v>40871.5</v>
      </c>
      <c r="K3533" s="4">
        <v>69.273133248327198</v>
      </c>
      <c r="L3533" s="3">
        <v>40871.5</v>
      </c>
      <c r="M3533" s="4">
        <v>67.244481752115504</v>
      </c>
      <c r="Q3533">
        <f t="shared" si="19"/>
        <v>-16.394445095196701</v>
      </c>
      <c r="R3533">
        <f t="shared" si="18"/>
        <v>-1639.4445095196702</v>
      </c>
      <c r="S3533">
        <f t="shared" si="16"/>
        <v>-21.076132691125203</v>
      </c>
      <c r="T3533">
        <f t="shared" si="17"/>
        <v>-2107.6132691125204</v>
      </c>
    </row>
    <row r="3534" spans="4:20" x14ac:dyDescent="0.25">
      <c r="D3534" s="3"/>
      <c r="E3534" s="4"/>
      <c r="F3534" s="3">
        <v>40871.541666666664</v>
      </c>
      <c r="G3534" s="4">
        <v>53.927820084889397</v>
      </c>
      <c r="H3534" s="3">
        <v>40871.541666666664</v>
      </c>
      <c r="I3534" s="4">
        <v>47.202084172862698</v>
      </c>
      <c r="J3534" s="3">
        <v>40871.541666666664</v>
      </c>
      <c r="K3534" s="4">
        <v>64.826113277307698</v>
      </c>
      <c r="L3534" s="3">
        <v>40871.541666666664</v>
      </c>
      <c r="M3534" s="4">
        <v>64.432211646255396</v>
      </c>
      <c r="Q3534">
        <f t="shared" si="19"/>
        <v>-12.148293192418301</v>
      </c>
      <c r="R3534">
        <f t="shared" si="18"/>
        <v>-1214.82931924183</v>
      </c>
      <c r="S3534">
        <f t="shared" si="16"/>
        <v>-18.480127473392699</v>
      </c>
      <c r="T3534">
        <f t="shared" si="17"/>
        <v>-1848.0127473392699</v>
      </c>
    </row>
    <row r="3535" spans="4:20" x14ac:dyDescent="0.25">
      <c r="D3535" s="3"/>
      <c r="E3535" s="4"/>
      <c r="F3535" s="3">
        <v>40871.583333333336</v>
      </c>
      <c r="G3535" s="4">
        <v>53.945095231621998</v>
      </c>
      <c r="H3535" s="3">
        <v>40871.583333333336</v>
      </c>
      <c r="I3535" s="4">
        <v>47.220676227414501</v>
      </c>
      <c r="J3535" s="3">
        <v>40871.583333333336</v>
      </c>
      <c r="K3535" s="4">
        <v>61.369587299603197</v>
      </c>
      <c r="L3535" s="3">
        <v>40871.583333333336</v>
      </c>
      <c r="M3535" s="4">
        <v>62.198586204202002</v>
      </c>
      <c r="Q3535">
        <f t="shared" si="19"/>
        <v>-8.6744920679811983</v>
      </c>
      <c r="R3535">
        <f t="shared" si="18"/>
        <v>-867.4492067981198</v>
      </c>
      <c r="S3535">
        <f t="shared" si="16"/>
        <v>-16.227909976787501</v>
      </c>
      <c r="T3535">
        <f t="shared" si="17"/>
        <v>-1622.79099767875</v>
      </c>
    </row>
    <row r="3536" spans="4:20" x14ac:dyDescent="0.25">
      <c r="D3536" s="3"/>
      <c r="E3536" s="4"/>
      <c r="F3536" s="3">
        <v>40871.625</v>
      </c>
      <c r="G3536" s="4">
        <v>54.802156069417798</v>
      </c>
      <c r="H3536" s="3">
        <v>40871.625</v>
      </c>
      <c r="I3536" s="4">
        <v>48.144781017825203</v>
      </c>
      <c r="J3536" s="3">
        <v>40871.625</v>
      </c>
      <c r="K3536" s="4">
        <v>60.732867113394597</v>
      </c>
      <c r="L3536" s="3">
        <v>40871.625</v>
      </c>
      <c r="M3536" s="4">
        <v>61.782298671194397</v>
      </c>
      <c r="Q3536">
        <f t="shared" si="19"/>
        <v>-7.1807110439767996</v>
      </c>
      <c r="R3536">
        <f t="shared" si="18"/>
        <v>-718.07110439767996</v>
      </c>
      <c r="S3536">
        <f t="shared" si="16"/>
        <v>-14.887517653369194</v>
      </c>
      <c r="T3536">
        <f t="shared" si="17"/>
        <v>-1488.7517653369193</v>
      </c>
    </row>
    <row r="3537" spans="4:20" x14ac:dyDescent="0.25">
      <c r="D3537" s="3"/>
      <c r="E3537" s="4"/>
      <c r="F3537" s="3">
        <v>40871.666666666664</v>
      </c>
      <c r="G3537" s="4">
        <v>57.316399776878797</v>
      </c>
      <c r="H3537" s="3">
        <v>40871.666666666664</v>
      </c>
      <c r="I3537" s="4">
        <v>50.874731496793203</v>
      </c>
      <c r="J3537" s="3">
        <v>40871.666666666664</v>
      </c>
      <c r="K3537" s="4">
        <v>63.369269007991498</v>
      </c>
      <c r="L3537" s="3">
        <v>40871.666666666664</v>
      </c>
      <c r="M3537" s="4">
        <v>63.496093886486101</v>
      </c>
      <c r="Q3537">
        <f t="shared" si="19"/>
        <v>-7.3028692311127088</v>
      </c>
      <c r="R3537">
        <f t="shared" si="18"/>
        <v>-730.28692311127088</v>
      </c>
      <c r="S3537">
        <f t="shared" si="16"/>
        <v>-13.871362389692905</v>
      </c>
      <c r="T3537">
        <f t="shared" si="17"/>
        <v>-1387.1362389692904</v>
      </c>
    </row>
    <row r="3538" spans="4:20" x14ac:dyDescent="0.25">
      <c r="D3538" s="3"/>
      <c r="E3538" s="4"/>
      <c r="F3538" s="3">
        <v>40871.708333333336</v>
      </c>
      <c r="G3538" s="4">
        <v>59.731876846628403</v>
      </c>
      <c r="H3538" s="3">
        <v>40871.708333333336</v>
      </c>
      <c r="I3538" s="4">
        <v>53.523480272107903</v>
      </c>
      <c r="J3538" s="3">
        <v>40871.708333333336</v>
      </c>
      <c r="K3538" s="4">
        <v>72.2419469475753</v>
      </c>
      <c r="L3538" s="3">
        <v>40871.708333333336</v>
      </c>
      <c r="M3538" s="4">
        <v>69.086200368777995</v>
      </c>
      <c r="Q3538">
        <f t="shared" si="19"/>
        <v>-13.760070100946898</v>
      </c>
      <c r="R3538">
        <f t="shared" si="18"/>
        <v>-1376.0070100946898</v>
      </c>
      <c r="S3538">
        <f t="shared" ref="S3538:S3601" si="20">I3538-(M3538+$E$2)</f>
        <v>-16.812720096670091</v>
      </c>
      <c r="T3538">
        <f t="shared" ref="T3538:T3601" si="21">S3538*$G$2</f>
        <v>-1681.2720096670091</v>
      </c>
    </row>
    <row r="3539" spans="4:20" x14ac:dyDescent="0.25">
      <c r="D3539" s="3"/>
      <c r="E3539" s="4"/>
      <c r="F3539" s="3">
        <v>40871.75</v>
      </c>
      <c r="G3539" s="4">
        <v>57.812128632864201</v>
      </c>
      <c r="H3539" s="3">
        <v>40871.75</v>
      </c>
      <c r="I3539" s="4">
        <v>51.416281693764198</v>
      </c>
      <c r="J3539" s="3">
        <v>40871.75</v>
      </c>
      <c r="K3539" s="4">
        <v>84.121350450823201</v>
      </c>
      <c r="L3539" s="3">
        <v>40871.75</v>
      </c>
      <c r="M3539" s="4">
        <v>76.201460615193398</v>
      </c>
      <c r="Q3539">
        <f t="shared" si="19"/>
        <v>-27.559221817958999</v>
      </c>
      <c r="R3539">
        <f t="shared" si="18"/>
        <v>-2755.9221817959001</v>
      </c>
      <c r="S3539">
        <f t="shared" si="20"/>
        <v>-26.0351789214292</v>
      </c>
      <c r="T3539">
        <f t="shared" si="21"/>
        <v>-2603.5178921429201</v>
      </c>
    </row>
    <row r="3540" spans="4:20" x14ac:dyDescent="0.25">
      <c r="D3540" s="3"/>
      <c r="E3540" s="4"/>
      <c r="F3540" s="3">
        <v>40871.791666666664</v>
      </c>
      <c r="G3540" s="4">
        <v>55.601062706096897</v>
      </c>
      <c r="H3540" s="3">
        <v>40871.791666666664</v>
      </c>
      <c r="I3540" s="4">
        <v>49.009176072833696</v>
      </c>
      <c r="J3540" s="3">
        <v>40871.791666666664</v>
      </c>
      <c r="K3540" s="4">
        <v>84.511041016208793</v>
      </c>
      <c r="L3540" s="3">
        <v>40871.791666666664</v>
      </c>
      <c r="M3540" s="4">
        <v>76.428568114248307</v>
      </c>
      <c r="Q3540">
        <f t="shared" si="19"/>
        <v>-30.159978310111896</v>
      </c>
      <c r="R3540">
        <f t="shared" si="18"/>
        <v>-3015.9978310111896</v>
      </c>
      <c r="S3540">
        <f t="shared" si="20"/>
        <v>-28.669392041414611</v>
      </c>
      <c r="T3540">
        <f t="shared" si="21"/>
        <v>-2866.9392041414612</v>
      </c>
    </row>
    <row r="3541" spans="4:20" x14ac:dyDescent="0.25">
      <c r="D3541" s="3"/>
      <c r="E3541" s="4"/>
      <c r="F3541" s="3">
        <v>40871.833333333336</v>
      </c>
      <c r="G3541" s="4">
        <v>52.887969227936999</v>
      </c>
      <c r="H3541" s="3">
        <v>40871.833333333336</v>
      </c>
      <c r="I3541" s="4">
        <v>46.085494097816998</v>
      </c>
      <c r="J3541" s="3">
        <v>40871.833333333336</v>
      </c>
      <c r="K3541" s="4">
        <v>56.361000837481697</v>
      </c>
      <c r="L3541" s="3">
        <v>40871.833333333336</v>
      </c>
      <c r="M3541" s="4">
        <v>51.3489566599455</v>
      </c>
      <c r="Q3541">
        <f t="shared" si="19"/>
        <v>-4.723031609544698</v>
      </c>
      <c r="R3541">
        <f t="shared" si="18"/>
        <v>-472.30316095446983</v>
      </c>
      <c r="S3541">
        <f t="shared" si="20"/>
        <v>-6.5134625621285025</v>
      </c>
      <c r="T3541">
        <f t="shared" si="21"/>
        <v>-651.34625621285022</v>
      </c>
    </row>
    <row r="3542" spans="4:20" x14ac:dyDescent="0.25">
      <c r="D3542" s="3"/>
      <c r="E3542" s="4"/>
      <c r="F3542" s="3">
        <v>40871.875</v>
      </c>
      <c r="G3542" s="4">
        <v>51.757913932076903</v>
      </c>
      <c r="H3542" s="3">
        <v>40871.875</v>
      </c>
      <c r="I3542" s="4">
        <v>44.8777464598625</v>
      </c>
      <c r="J3542" s="3">
        <v>40871.875</v>
      </c>
      <c r="K3542" s="4">
        <v>50.515056403397502</v>
      </c>
      <c r="L3542" s="3">
        <v>40871.875</v>
      </c>
      <c r="M3542" s="4">
        <v>47.853043469545803</v>
      </c>
      <c r="Q3542">
        <f t="shared" si="19"/>
        <v>-7.1424713205985313E-3</v>
      </c>
      <c r="R3542">
        <f t="shared" si="18"/>
        <v>-0.71424713205985313</v>
      </c>
      <c r="S3542">
        <f t="shared" si="20"/>
        <v>-4.2252970096833025</v>
      </c>
      <c r="T3542">
        <f t="shared" si="21"/>
        <v>-422.52970096833025</v>
      </c>
    </row>
    <row r="3543" spans="4:20" x14ac:dyDescent="0.25">
      <c r="D3543" s="3"/>
      <c r="E3543" s="4"/>
      <c r="F3543" s="3">
        <v>40871.916666666664</v>
      </c>
      <c r="G3543" s="4">
        <v>49.503150489617802</v>
      </c>
      <c r="H3543" s="3">
        <v>40871.916666666664</v>
      </c>
      <c r="I3543" s="4">
        <v>42.486111289726999</v>
      </c>
      <c r="J3543" s="3">
        <v>40871.916666666664</v>
      </c>
      <c r="K3543" s="4">
        <v>49.0637557309201</v>
      </c>
      <c r="L3543" s="3">
        <v>40871.916666666664</v>
      </c>
      <c r="M3543" s="4">
        <v>46.963220848925602</v>
      </c>
      <c r="Q3543">
        <f t="shared" si="19"/>
        <v>-0.81060524130229794</v>
      </c>
      <c r="R3543">
        <f t="shared" si="18"/>
        <v>-81.060524130229794</v>
      </c>
      <c r="S3543">
        <f t="shared" si="20"/>
        <v>-5.7271095591986025</v>
      </c>
      <c r="T3543">
        <f t="shared" si="21"/>
        <v>-572.71095591986023</v>
      </c>
    </row>
    <row r="3544" spans="4:20" x14ac:dyDescent="0.25">
      <c r="D3544" s="3"/>
      <c r="E3544" s="4"/>
      <c r="F3544" s="3">
        <v>40871.958333333336</v>
      </c>
      <c r="G3544" s="4">
        <v>46.339786513464801</v>
      </c>
      <c r="H3544" s="3">
        <v>40871.958333333336</v>
      </c>
      <c r="I3544" s="4">
        <v>39.172865632750501</v>
      </c>
      <c r="J3544" s="3">
        <v>40871.958333333336</v>
      </c>
      <c r="K3544" s="4">
        <v>43.626763075983</v>
      </c>
      <c r="L3544" s="3">
        <v>40871.958333333336</v>
      </c>
      <c r="M3544" s="4">
        <v>43.542607025639903</v>
      </c>
      <c r="Q3544">
        <f t="shared" si="19"/>
        <v>1.4630234374818016</v>
      </c>
      <c r="R3544">
        <f t="shared" si="18"/>
        <v>146.30234374818016</v>
      </c>
      <c r="S3544">
        <f t="shared" si="20"/>
        <v>-5.6197413928894022</v>
      </c>
      <c r="T3544">
        <f t="shared" si="21"/>
        <v>-561.97413928894025</v>
      </c>
    </row>
    <row r="3545" spans="4:20" x14ac:dyDescent="0.25">
      <c r="D3545" s="3"/>
      <c r="E3545" s="4"/>
      <c r="F3545" s="3">
        <v>40872</v>
      </c>
      <c r="G3545" s="4">
        <v>45.967458749957601</v>
      </c>
      <c r="H3545" s="3">
        <v>40872</v>
      </c>
      <c r="I3545" s="4">
        <v>38.786234688892399</v>
      </c>
      <c r="J3545" s="3">
        <v>40872</v>
      </c>
      <c r="K3545" s="4">
        <v>42.836811517339797</v>
      </c>
      <c r="L3545" s="3">
        <v>40872</v>
      </c>
      <c r="M3545" s="4">
        <v>43.0332954821843</v>
      </c>
      <c r="Q3545">
        <f t="shared" si="19"/>
        <v>1.8806472326178039</v>
      </c>
      <c r="R3545">
        <f t="shared" si="18"/>
        <v>188.06472326178039</v>
      </c>
      <c r="S3545">
        <f t="shared" si="20"/>
        <v>-5.4970607932919009</v>
      </c>
      <c r="T3545">
        <f t="shared" si="21"/>
        <v>-549.70607932919006</v>
      </c>
    </row>
    <row r="3546" spans="4:20" x14ac:dyDescent="0.25">
      <c r="D3546" s="3"/>
      <c r="E3546" s="4"/>
      <c r="F3546" s="3">
        <v>40872.041666666664</v>
      </c>
      <c r="G3546" s="4">
        <v>44.9269494546825</v>
      </c>
      <c r="H3546" s="3">
        <v>40872.041666666664</v>
      </c>
      <c r="I3546" s="4">
        <v>37.709575861443199</v>
      </c>
      <c r="J3546" s="3">
        <v>40872.041666666664</v>
      </c>
      <c r="K3546" s="4">
        <v>37.281853917844302</v>
      </c>
      <c r="L3546" s="3">
        <v>40872.041666666664</v>
      </c>
      <c r="M3546" s="4">
        <v>39.351868022387897</v>
      </c>
      <c r="Q3546">
        <f t="shared" si="19"/>
        <v>6.3950955368381983</v>
      </c>
      <c r="R3546">
        <f t="shared" si="18"/>
        <v>639.50955368381983</v>
      </c>
      <c r="S3546">
        <f t="shared" si="20"/>
        <v>-2.8922921609446988</v>
      </c>
      <c r="T3546">
        <f t="shared" si="21"/>
        <v>-289.22921609446985</v>
      </c>
    </row>
    <row r="3547" spans="4:20" x14ac:dyDescent="0.25">
      <c r="D3547" s="3"/>
      <c r="E3547" s="4"/>
      <c r="F3547" s="3">
        <v>40872.083333333336</v>
      </c>
      <c r="G3547" s="4">
        <v>43.699527356755397</v>
      </c>
      <c r="H3547" s="3">
        <v>40872.083333333336</v>
      </c>
      <c r="I3547" s="4">
        <v>36.446857654111199</v>
      </c>
      <c r="J3547" s="3">
        <v>40872.083333333336</v>
      </c>
      <c r="K3547" s="4">
        <v>55.561089823302602</v>
      </c>
      <c r="L3547" s="3">
        <v>40872.083333333336</v>
      </c>
      <c r="M3547" s="4">
        <v>50.878510491143999</v>
      </c>
      <c r="Q3547">
        <f t="shared" si="19"/>
        <v>-13.111562466547205</v>
      </c>
      <c r="R3547">
        <f t="shared" si="18"/>
        <v>-1311.1562466547205</v>
      </c>
      <c r="S3547">
        <f t="shared" si="20"/>
        <v>-15.6816528370328</v>
      </c>
      <c r="T3547">
        <f t="shared" si="21"/>
        <v>-1568.16528370328</v>
      </c>
    </row>
    <row r="3548" spans="4:20" x14ac:dyDescent="0.25">
      <c r="D3548" s="3"/>
      <c r="E3548" s="4"/>
      <c r="F3548" s="3">
        <v>40872.125</v>
      </c>
      <c r="G3548" s="4">
        <v>43.7335985318932</v>
      </c>
      <c r="H3548" s="3">
        <v>40872.125</v>
      </c>
      <c r="I3548" s="4">
        <v>36.4817998891576</v>
      </c>
      <c r="J3548" s="3">
        <v>40872.125</v>
      </c>
      <c r="K3548" s="4">
        <v>29.770373844225102</v>
      </c>
      <c r="L3548" s="3">
        <v>40872.125</v>
      </c>
      <c r="M3548" s="4">
        <v>34.044638401413998</v>
      </c>
      <c r="Q3548">
        <f t="shared" si="19"/>
        <v>12.713224687668099</v>
      </c>
      <c r="R3548">
        <f t="shared" si="18"/>
        <v>1271.3224687668098</v>
      </c>
      <c r="S3548">
        <f t="shared" si="20"/>
        <v>1.1871614877436016</v>
      </c>
      <c r="T3548">
        <f t="shared" si="21"/>
        <v>118.71614877436016</v>
      </c>
    </row>
    <row r="3549" spans="4:20" x14ac:dyDescent="0.25">
      <c r="D3549" s="3"/>
      <c r="E3549" s="4"/>
      <c r="F3549" s="3">
        <v>40872.166666666664</v>
      </c>
      <c r="G3549" s="4">
        <v>45.115710490397802</v>
      </c>
      <c r="H3549" s="3">
        <v>40872.166666666664</v>
      </c>
      <c r="I3549" s="4">
        <v>37.904473947552098</v>
      </c>
      <c r="J3549" s="3">
        <v>40872.166666666664</v>
      </c>
      <c r="K3549" s="4">
        <v>30.274391689432399</v>
      </c>
      <c r="L3549" s="3">
        <v>40872.166666666664</v>
      </c>
      <c r="M3549" s="4">
        <v>34.414655069340398</v>
      </c>
      <c r="Q3549">
        <f t="shared" si="19"/>
        <v>13.591318800965404</v>
      </c>
      <c r="R3549">
        <f t="shared" si="18"/>
        <v>1359.1318800965403</v>
      </c>
      <c r="S3549">
        <f t="shared" si="20"/>
        <v>2.2398188782117003</v>
      </c>
      <c r="T3549">
        <f t="shared" si="21"/>
        <v>223.98188782117003</v>
      </c>
    </row>
    <row r="3550" spans="4:20" x14ac:dyDescent="0.25">
      <c r="D3550" s="3"/>
      <c r="E3550" s="4"/>
      <c r="F3550" s="3">
        <v>40872.208333333336</v>
      </c>
      <c r="G3550" s="4">
        <v>48.268884193021201</v>
      </c>
      <c r="H3550" s="3">
        <v>40872.208333333336</v>
      </c>
      <c r="I3550" s="4">
        <v>41.187402491173998</v>
      </c>
      <c r="J3550" s="3">
        <v>40872.208333333336</v>
      </c>
      <c r="K3550" s="4">
        <v>33.1805520825692</v>
      </c>
      <c r="L3550" s="3">
        <v>40872.208333333336</v>
      </c>
      <c r="M3550" s="4">
        <v>36.506948986774702</v>
      </c>
      <c r="Q3550">
        <f t="shared" si="19"/>
        <v>13.838332110452001</v>
      </c>
      <c r="R3550">
        <f t="shared" si="18"/>
        <v>1383.8332110452002</v>
      </c>
      <c r="S3550">
        <f t="shared" si="20"/>
        <v>3.4304535043992956</v>
      </c>
      <c r="T3550">
        <f t="shared" si="21"/>
        <v>343.04535043992956</v>
      </c>
    </row>
    <row r="3551" spans="4:20" x14ac:dyDescent="0.25">
      <c r="D3551" s="3"/>
      <c r="E3551" s="4"/>
      <c r="F3551" s="3">
        <v>40872.25</v>
      </c>
      <c r="G3551" s="4">
        <v>51.682619161481902</v>
      </c>
      <c r="H3551" s="3">
        <v>40872.25</v>
      </c>
      <c r="I3551" s="4">
        <v>44.797488537335099</v>
      </c>
      <c r="J3551" s="3">
        <v>40872.25</v>
      </c>
      <c r="K3551" s="4">
        <v>33.663147204482797</v>
      </c>
      <c r="L3551" s="3">
        <v>40872.25</v>
      </c>
      <c r="M3551" s="4">
        <v>36.847959834156399</v>
      </c>
      <c r="Q3551">
        <f t="shared" si="19"/>
        <v>16.769471956999105</v>
      </c>
      <c r="R3551">
        <f t="shared" si="18"/>
        <v>1676.9471956999105</v>
      </c>
      <c r="S3551">
        <f t="shared" si="20"/>
        <v>6.6995287031787001</v>
      </c>
      <c r="T3551">
        <f t="shared" si="21"/>
        <v>669.95287031787007</v>
      </c>
    </row>
    <row r="3552" spans="4:20" x14ac:dyDescent="0.25">
      <c r="D3552" s="3"/>
      <c r="E3552" s="4"/>
      <c r="F3552" s="3">
        <v>40872.291666666664</v>
      </c>
      <c r="G3552" s="4">
        <v>55.598713593753899</v>
      </c>
      <c r="H3552" s="3">
        <v>40872.291666666664</v>
      </c>
      <c r="I3552" s="4">
        <v>49.006630196199701</v>
      </c>
      <c r="J3552" s="3">
        <v>40872.291666666664</v>
      </c>
      <c r="K3552" s="4">
        <v>33.373474239371703</v>
      </c>
      <c r="L3552" s="3">
        <v>40872.291666666664</v>
      </c>
      <c r="M3552" s="4">
        <v>36.643481951044997</v>
      </c>
      <c r="Q3552">
        <f t="shared" si="19"/>
        <v>20.975239354382197</v>
      </c>
      <c r="R3552">
        <f t="shared" si="18"/>
        <v>2097.5239354382197</v>
      </c>
      <c r="S3552">
        <f t="shared" si="20"/>
        <v>11.113148245154704</v>
      </c>
      <c r="T3552">
        <f t="shared" si="21"/>
        <v>1111.3148245154705</v>
      </c>
    </row>
    <row r="3553" spans="4:20" x14ac:dyDescent="0.25">
      <c r="D3553" s="3"/>
      <c r="E3553" s="4"/>
      <c r="F3553" s="3">
        <v>40872.333333333336</v>
      </c>
      <c r="G3553" s="4">
        <v>57.335308401077803</v>
      </c>
      <c r="H3553" s="3">
        <v>40872.333333333336</v>
      </c>
      <c r="I3553" s="4">
        <v>50.895368230696498</v>
      </c>
      <c r="J3553" s="3">
        <v>40872.333333333336</v>
      </c>
      <c r="K3553" s="4">
        <v>48.320551978595198</v>
      </c>
      <c r="L3553" s="3">
        <v>40872.333333333336</v>
      </c>
      <c r="M3553" s="4">
        <v>53.325008653724602</v>
      </c>
      <c r="Q3553">
        <f t="shared" si="19"/>
        <v>7.7647564224826056</v>
      </c>
      <c r="R3553">
        <f t="shared" si="18"/>
        <v>776.47564224826056</v>
      </c>
      <c r="S3553">
        <f t="shared" si="20"/>
        <v>-3.6796404230281041</v>
      </c>
      <c r="T3553">
        <f t="shared" si="21"/>
        <v>-367.96404230281041</v>
      </c>
    </row>
    <row r="3554" spans="4:20" x14ac:dyDescent="0.25">
      <c r="D3554" s="3"/>
      <c r="E3554" s="4"/>
      <c r="F3554" s="3">
        <v>40872.375</v>
      </c>
      <c r="G3554" s="4">
        <v>56.502033007338497</v>
      </c>
      <c r="H3554" s="3">
        <v>40872.375</v>
      </c>
      <c r="I3554" s="4">
        <v>49.987425803719802</v>
      </c>
      <c r="J3554" s="3">
        <v>40872.375</v>
      </c>
      <c r="K3554" s="4">
        <v>56.170345893031502</v>
      </c>
      <c r="L3554" s="3">
        <v>40872.375</v>
      </c>
      <c r="M3554" s="4">
        <v>58.752374636644198</v>
      </c>
      <c r="Q3554">
        <f t="shared" si="19"/>
        <v>-0.9183128856930054</v>
      </c>
      <c r="R3554">
        <f t="shared" si="18"/>
        <v>-91.83128856930054</v>
      </c>
      <c r="S3554">
        <f t="shared" si="20"/>
        <v>-10.014948832924397</v>
      </c>
      <c r="T3554">
        <f t="shared" si="21"/>
        <v>-1001.4948832924397</v>
      </c>
    </row>
    <row r="3555" spans="4:20" x14ac:dyDescent="0.25">
      <c r="D3555" s="3"/>
      <c r="E3555" s="4"/>
      <c r="F3555" s="3">
        <v>40872.416666666664</v>
      </c>
      <c r="G3555" s="4">
        <v>55.972952473275697</v>
      </c>
      <c r="H3555" s="3">
        <v>40872.416666666664</v>
      </c>
      <c r="I3555" s="4">
        <v>49.412526556838202</v>
      </c>
      <c r="J3555" s="3">
        <v>40872.416666666664</v>
      </c>
      <c r="K3555" s="4">
        <v>61.329507281076097</v>
      </c>
      <c r="L3555" s="3">
        <v>40872.416666666664</v>
      </c>
      <c r="M3555" s="4">
        <v>62.1724274002936</v>
      </c>
      <c r="Q3555">
        <f t="shared" si="19"/>
        <v>-6.6065548078003999</v>
      </c>
      <c r="R3555">
        <f t="shared" si="18"/>
        <v>-660.65548078003997</v>
      </c>
      <c r="S3555">
        <f t="shared" si="20"/>
        <v>-14.009900843455398</v>
      </c>
      <c r="T3555">
        <f t="shared" si="21"/>
        <v>-1400.9900843455398</v>
      </c>
    </row>
    <row r="3556" spans="4:20" x14ac:dyDescent="0.25">
      <c r="D3556" s="3"/>
      <c r="E3556" s="4"/>
      <c r="F3556" s="3">
        <v>40872.458333333336</v>
      </c>
      <c r="G3556" s="4">
        <v>55.074695930103204</v>
      </c>
      <c r="H3556" s="3">
        <v>40872.458333333336</v>
      </c>
      <c r="I3556" s="4">
        <v>48.439338770041999</v>
      </c>
      <c r="J3556" s="3">
        <v>40872.458333333336</v>
      </c>
      <c r="K3556" s="4">
        <v>64.104681643948396</v>
      </c>
      <c r="L3556" s="3">
        <v>40872.458333333336</v>
      </c>
      <c r="M3556" s="4">
        <v>63.9695916068777</v>
      </c>
      <c r="Q3556">
        <f t="shared" si="19"/>
        <v>-10.279985713845193</v>
      </c>
      <c r="R3556">
        <f t="shared" si="18"/>
        <v>-1027.9985713845192</v>
      </c>
      <c r="S3556">
        <f t="shared" si="20"/>
        <v>-16.7802528368357</v>
      </c>
      <c r="T3556">
        <f t="shared" si="21"/>
        <v>-1678.02528368357</v>
      </c>
    </row>
    <row r="3557" spans="4:20" x14ac:dyDescent="0.25">
      <c r="D3557" s="3"/>
      <c r="E3557" s="4"/>
      <c r="F3557" s="3">
        <v>40872.5</v>
      </c>
      <c r="G3557" s="4">
        <v>53.695088204975001</v>
      </c>
      <c r="H3557" s="3">
        <v>40872.5</v>
      </c>
      <c r="I3557" s="4">
        <v>46.951744225689303</v>
      </c>
      <c r="J3557" s="3">
        <v>40872.5</v>
      </c>
      <c r="K3557" s="4">
        <v>61.119862468312903</v>
      </c>
      <c r="L3557" s="3">
        <v>40872.5</v>
      </c>
      <c r="M3557" s="4">
        <v>62.0355003428012</v>
      </c>
      <c r="Q3557">
        <f t="shared" si="19"/>
        <v>-8.6747742633379019</v>
      </c>
      <c r="R3557">
        <f t="shared" si="18"/>
        <v>-867.47742633379016</v>
      </c>
      <c r="S3557">
        <f t="shared" si="20"/>
        <v>-16.333756117111896</v>
      </c>
      <c r="T3557">
        <f t="shared" si="21"/>
        <v>-1633.3756117111895</v>
      </c>
    </row>
    <row r="3558" spans="4:20" x14ac:dyDescent="0.25">
      <c r="D3558" s="3"/>
      <c r="E3558" s="4"/>
      <c r="F3558" s="3">
        <v>40872.541666666664</v>
      </c>
      <c r="G3558" s="4">
        <v>52.7153165948694</v>
      </c>
      <c r="H3558" s="3">
        <v>40872.541666666664</v>
      </c>
      <c r="I3558" s="4">
        <v>45.900584672934201</v>
      </c>
      <c r="J3558" s="3">
        <v>40872.541666666664</v>
      </c>
      <c r="K3558" s="4">
        <v>56.4394378868164</v>
      </c>
      <c r="L3558" s="3">
        <v>40872.541666666664</v>
      </c>
      <c r="M3558" s="4">
        <v>58.933450864060397</v>
      </c>
      <c r="Q3558">
        <f t="shared" si="19"/>
        <v>-4.9741212919470001</v>
      </c>
      <c r="R3558">
        <f t="shared" si="18"/>
        <v>-497.41212919470001</v>
      </c>
      <c r="S3558">
        <f t="shared" si="20"/>
        <v>-14.282866191126196</v>
      </c>
      <c r="T3558">
        <f t="shared" si="21"/>
        <v>-1428.2866191126195</v>
      </c>
    </row>
    <row r="3559" spans="4:20" x14ac:dyDescent="0.25">
      <c r="D3559" s="3"/>
      <c r="E3559" s="4"/>
      <c r="F3559" s="3">
        <v>40872.583333333336</v>
      </c>
      <c r="G3559" s="4">
        <v>52.2009534956414</v>
      </c>
      <c r="H3559" s="3">
        <v>40872.583333333336</v>
      </c>
      <c r="I3559" s="4">
        <v>45.350531427244299</v>
      </c>
      <c r="J3559" s="3">
        <v>40872.583333333336</v>
      </c>
      <c r="K3559" s="4">
        <v>52.487746958417098</v>
      </c>
      <c r="L3559" s="3">
        <v>40872.583333333336</v>
      </c>
      <c r="M3559" s="4">
        <v>56.242339802971401</v>
      </c>
      <c r="Q3559">
        <f t="shared" si="19"/>
        <v>-1.5367934627756981</v>
      </c>
      <c r="R3559">
        <f t="shared" si="18"/>
        <v>-153.67934627756981</v>
      </c>
      <c r="S3559">
        <f t="shared" si="20"/>
        <v>-12.141808375727102</v>
      </c>
      <c r="T3559">
        <f t="shared" si="21"/>
        <v>-1214.1808375727103</v>
      </c>
    </row>
    <row r="3560" spans="4:20" x14ac:dyDescent="0.25">
      <c r="D3560" s="3"/>
      <c r="E3560" s="4"/>
      <c r="F3560" s="3">
        <v>40872.625</v>
      </c>
      <c r="G3560" s="4">
        <v>52.501342714691397</v>
      </c>
      <c r="H3560" s="3">
        <v>40872.625</v>
      </c>
      <c r="I3560" s="4">
        <v>45.6716134247363</v>
      </c>
      <c r="J3560" s="3">
        <v>40872.625</v>
      </c>
      <c r="K3560" s="4">
        <v>52.599915790466198</v>
      </c>
      <c r="L3560" s="3">
        <v>40872.625</v>
      </c>
      <c r="M3560" s="4">
        <v>56.319701264281299</v>
      </c>
      <c r="Q3560">
        <f t="shared" si="19"/>
        <v>-1.3485730757748016</v>
      </c>
      <c r="R3560">
        <f t="shared" si="18"/>
        <v>-134.85730757748016</v>
      </c>
      <c r="S3560">
        <f t="shared" si="20"/>
        <v>-11.898087839544999</v>
      </c>
      <c r="T3560">
        <f t="shared" si="21"/>
        <v>-1189.8087839544999</v>
      </c>
    </row>
    <row r="3561" spans="4:20" x14ac:dyDescent="0.25">
      <c r="D3561" s="3"/>
      <c r="E3561" s="4"/>
      <c r="F3561" s="3">
        <v>40872.666666666664</v>
      </c>
      <c r="G3561" s="4">
        <v>54.538365448632199</v>
      </c>
      <c r="H3561" s="3">
        <v>40872.666666666664</v>
      </c>
      <c r="I3561" s="4">
        <v>47.8599993681255</v>
      </c>
      <c r="J3561" s="3">
        <v>40872.666666666664</v>
      </c>
      <c r="K3561" s="4">
        <v>56.312425567946804</v>
      </c>
      <c r="L3561" s="3">
        <v>40872.666666666664</v>
      </c>
      <c r="M3561" s="4">
        <v>58.848020679572102</v>
      </c>
      <c r="Q3561">
        <f t="shared" si="19"/>
        <v>-3.0240601193146048</v>
      </c>
      <c r="R3561">
        <f t="shared" ref="R3561:R3624" si="22">Q3561*$G$2</f>
        <v>-302.40601193146051</v>
      </c>
      <c r="S3561">
        <f t="shared" si="20"/>
        <v>-12.238021311446602</v>
      </c>
      <c r="T3561">
        <f t="shared" si="21"/>
        <v>-1223.8021311446601</v>
      </c>
    </row>
    <row r="3562" spans="4:20" x14ac:dyDescent="0.25">
      <c r="D3562" s="3"/>
      <c r="E3562" s="4"/>
      <c r="F3562" s="3">
        <v>40872.708333333336</v>
      </c>
      <c r="G3562" s="4">
        <v>56.484537602558703</v>
      </c>
      <c r="H3562" s="3">
        <v>40872.708333333336</v>
      </c>
      <c r="I3562" s="4">
        <v>49.968395460407898</v>
      </c>
      <c r="J3562" s="3">
        <v>40872.708333333336</v>
      </c>
      <c r="K3562" s="4">
        <v>67.131871924659194</v>
      </c>
      <c r="L3562" s="3">
        <v>40872.708333333336</v>
      </c>
      <c r="M3562" s="4">
        <v>65.898648794809603</v>
      </c>
      <c r="Q3562">
        <f t="shared" ref="Q3562:Q3625" si="23">G3562-(K3562+$E$2)</f>
        <v>-11.897334322100491</v>
      </c>
      <c r="R3562">
        <f t="shared" si="22"/>
        <v>-1189.7334322100492</v>
      </c>
      <c r="S3562">
        <f t="shared" si="20"/>
        <v>-17.180253334401705</v>
      </c>
      <c r="T3562">
        <f t="shared" si="21"/>
        <v>-1718.0253334401705</v>
      </c>
    </row>
    <row r="3563" spans="4:20" x14ac:dyDescent="0.25">
      <c r="D3563" s="3"/>
      <c r="E3563" s="4"/>
      <c r="F3563" s="3">
        <v>40872.75</v>
      </c>
      <c r="G3563" s="4">
        <v>55.437700713024199</v>
      </c>
      <c r="H3563" s="3">
        <v>40872.75</v>
      </c>
      <c r="I3563" s="4">
        <v>48.832189582380998</v>
      </c>
      <c r="J3563" s="3">
        <v>40872.75</v>
      </c>
      <c r="K3563" s="4">
        <v>79.559668664904194</v>
      </c>
      <c r="L3563" s="3">
        <v>40872.75</v>
      </c>
      <c r="M3563" s="4">
        <v>73.514430408162298</v>
      </c>
      <c r="Q3563">
        <f t="shared" si="23"/>
        <v>-25.371967951879995</v>
      </c>
      <c r="R3563">
        <f t="shared" si="22"/>
        <v>-2537.1967951879997</v>
      </c>
      <c r="S3563">
        <f t="shared" si="20"/>
        <v>-25.9322408257813</v>
      </c>
      <c r="T3563">
        <f t="shared" si="21"/>
        <v>-2593.22408257813</v>
      </c>
    </row>
    <row r="3564" spans="4:20" x14ac:dyDescent="0.25">
      <c r="D3564" s="3"/>
      <c r="E3564" s="4"/>
      <c r="F3564" s="3">
        <v>40872.791666666664</v>
      </c>
      <c r="G3564" s="4">
        <v>52.908569247341802</v>
      </c>
      <c r="H3564" s="3">
        <v>40872.791666666664</v>
      </c>
      <c r="I3564" s="4">
        <v>46.107565796724899</v>
      </c>
      <c r="J3564" s="3">
        <v>40872.791666666664</v>
      </c>
      <c r="K3564" s="4">
        <v>87.744543852681105</v>
      </c>
      <c r="L3564" s="3">
        <v>40872.791666666664</v>
      </c>
      <c r="M3564" s="4">
        <v>78.298859395112203</v>
      </c>
      <c r="Q3564">
        <f t="shared" si="23"/>
        <v>-36.085974605339302</v>
      </c>
      <c r="R3564">
        <f t="shared" si="22"/>
        <v>-3608.5974605339302</v>
      </c>
      <c r="S3564">
        <f t="shared" si="20"/>
        <v>-33.441293598387304</v>
      </c>
      <c r="T3564">
        <f t="shared" si="21"/>
        <v>-3344.1293598387306</v>
      </c>
    </row>
    <row r="3565" spans="4:20" x14ac:dyDescent="0.25">
      <c r="D3565" s="3"/>
      <c r="E3565" s="4"/>
      <c r="F3565" s="3">
        <v>40872.833333333336</v>
      </c>
      <c r="G3565" s="4">
        <v>50.337506919942797</v>
      </c>
      <c r="H3565" s="3">
        <v>40872.833333333336</v>
      </c>
      <c r="I3565" s="4">
        <v>43.3682620225063</v>
      </c>
      <c r="J3565" s="3">
        <v>40872.833333333336</v>
      </c>
      <c r="K3565" s="4">
        <v>60.923938063096998</v>
      </c>
      <c r="L3565" s="3">
        <v>40872.833333333336</v>
      </c>
      <c r="M3565" s="4">
        <v>53.988479788978999</v>
      </c>
      <c r="Q3565">
        <f t="shared" si="23"/>
        <v>-11.836431143154201</v>
      </c>
      <c r="R3565">
        <f t="shared" si="22"/>
        <v>-1183.64311431542</v>
      </c>
      <c r="S3565">
        <f t="shared" si="20"/>
        <v>-11.870217766472699</v>
      </c>
      <c r="T3565">
        <f t="shared" si="21"/>
        <v>-1187.0217766472699</v>
      </c>
    </row>
    <row r="3566" spans="4:20" x14ac:dyDescent="0.25">
      <c r="D3566" s="3"/>
      <c r="E3566" s="4"/>
      <c r="F3566" s="3">
        <v>40872.875</v>
      </c>
      <c r="G3566" s="4">
        <v>49.397700523852102</v>
      </c>
      <c r="H3566" s="3">
        <v>40872.875</v>
      </c>
      <c r="I3566" s="4">
        <v>42.374862394703101</v>
      </c>
      <c r="J3566" s="3">
        <v>40872.875</v>
      </c>
      <c r="K3566" s="4">
        <v>54.3673204389343</v>
      </c>
      <c r="L3566" s="3">
        <v>40872.875</v>
      </c>
      <c r="M3566" s="4">
        <v>50.171915141771002</v>
      </c>
      <c r="Q3566">
        <f t="shared" si="23"/>
        <v>-6.2196199150821982</v>
      </c>
      <c r="R3566">
        <f t="shared" si="22"/>
        <v>-621.96199150821985</v>
      </c>
      <c r="S3566">
        <f t="shared" si="20"/>
        <v>-9.0470527470679016</v>
      </c>
      <c r="T3566">
        <f t="shared" si="21"/>
        <v>-904.70527470679019</v>
      </c>
    </row>
    <row r="3567" spans="4:20" x14ac:dyDescent="0.25">
      <c r="D3567" s="3"/>
      <c r="E3567" s="4"/>
      <c r="F3567" s="3">
        <v>40872.916666666664</v>
      </c>
      <c r="G3567" s="4">
        <v>47.6284572988625</v>
      </c>
      <c r="H3567" s="3">
        <v>40872.916666666664</v>
      </c>
      <c r="I3567" s="4">
        <v>40.516523824073403</v>
      </c>
      <c r="J3567" s="3">
        <v>40872.916666666664</v>
      </c>
      <c r="K3567" s="4">
        <v>50.251102593399999</v>
      </c>
      <c r="L3567" s="3">
        <v>40872.916666666664</v>
      </c>
      <c r="M3567" s="4">
        <v>47.691892238086403</v>
      </c>
      <c r="Q3567">
        <f t="shared" si="23"/>
        <v>-3.8726452945374987</v>
      </c>
      <c r="R3567">
        <f t="shared" si="22"/>
        <v>-387.2645294537499</v>
      </c>
      <c r="S3567">
        <f t="shared" si="20"/>
        <v>-8.4253684140130005</v>
      </c>
      <c r="T3567">
        <f t="shared" si="21"/>
        <v>-842.53684140130008</v>
      </c>
    </row>
    <row r="3568" spans="4:20" x14ac:dyDescent="0.25">
      <c r="D3568" s="3"/>
      <c r="E3568" s="4"/>
      <c r="F3568" s="3">
        <v>40872.958333333336</v>
      </c>
      <c r="G3568" s="4">
        <v>45.932975919338801</v>
      </c>
      <c r="H3568" s="3">
        <v>40872.958333333336</v>
      </c>
      <c r="I3568" s="4">
        <v>38.750463448397603</v>
      </c>
      <c r="J3568" s="3">
        <v>40872.958333333336</v>
      </c>
      <c r="K3568" s="4">
        <v>42.871524430920502</v>
      </c>
      <c r="L3568" s="3">
        <v>40872.958333333336</v>
      </c>
      <c r="M3568" s="4">
        <v>43.055746086440202</v>
      </c>
      <c r="Q3568">
        <f t="shared" si="23"/>
        <v>1.8114514884182995</v>
      </c>
      <c r="R3568">
        <f t="shared" si="22"/>
        <v>181.14514884182995</v>
      </c>
      <c r="S3568">
        <f t="shared" si="20"/>
        <v>-5.5552826380425984</v>
      </c>
      <c r="T3568">
        <f t="shared" si="21"/>
        <v>-555.52826380425984</v>
      </c>
    </row>
    <row r="3569" spans="4:20" x14ac:dyDescent="0.25">
      <c r="D3569" s="3"/>
      <c r="E3569" s="4"/>
      <c r="F3569" s="3">
        <v>40873</v>
      </c>
      <c r="G3569" s="4">
        <v>47.885713479136001</v>
      </c>
      <c r="H3569" s="3">
        <v>40873</v>
      </c>
      <c r="I3569" s="4">
        <v>40.785765079946898</v>
      </c>
      <c r="J3569" s="3">
        <v>40873</v>
      </c>
      <c r="K3569" s="4">
        <v>35.356366676634899</v>
      </c>
      <c r="L3569" s="3">
        <v>40873</v>
      </c>
      <c r="M3569" s="4">
        <v>29.877265136481601</v>
      </c>
      <c r="Q3569">
        <f t="shared" si="23"/>
        <v>11.279346802501102</v>
      </c>
      <c r="R3569">
        <f t="shared" si="22"/>
        <v>1127.9346802501102</v>
      </c>
      <c r="S3569">
        <f t="shared" si="20"/>
        <v>9.6584999434652978</v>
      </c>
      <c r="T3569">
        <f t="shared" si="21"/>
        <v>965.8499943465298</v>
      </c>
    </row>
    <row r="3570" spans="4:20" x14ac:dyDescent="0.25">
      <c r="D3570" s="3"/>
      <c r="E3570" s="4"/>
      <c r="F3570" s="3">
        <v>40873.041666666664</v>
      </c>
      <c r="G3570" s="4">
        <v>46.7886553559511</v>
      </c>
      <c r="H3570" s="3">
        <v>40873.041666666664</v>
      </c>
      <c r="I3570" s="4">
        <v>39.639926500283799</v>
      </c>
      <c r="J3570" s="3">
        <v>40873.041666666664</v>
      </c>
      <c r="K3570" s="4">
        <v>31.556313423312499</v>
      </c>
      <c r="L3570" s="3">
        <v>40873.041666666664</v>
      </c>
      <c r="M3570" s="4">
        <v>26.233851972429001</v>
      </c>
      <c r="Q3570">
        <f t="shared" si="23"/>
        <v>13.982341932638597</v>
      </c>
      <c r="R3570">
        <f t="shared" si="22"/>
        <v>1398.2341932638597</v>
      </c>
      <c r="S3570">
        <f t="shared" si="20"/>
        <v>12.156074527854798</v>
      </c>
      <c r="T3570">
        <f t="shared" si="21"/>
        <v>1215.6074527854798</v>
      </c>
    </row>
    <row r="3571" spans="4:20" x14ac:dyDescent="0.25">
      <c r="D3571" s="3"/>
      <c r="E3571" s="4"/>
      <c r="F3571" s="3">
        <v>40873.083333333336</v>
      </c>
      <c r="G3571" s="4">
        <v>45.249255752831203</v>
      </c>
      <c r="H3571" s="3">
        <v>40873.083333333336</v>
      </c>
      <c r="I3571" s="4">
        <v>38.042474214218601</v>
      </c>
      <c r="J3571" s="3">
        <v>40873.083333333336</v>
      </c>
      <c r="K3571" s="4">
        <v>28.578952452615301</v>
      </c>
      <c r="L3571" s="3">
        <v>40873.083333333336</v>
      </c>
      <c r="M3571" s="4">
        <v>23.422655368594899</v>
      </c>
      <c r="Q3571">
        <f t="shared" si="23"/>
        <v>15.420303300215902</v>
      </c>
      <c r="R3571">
        <f t="shared" si="22"/>
        <v>1542.0303300215903</v>
      </c>
      <c r="S3571">
        <f t="shared" si="20"/>
        <v>13.369818845623701</v>
      </c>
      <c r="T3571">
        <f t="shared" si="21"/>
        <v>1336.9818845623702</v>
      </c>
    </row>
    <row r="3572" spans="4:20" x14ac:dyDescent="0.25">
      <c r="D3572" s="3"/>
      <c r="E3572" s="4"/>
      <c r="F3572" s="3">
        <v>40873.125</v>
      </c>
      <c r="G3572" s="4">
        <v>43.989453538204501</v>
      </c>
      <c r="H3572" s="3">
        <v>40873.125</v>
      </c>
      <c r="I3572" s="4">
        <v>36.744395456500598</v>
      </c>
      <c r="J3572" s="3">
        <v>40873.125</v>
      </c>
      <c r="K3572" s="4">
        <v>30.0234012372966</v>
      </c>
      <c r="L3572" s="3">
        <v>40873.125</v>
      </c>
      <c r="M3572" s="4">
        <v>24.781489794138899</v>
      </c>
      <c r="Q3572">
        <f t="shared" si="23"/>
        <v>12.716052300907901</v>
      </c>
      <c r="R3572">
        <f t="shared" si="22"/>
        <v>1271.60523009079</v>
      </c>
      <c r="S3572">
        <f t="shared" si="20"/>
        <v>10.712905662361699</v>
      </c>
      <c r="T3572">
        <f t="shared" si="21"/>
        <v>1071.29056623617</v>
      </c>
    </row>
    <row r="3573" spans="4:20" x14ac:dyDescent="0.25">
      <c r="D3573" s="3"/>
      <c r="E3573" s="4"/>
      <c r="F3573" s="3">
        <v>40873.166666666664</v>
      </c>
      <c r="G3573" s="4">
        <v>44.628566245963199</v>
      </c>
      <c r="H3573" s="3">
        <v>40873.166666666664</v>
      </c>
      <c r="I3573" s="4">
        <v>37.401874984105199</v>
      </c>
      <c r="J3573" s="3">
        <v>40873.166666666664</v>
      </c>
      <c r="K3573" s="4">
        <v>35.725172550792202</v>
      </c>
      <c r="L3573" s="3">
        <v>40873.166666666664</v>
      </c>
      <c r="M3573" s="4">
        <v>30.233977100459001</v>
      </c>
      <c r="Q3573">
        <f t="shared" si="23"/>
        <v>7.6533936951709975</v>
      </c>
      <c r="R3573">
        <f t="shared" si="22"/>
        <v>765.33936951709973</v>
      </c>
      <c r="S3573">
        <f t="shared" si="20"/>
        <v>5.917897883646198</v>
      </c>
      <c r="T3573">
        <f t="shared" si="21"/>
        <v>591.78978836461977</v>
      </c>
    </row>
    <row r="3574" spans="4:20" x14ac:dyDescent="0.25">
      <c r="D3574" s="3"/>
      <c r="E3574" s="4"/>
      <c r="F3574" s="3">
        <v>40873.208333333336</v>
      </c>
      <c r="G3574" s="4">
        <v>45.781932645950299</v>
      </c>
      <c r="H3574" s="3">
        <v>40873.208333333336</v>
      </c>
      <c r="I3574" s="4">
        <v>38.593849297305503</v>
      </c>
      <c r="J3574" s="3">
        <v>40873.208333333336</v>
      </c>
      <c r="K3574" s="4">
        <v>45.404245945301199</v>
      </c>
      <c r="L3574" s="3">
        <v>40873.208333333336</v>
      </c>
      <c r="M3574" s="4">
        <v>39.772465826590597</v>
      </c>
      <c r="Q3574">
        <f t="shared" si="23"/>
        <v>-0.87231329935089974</v>
      </c>
      <c r="R3574">
        <f t="shared" si="22"/>
        <v>-87.231329935089974</v>
      </c>
      <c r="S3574">
        <f t="shared" si="20"/>
        <v>-2.4286165292850939</v>
      </c>
      <c r="T3574">
        <f t="shared" si="21"/>
        <v>-242.86165292850939</v>
      </c>
    </row>
    <row r="3575" spans="4:20" x14ac:dyDescent="0.25">
      <c r="D3575" s="3"/>
      <c r="E3575" s="4"/>
      <c r="F3575" s="3">
        <v>40873.25</v>
      </c>
      <c r="G3575" s="4">
        <v>46.184962258459599</v>
      </c>
      <c r="H3575" s="3">
        <v>40873.25</v>
      </c>
      <c r="I3575" s="4">
        <v>39.012006777398703</v>
      </c>
      <c r="J3575" s="3">
        <v>40873.25</v>
      </c>
      <c r="K3575" s="4">
        <v>57.582188038264597</v>
      </c>
      <c r="L3575" s="3">
        <v>40873.25</v>
      </c>
      <c r="M3575" s="4">
        <v>52.192198378295899</v>
      </c>
      <c r="Q3575">
        <f t="shared" si="23"/>
        <v>-12.647225779804998</v>
      </c>
      <c r="R3575">
        <f t="shared" si="22"/>
        <v>-1264.7225779804999</v>
      </c>
      <c r="S3575">
        <f t="shared" si="20"/>
        <v>-14.430191600897196</v>
      </c>
      <c r="T3575">
        <f t="shared" si="21"/>
        <v>-1443.0191600897197</v>
      </c>
    </row>
    <row r="3576" spans="4:20" x14ac:dyDescent="0.25">
      <c r="D3576" s="3"/>
      <c r="E3576" s="4"/>
      <c r="F3576" s="3">
        <v>40873.291666666664</v>
      </c>
      <c r="G3576" s="4">
        <v>46.299810668209801</v>
      </c>
      <c r="H3576" s="3">
        <v>40873.291666666664</v>
      </c>
      <c r="I3576" s="4">
        <v>39.131319813721298</v>
      </c>
      <c r="J3576" s="3">
        <v>40873.291666666664</v>
      </c>
      <c r="K3576" s="4">
        <v>75.010436457923802</v>
      </c>
      <c r="L3576" s="3">
        <v>40873.291666666664</v>
      </c>
      <c r="M3576" s="4">
        <v>70.622605387889095</v>
      </c>
      <c r="Q3576">
        <f t="shared" si="23"/>
        <v>-29.960625789714001</v>
      </c>
      <c r="R3576">
        <f t="shared" si="22"/>
        <v>-2996.0625789713999</v>
      </c>
      <c r="S3576">
        <f t="shared" si="20"/>
        <v>-32.741285574167797</v>
      </c>
      <c r="T3576">
        <f t="shared" si="21"/>
        <v>-3274.1285574167796</v>
      </c>
    </row>
    <row r="3577" spans="4:20" x14ac:dyDescent="0.25">
      <c r="D3577" s="3"/>
      <c r="E3577" s="4"/>
      <c r="F3577" s="3">
        <v>40873.333333333336</v>
      </c>
      <c r="G3577" s="4">
        <v>47.562818229824202</v>
      </c>
      <c r="H3577" s="3">
        <v>40873.333333333336</v>
      </c>
      <c r="I3577" s="4">
        <v>40.447880118543303</v>
      </c>
      <c r="J3577" s="3">
        <v>40873.333333333336</v>
      </c>
      <c r="K3577" s="4">
        <v>77.913168388236997</v>
      </c>
      <c r="L3577" s="3">
        <v>40873.333333333336</v>
      </c>
      <c r="M3577" s="4">
        <v>73.7569312251035</v>
      </c>
      <c r="Q3577">
        <f t="shared" si="23"/>
        <v>-31.600350158412795</v>
      </c>
      <c r="R3577">
        <f t="shared" si="22"/>
        <v>-3160.0350158412793</v>
      </c>
      <c r="S3577">
        <f t="shared" si="20"/>
        <v>-34.559051106560197</v>
      </c>
      <c r="T3577">
        <f t="shared" si="21"/>
        <v>-3455.9051106560196</v>
      </c>
    </row>
    <row r="3578" spans="4:20" x14ac:dyDescent="0.25">
      <c r="D3578" s="3"/>
      <c r="E3578" s="4"/>
      <c r="F3578" s="3">
        <v>40873.375</v>
      </c>
      <c r="G3578" s="4">
        <v>49.415918292532297</v>
      </c>
      <c r="H3578" s="3">
        <v>40873.375</v>
      </c>
      <c r="I3578" s="4">
        <v>42.394078107392502</v>
      </c>
      <c r="J3578" s="3">
        <v>40873.375</v>
      </c>
      <c r="K3578" s="4">
        <v>72.386154739368095</v>
      </c>
      <c r="L3578" s="3">
        <v>40873.375</v>
      </c>
      <c r="M3578" s="4">
        <v>67.8038961033199</v>
      </c>
      <c r="Q3578">
        <f t="shared" si="23"/>
        <v>-24.220236446835798</v>
      </c>
      <c r="R3578">
        <f t="shared" si="22"/>
        <v>-2422.0236446835797</v>
      </c>
      <c r="S3578">
        <f t="shared" si="20"/>
        <v>-26.659817995927398</v>
      </c>
      <c r="T3578">
        <f t="shared" si="21"/>
        <v>-2665.9817995927397</v>
      </c>
    </row>
    <row r="3579" spans="4:20" x14ac:dyDescent="0.25">
      <c r="D3579" s="3"/>
      <c r="E3579" s="4"/>
      <c r="F3579" s="3">
        <v>40873.416666666664</v>
      </c>
      <c r="G3579" s="4">
        <v>50.381498207683798</v>
      </c>
      <c r="H3579" s="3">
        <v>40873.416666666664</v>
      </c>
      <c r="I3579" s="4">
        <v>43.414866957184103</v>
      </c>
      <c r="J3579" s="3">
        <v>40873.416666666664</v>
      </c>
      <c r="K3579" s="4">
        <v>69.686854764131596</v>
      </c>
      <c r="L3579" s="3">
        <v>40873.416666666664</v>
      </c>
      <c r="M3579" s="4">
        <v>64.919901548466399</v>
      </c>
      <c r="Q3579">
        <f t="shared" si="23"/>
        <v>-20.555356556447798</v>
      </c>
      <c r="R3579">
        <f t="shared" si="22"/>
        <v>-2055.5356556447796</v>
      </c>
      <c r="S3579">
        <f t="shared" si="20"/>
        <v>-22.755034591282296</v>
      </c>
      <c r="T3579">
        <f t="shared" si="21"/>
        <v>-2275.5034591282297</v>
      </c>
    </row>
    <row r="3580" spans="4:20" x14ac:dyDescent="0.25">
      <c r="D3580" s="3"/>
      <c r="E3580" s="4"/>
      <c r="F3580" s="3">
        <v>40873.458333333336</v>
      </c>
      <c r="G3580" s="4">
        <v>50.343009785188798</v>
      </c>
      <c r="H3580" s="3">
        <v>40873.458333333336</v>
      </c>
      <c r="I3580" s="4">
        <v>43.374091317151397</v>
      </c>
      <c r="J3580" s="3">
        <v>40873.458333333336</v>
      </c>
      <c r="K3580" s="4">
        <v>67.671707716621299</v>
      </c>
      <c r="L3580" s="3">
        <v>40873.458333333336</v>
      </c>
      <c r="M3580" s="4">
        <v>62.777282833045298</v>
      </c>
      <c r="Q3580">
        <f t="shared" si="23"/>
        <v>-18.578697931432501</v>
      </c>
      <c r="R3580">
        <f t="shared" si="22"/>
        <v>-1857.86979314325</v>
      </c>
      <c r="S3580">
        <f t="shared" si="20"/>
        <v>-20.653191515893894</v>
      </c>
      <c r="T3580">
        <f t="shared" si="21"/>
        <v>-2065.3191515893895</v>
      </c>
    </row>
    <row r="3581" spans="4:20" x14ac:dyDescent="0.25">
      <c r="D3581" s="3"/>
      <c r="E3581" s="4"/>
      <c r="F3581" s="3">
        <v>40873.5</v>
      </c>
      <c r="G3581" s="4">
        <v>49.528078387629598</v>
      </c>
      <c r="H3581" s="3">
        <v>40873.5</v>
      </c>
      <c r="I3581" s="4">
        <v>42.512417983098203</v>
      </c>
      <c r="J3581" s="3">
        <v>40873.5</v>
      </c>
      <c r="K3581" s="4">
        <v>64.922233809375001</v>
      </c>
      <c r="L3581" s="3">
        <v>40873.5</v>
      </c>
      <c r="M3581" s="4">
        <v>59.868694762546497</v>
      </c>
      <c r="Q3581">
        <f t="shared" si="23"/>
        <v>-16.644155421745403</v>
      </c>
      <c r="R3581">
        <f t="shared" si="22"/>
        <v>-1664.4155421745402</v>
      </c>
      <c r="S3581">
        <f t="shared" si="20"/>
        <v>-18.606276779448294</v>
      </c>
      <c r="T3581">
        <f t="shared" si="21"/>
        <v>-1860.6276779448294</v>
      </c>
    </row>
    <row r="3582" spans="4:20" x14ac:dyDescent="0.25">
      <c r="D3582" s="3"/>
      <c r="E3582" s="4"/>
      <c r="F3582" s="3">
        <v>40873.541666666664</v>
      </c>
      <c r="G3582" s="4">
        <v>48.4820276433747</v>
      </c>
      <c r="H3582" s="3">
        <v>40873.541666666664</v>
      </c>
      <c r="I3582" s="4">
        <v>41.411135617743597</v>
      </c>
      <c r="J3582" s="3">
        <v>40873.541666666664</v>
      </c>
      <c r="K3582" s="4">
        <v>64.436423982264401</v>
      </c>
      <c r="L3582" s="3">
        <v>40873.541666666664</v>
      </c>
      <c r="M3582" s="4">
        <v>59.3565877847577</v>
      </c>
      <c r="Q3582">
        <f t="shared" si="23"/>
        <v>-17.204396338889701</v>
      </c>
      <c r="R3582">
        <f t="shared" si="22"/>
        <v>-1720.4396338889701</v>
      </c>
      <c r="S3582">
        <f t="shared" si="20"/>
        <v>-19.195452167014103</v>
      </c>
      <c r="T3582">
        <f t="shared" si="21"/>
        <v>-1919.5452167014103</v>
      </c>
    </row>
    <row r="3583" spans="4:20" x14ac:dyDescent="0.25">
      <c r="D3583" s="3"/>
      <c r="E3583" s="4"/>
      <c r="F3583" s="3">
        <v>40873.583333333336</v>
      </c>
      <c r="G3583" s="4">
        <v>48.347228644812297</v>
      </c>
      <c r="H3583" s="3">
        <v>40873.583333333336</v>
      </c>
      <c r="I3583" s="4">
        <v>41.269613052569198</v>
      </c>
      <c r="J3583" s="3">
        <v>40873.583333333336</v>
      </c>
      <c r="K3583" s="4">
        <v>64.809964293148397</v>
      </c>
      <c r="L3583" s="3">
        <v>40873.583333333336</v>
      </c>
      <c r="M3583" s="4">
        <v>59.750298947059498</v>
      </c>
      <c r="Q3583">
        <f t="shared" si="23"/>
        <v>-17.7127356483361</v>
      </c>
      <c r="R3583">
        <f t="shared" si="22"/>
        <v>-1771.27356483361</v>
      </c>
      <c r="S3583">
        <f t="shared" si="20"/>
        <v>-19.7306858944903</v>
      </c>
      <c r="T3583">
        <f t="shared" si="21"/>
        <v>-1973.06858944903</v>
      </c>
    </row>
    <row r="3584" spans="4:20" x14ac:dyDescent="0.25">
      <c r="D3584" s="3"/>
      <c r="E3584" s="4"/>
      <c r="F3584" s="3">
        <v>40873.625</v>
      </c>
      <c r="G3584" s="4">
        <v>50.207325424904397</v>
      </c>
      <c r="H3584" s="3">
        <v>40873.625</v>
      </c>
      <c r="I3584" s="4">
        <v>43.230400862639698</v>
      </c>
      <c r="J3584" s="3">
        <v>40873.625</v>
      </c>
      <c r="K3584" s="4">
        <v>72.412972411293595</v>
      </c>
      <c r="L3584" s="3">
        <v>40873.625</v>
      </c>
      <c r="M3584" s="4">
        <v>67.832627315205201</v>
      </c>
      <c r="Q3584">
        <f t="shared" si="23"/>
        <v>-23.455646986389198</v>
      </c>
      <c r="R3584">
        <f t="shared" si="22"/>
        <v>-2345.5646986389197</v>
      </c>
      <c r="S3584">
        <f t="shared" si="20"/>
        <v>-25.852226452565503</v>
      </c>
      <c r="T3584">
        <f t="shared" si="21"/>
        <v>-2585.2226452565501</v>
      </c>
    </row>
    <row r="3585" spans="4:20" x14ac:dyDescent="0.25">
      <c r="D3585" s="3"/>
      <c r="E3585" s="4"/>
      <c r="F3585" s="3">
        <v>40873.666666666664</v>
      </c>
      <c r="G3585" s="4">
        <v>53.4571645330034</v>
      </c>
      <c r="H3585" s="3">
        <v>40873.666666666664</v>
      </c>
      <c r="I3585" s="4">
        <v>46.6960770194801</v>
      </c>
      <c r="J3585" s="3">
        <v>40873.666666666664</v>
      </c>
      <c r="K3585" s="4">
        <v>92.901066326870904</v>
      </c>
      <c r="L3585" s="3">
        <v>40873.666666666664</v>
      </c>
      <c r="M3585" s="4">
        <v>90.197559490610701</v>
      </c>
      <c r="Q3585">
        <f t="shared" si="23"/>
        <v>-40.693901793867504</v>
      </c>
      <c r="R3585">
        <f t="shared" si="22"/>
        <v>-4069.3901793867503</v>
      </c>
      <c r="S3585">
        <f t="shared" si="20"/>
        <v>-44.751482471130601</v>
      </c>
      <c r="T3585">
        <f t="shared" si="21"/>
        <v>-4475.1482471130603</v>
      </c>
    </row>
    <row r="3586" spans="4:20" x14ac:dyDescent="0.25">
      <c r="D3586" s="3"/>
      <c r="E3586" s="4"/>
      <c r="F3586" s="3">
        <v>40873.708333333336</v>
      </c>
      <c r="G3586" s="4">
        <v>56.119661489643498</v>
      </c>
      <c r="H3586" s="3">
        <v>40873.708333333336</v>
      </c>
      <c r="I3586" s="4">
        <v>49.571816204121198</v>
      </c>
      <c r="J3586" s="3">
        <v>40873.708333333336</v>
      </c>
      <c r="K3586" s="4">
        <v>109.09884378002999</v>
      </c>
      <c r="L3586" s="3">
        <v>40873.708333333336</v>
      </c>
      <c r="M3586" s="4">
        <v>108.399246517154</v>
      </c>
      <c r="Q3586">
        <f t="shared" si="23"/>
        <v>-54.229182290386497</v>
      </c>
      <c r="R3586">
        <f t="shared" si="22"/>
        <v>-5422.9182290386498</v>
      </c>
      <c r="S3586">
        <f t="shared" si="20"/>
        <v>-60.077430313032799</v>
      </c>
      <c r="T3586">
        <f t="shared" si="21"/>
        <v>-6007.7430313032801</v>
      </c>
    </row>
    <row r="3587" spans="4:20" x14ac:dyDescent="0.25">
      <c r="D3587" s="3"/>
      <c r="E3587" s="4"/>
      <c r="F3587" s="3">
        <v>40873.75</v>
      </c>
      <c r="G3587" s="4">
        <v>55.534091350717098</v>
      </c>
      <c r="H3587" s="3">
        <v>40873.75</v>
      </c>
      <c r="I3587" s="4">
        <v>48.936604806076502</v>
      </c>
      <c r="J3587" s="3">
        <v>40873.75</v>
      </c>
      <c r="K3587" s="4">
        <v>82.204607161904306</v>
      </c>
      <c r="L3587" s="3">
        <v>40873.75</v>
      </c>
      <c r="M3587" s="4">
        <v>78.421445695239498</v>
      </c>
      <c r="Q3587">
        <f t="shared" si="23"/>
        <v>-27.920515811187208</v>
      </c>
      <c r="R3587">
        <f t="shared" si="22"/>
        <v>-2792.0515811187206</v>
      </c>
      <c r="S3587">
        <f t="shared" si="20"/>
        <v>-30.734840889162996</v>
      </c>
      <c r="T3587">
        <f t="shared" si="21"/>
        <v>-3073.4840889162997</v>
      </c>
    </row>
    <row r="3588" spans="4:20" x14ac:dyDescent="0.25">
      <c r="D3588" s="3"/>
      <c r="E3588" s="4"/>
      <c r="F3588" s="3">
        <v>40873.791666666664</v>
      </c>
      <c r="G3588" s="4">
        <v>52.544940449071902</v>
      </c>
      <c r="H3588" s="3">
        <v>40873.791666666664</v>
      </c>
      <c r="I3588" s="4">
        <v>45.718249566034501</v>
      </c>
      <c r="J3588" s="3">
        <v>40873.791666666664</v>
      </c>
      <c r="K3588" s="4">
        <v>67.799840612580695</v>
      </c>
      <c r="L3588" s="3">
        <v>40873.791666666664</v>
      </c>
      <c r="M3588" s="4">
        <v>62.9132510009076</v>
      </c>
      <c r="Q3588">
        <f t="shared" si="23"/>
        <v>-16.504900163508793</v>
      </c>
      <c r="R3588">
        <f t="shared" si="22"/>
        <v>-1650.4900163508794</v>
      </c>
      <c r="S3588">
        <f t="shared" si="20"/>
        <v>-18.445001434873092</v>
      </c>
      <c r="T3588">
        <f t="shared" si="21"/>
        <v>-1844.5001434873093</v>
      </c>
    </row>
    <row r="3589" spans="4:20" x14ac:dyDescent="0.25">
      <c r="D3589" s="3"/>
      <c r="E3589" s="4"/>
      <c r="F3589" s="3">
        <v>40873.833333333336</v>
      </c>
      <c r="G3589" s="4">
        <v>49.992278261710503</v>
      </c>
      <c r="H3589" s="3">
        <v>40873.833333333336</v>
      </c>
      <c r="I3589" s="4">
        <v>43.002847381581901</v>
      </c>
      <c r="J3589" s="3">
        <v>40873.833333333336</v>
      </c>
      <c r="K3589" s="4">
        <v>58.834153837386097</v>
      </c>
      <c r="L3589" s="3">
        <v>40873.833333333336</v>
      </c>
      <c r="M3589" s="4">
        <v>53.492086388549097</v>
      </c>
      <c r="Q3589">
        <f t="shared" si="23"/>
        <v>-10.091875575675594</v>
      </c>
      <c r="R3589">
        <f t="shared" si="22"/>
        <v>-1009.1875575675595</v>
      </c>
      <c r="S3589">
        <f t="shared" si="20"/>
        <v>-11.739239006967196</v>
      </c>
      <c r="T3589">
        <f t="shared" si="21"/>
        <v>-1173.9239006967196</v>
      </c>
    </row>
    <row r="3590" spans="4:20" x14ac:dyDescent="0.25">
      <c r="D3590" s="3"/>
      <c r="E3590" s="4"/>
      <c r="F3590" s="3">
        <v>40873.875</v>
      </c>
      <c r="G3590" s="4">
        <v>49.630719870554501</v>
      </c>
      <c r="H3590" s="3">
        <v>40873.875</v>
      </c>
      <c r="I3590" s="4">
        <v>42.620768712495199</v>
      </c>
      <c r="J3590" s="3">
        <v>40873.875</v>
      </c>
      <c r="K3590" s="4">
        <v>55.988763742148898</v>
      </c>
      <c r="L3590" s="3">
        <v>40873.875</v>
      </c>
      <c r="M3590" s="4">
        <v>50.543657951322501</v>
      </c>
      <c r="Q3590">
        <f t="shared" si="23"/>
        <v>-7.608043871594397</v>
      </c>
      <c r="R3590">
        <f t="shared" si="22"/>
        <v>-760.80438715943967</v>
      </c>
      <c r="S3590">
        <f t="shared" si="20"/>
        <v>-9.1728892388273024</v>
      </c>
      <c r="T3590">
        <f t="shared" si="21"/>
        <v>-917.28892388273027</v>
      </c>
    </row>
    <row r="3591" spans="4:20" x14ac:dyDescent="0.25">
      <c r="D3591" s="3"/>
      <c r="E3591" s="4"/>
      <c r="F3591" s="3">
        <v>40873.916666666664</v>
      </c>
      <c r="G3591" s="4">
        <v>48.317963858884497</v>
      </c>
      <c r="H3591" s="3">
        <v>40873.916666666664</v>
      </c>
      <c r="I3591" s="4">
        <v>41.2389005395762</v>
      </c>
      <c r="J3591" s="3">
        <v>40873.916666666664</v>
      </c>
      <c r="K3591" s="4">
        <v>49.2378737531835</v>
      </c>
      <c r="L3591" s="3">
        <v>40873.916666666664</v>
      </c>
      <c r="M3591" s="4">
        <v>43.635998417434202</v>
      </c>
      <c r="Q3591">
        <f t="shared" si="23"/>
        <v>-2.1699098942990034</v>
      </c>
      <c r="R3591">
        <f t="shared" si="22"/>
        <v>-216.99098942990034</v>
      </c>
      <c r="S3591">
        <f t="shared" si="20"/>
        <v>-3.6470978778580019</v>
      </c>
      <c r="T3591">
        <f t="shared" si="21"/>
        <v>-364.70978778580019</v>
      </c>
    </row>
    <row r="3592" spans="4:20" x14ac:dyDescent="0.25">
      <c r="D3592" s="3"/>
      <c r="E3592" s="4"/>
      <c r="F3592" s="3">
        <v>40873.958333333336</v>
      </c>
      <c r="G3592" s="4">
        <v>47.526365402121897</v>
      </c>
      <c r="H3592" s="3">
        <v>40873.958333333336</v>
      </c>
      <c r="I3592" s="4">
        <v>40.409768046245503</v>
      </c>
      <c r="J3592" s="3">
        <v>40873.958333333336</v>
      </c>
      <c r="K3592" s="4">
        <v>40.5039917538925</v>
      </c>
      <c r="L3592" s="3">
        <v>40873.958333333336</v>
      </c>
      <c r="M3592" s="4">
        <v>34.902395770095602</v>
      </c>
      <c r="Q3592">
        <f t="shared" si="23"/>
        <v>5.7723736482293972</v>
      </c>
      <c r="R3592">
        <f t="shared" si="22"/>
        <v>577.23736482293975</v>
      </c>
      <c r="S3592">
        <f t="shared" si="20"/>
        <v>4.2573722761499013</v>
      </c>
      <c r="T3592">
        <f t="shared" si="21"/>
        <v>425.73722761499016</v>
      </c>
    </row>
    <row r="3593" spans="4:20" x14ac:dyDescent="0.25">
      <c r="D3593" s="3"/>
      <c r="E3593" s="4"/>
      <c r="F3593" s="3">
        <v>40874</v>
      </c>
      <c r="G3593" s="4">
        <v>48.007568477354702</v>
      </c>
      <c r="H3593" s="3">
        <v>40874</v>
      </c>
      <c r="I3593" s="4">
        <v>40.913413104644903</v>
      </c>
      <c r="J3593" s="3">
        <v>40874</v>
      </c>
      <c r="K3593" s="4">
        <v>37.372029215221097</v>
      </c>
      <c r="L3593" s="3">
        <v>40874</v>
      </c>
      <c r="M3593" s="4">
        <v>31.833228608782498</v>
      </c>
      <c r="Q3593">
        <f t="shared" si="23"/>
        <v>9.3855392621336051</v>
      </c>
      <c r="R3593">
        <f t="shared" si="22"/>
        <v>938.55392621336046</v>
      </c>
      <c r="S3593">
        <f t="shared" si="20"/>
        <v>7.8301844958624045</v>
      </c>
      <c r="T3593">
        <f t="shared" si="21"/>
        <v>783.01844958624042</v>
      </c>
    </row>
    <row r="3594" spans="4:20" x14ac:dyDescent="0.25">
      <c r="D3594" s="3"/>
      <c r="E3594" s="4"/>
      <c r="F3594" s="3">
        <v>40874.041666666664</v>
      </c>
      <c r="G3594" s="4">
        <v>46.687619539279702</v>
      </c>
      <c r="H3594" s="3">
        <v>40874.041666666664</v>
      </c>
      <c r="I3594" s="4">
        <v>39.534705774562099</v>
      </c>
      <c r="J3594" s="3">
        <v>40874.041666666664</v>
      </c>
      <c r="K3594" s="4">
        <v>33.918739816454</v>
      </c>
      <c r="L3594" s="3">
        <v>40874.041666666664</v>
      </c>
      <c r="M3594" s="4">
        <v>28.4919275420798</v>
      </c>
      <c r="Q3594">
        <f t="shared" si="23"/>
        <v>11.518879722825702</v>
      </c>
      <c r="R3594">
        <f t="shared" si="22"/>
        <v>1151.8879722825702</v>
      </c>
      <c r="S3594">
        <f t="shared" si="20"/>
        <v>9.7927782324822985</v>
      </c>
      <c r="T3594">
        <f t="shared" si="21"/>
        <v>979.27782324822988</v>
      </c>
    </row>
    <row r="3595" spans="4:20" x14ac:dyDescent="0.25">
      <c r="D3595" s="3"/>
      <c r="E3595" s="4"/>
      <c r="F3595" s="3">
        <v>40874.083333333336</v>
      </c>
      <c r="G3595" s="4">
        <v>45.857011985615799</v>
      </c>
      <c r="H3595" s="3">
        <v>40874.083333333336</v>
      </c>
      <c r="I3595" s="4">
        <v>38.671682962441999</v>
      </c>
      <c r="J3595" s="3">
        <v>40874.083333333336</v>
      </c>
      <c r="K3595" s="4">
        <v>31.942935190803802</v>
      </c>
      <c r="L3595" s="3">
        <v>40874.083333333336</v>
      </c>
      <c r="M3595" s="4">
        <v>26.601781931149201</v>
      </c>
      <c r="Q3595">
        <f t="shared" si="23"/>
        <v>12.664076794811997</v>
      </c>
      <c r="R3595">
        <f t="shared" si="22"/>
        <v>1266.4076794811997</v>
      </c>
      <c r="S3595">
        <f t="shared" si="20"/>
        <v>10.819901031292797</v>
      </c>
      <c r="T3595">
        <f t="shared" si="21"/>
        <v>1081.9901031292798</v>
      </c>
    </row>
    <row r="3596" spans="4:20" x14ac:dyDescent="0.25">
      <c r="D3596" s="3"/>
      <c r="E3596" s="4"/>
      <c r="F3596" s="3">
        <v>40874.125</v>
      </c>
      <c r="G3596" s="4">
        <v>43.244104293004099</v>
      </c>
      <c r="H3596" s="3">
        <v>40874.125</v>
      </c>
      <c r="I3596" s="4">
        <v>35.980393176205297</v>
      </c>
      <c r="J3596" s="3">
        <v>40874.125</v>
      </c>
      <c r="K3596" s="4">
        <v>32.192918007975102</v>
      </c>
      <c r="L3596" s="3">
        <v>40874.125</v>
      </c>
      <c r="M3596" s="4">
        <v>26.840020388048298</v>
      </c>
      <c r="Q3596">
        <f t="shared" si="23"/>
        <v>9.8011862850289972</v>
      </c>
      <c r="R3596">
        <f t="shared" si="22"/>
        <v>980.1186285028997</v>
      </c>
      <c r="S3596">
        <f t="shared" si="20"/>
        <v>7.8903727881569985</v>
      </c>
      <c r="T3596">
        <f t="shared" si="21"/>
        <v>789.03727881569989</v>
      </c>
    </row>
    <row r="3597" spans="4:20" x14ac:dyDescent="0.25">
      <c r="D3597" s="3"/>
      <c r="E3597" s="4"/>
      <c r="F3597" s="3">
        <v>40874.166666666664</v>
      </c>
      <c r="G3597" s="4">
        <v>42.453765875248799</v>
      </c>
      <c r="H3597" s="3">
        <v>40874.166666666664</v>
      </c>
      <c r="I3597" s="4">
        <v>35.173572096924502</v>
      </c>
      <c r="J3597" s="3">
        <v>40874.166666666664</v>
      </c>
      <c r="K3597" s="4">
        <v>36.090675710886003</v>
      </c>
      <c r="L3597" s="3">
        <v>40874.166666666664</v>
      </c>
      <c r="M3597" s="4">
        <v>30.5880172455763</v>
      </c>
      <c r="Q3597">
        <f t="shared" si="23"/>
        <v>5.1130901643627951</v>
      </c>
      <c r="R3597">
        <f t="shared" si="22"/>
        <v>511.30901643627953</v>
      </c>
      <c r="S3597">
        <f t="shared" si="20"/>
        <v>3.3355548513482027</v>
      </c>
      <c r="T3597">
        <f t="shared" si="21"/>
        <v>333.55548513482029</v>
      </c>
    </row>
    <row r="3598" spans="4:20" x14ac:dyDescent="0.25">
      <c r="D3598" s="3"/>
      <c r="E3598" s="4"/>
      <c r="F3598" s="3">
        <v>40874.208333333336</v>
      </c>
      <c r="G3598" s="4">
        <v>43.966501132741499</v>
      </c>
      <c r="H3598" s="3">
        <v>40874.208333333336</v>
      </c>
      <c r="I3598" s="4">
        <v>36.720824017243999</v>
      </c>
      <c r="J3598" s="3">
        <v>40874.208333333336</v>
      </c>
      <c r="K3598" s="4">
        <v>45.782219559707301</v>
      </c>
      <c r="L3598" s="3">
        <v>40874.208333333336</v>
      </c>
      <c r="M3598" s="4">
        <v>40.1513695025969</v>
      </c>
      <c r="Q3598">
        <f t="shared" si="23"/>
        <v>-3.0657184269658018</v>
      </c>
      <c r="R3598">
        <f t="shared" si="22"/>
        <v>-306.57184269658018</v>
      </c>
      <c r="S3598">
        <f t="shared" si="20"/>
        <v>-4.6805454853529014</v>
      </c>
      <c r="T3598">
        <f t="shared" si="21"/>
        <v>-468.05454853529011</v>
      </c>
    </row>
    <row r="3599" spans="4:20" x14ac:dyDescent="0.25">
      <c r="D3599" s="3"/>
      <c r="E3599" s="4"/>
      <c r="F3599" s="3">
        <v>40874.25</v>
      </c>
      <c r="G3599" s="4">
        <v>43.779476952859099</v>
      </c>
      <c r="H3599" s="3">
        <v>40874.25</v>
      </c>
      <c r="I3599" s="4">
        <v>36.528861104732599</v>
      </c>
      <c r="J3599" s="3">
        <v>40874.25</v>
      </c>
      <c r="K3599" s="4">
        <v>58.055191056253499</v>
      </c>
      <c r="L3599" s="3">
        <v>40874.25</v>
      </c>
      <c r="M3599" s="4">
        <v>52.682834141494801</v>
      </c>
      <c r="Q3599">
        <f t="shared" si="23"/>
        <v>-15.5257141033944</v>
      </c>
      <c r="R3599">
        <f t="shared" si="22"/>
        <v>-1552.57141033944</v>
      </c>
      <c r="S3599">
        <f t="shared" si="20"/>
        <v>-17.403973036762203</v>
      </c>
      <c r="T3599">
        <f t="shared" si="21"/>
        <v>-1740.3973036762202</v>
      </c>
    </row>
    <row r="3600" spans="4:20" x14ac:dyDescent="0.25">
      <c r="D3600" s="3"/>
      <c r="E3600" s="4"/>
      <c r="F3600" s="3">
        <v>40874.291666666664</v>
      </c>
      <c r="G3600" s="4">
        <v>43.407301339760998</v>
      </c>
      <c r="H3600" s="3">
        <v>40874.291666666664</v>
      </c>
      <c r="I3600" s="4">
        <v>36.1474178136814</v>
      </c>
      <c r="J3600" s="3">
        <v>40874.291666666664</v>
      </c>
      <c r="K3600" s="4">
        <v>79.3040591648532</v>
      </c>
      <c r="L3600" s="3">
        <v>40874.291666666664</v>
      </c>
      <c r="M3600" s="4">
        <v>75.264791675108398</v>
      </c>
      <c r="Q3600">
        <f t="shared" si="23"/>
        <v>-37.146757825092202</v>
      </c>
      <c r="R3600">
        <f t="shared" si="22"/>
        <v>-3714.67578250922</v>
      </c>
      <c r="S3600">
        <f t="shared" si="20"/>
        <v>-40.367373861426998</v>
      </c>
      <c r="T3600">
        <f t="shared" si="21"/>
        <v>-4036.7373861427</v>
      </c>
    </row>
    <row r="3601" spans="4:20" x14ac:dyDescent="0.25">
      <c r="D3601" s="3"/>
      <c r="E3601" s="4"/>
      <c r="F3601" s="3">
        <v>40874.333333333336</v>
      </c>
      <c r="G3601" s="4">
        <v>44.641483249848498</v>
      </c>
      <c r="H3601" s="3">
        <v>40874.333333333336</v>
      </c>
      <c r="I3601" s="4">
        <v>37.415185595978997</v>
      </c>
      <c r="J3601" s="3">
        <v>40874.333333333336</v>
      </c>
      <c r="K3601" s="4">
        <v>85.8988545182183</v>
      </c>
      <c r="L3601" s="3">
        <v>40874.333333333336</v>
      </c>
      <c r="M3601" s="4">
        <v>82.465058418430999</v>
      </c>
      <c r="Q3601">
        <f t="shared" si="23"/>
        <v>-42.507371268369802</v>
      </c>
      <c r="R3601">
        <f t="shared" si="22"/>
        <v>-4250.7371268369798</v>
      </c>
      <c r="S3601">
        <f t="shared" si="20"/>
        <v>-46.299872822452002</v>
      </c>
      <c r="T3601">
        <f t="shared" si="21"/>
        <v>-4629.9872822451998</v>
      </c>
    </row>
    <row r="3602" spans="4:20" x14ac:dyDescent="0.25">
      <c r="D3602" s="3"/>
      <c r="E3602" s="4"/>
      <c r="F3602" s="3">
        <v>40874.375</v>
      </c>
      <c r="G3602" s="4">
        <v>46.545537440870199</v>
      </c>
      <c r="H3602" s="3">
        <v>40874.375</v>
      </c>
      <c r="I3602" s="4">
        <v>39.386827056441703</v>
      </c>
      <c r="J3602" s="3">
        <v>40874.375</v>
      </c>
      <c r="K3602" s="4">
        <v>78.937465175062201</v>
      </c>
      <c r="L3602" s="3">
        <v>40874.375</v>
      </c>
      <c r="M3602" s="4">
        <v>74.866996539454703</v>
      </c>
      <c r="Q3602">
        <f t="shared" si="23"/>
        <v>-33.641927734192002</v>
      </c>
      <c r="R3602">
        <f t="shared" si="22"/>
        <v>-3364.1927734192004</v>
      </c>
      <c r="S3602">
        <f t="shared" ref="S3602:S3665" si="24">I3602-(M3602+$E$2)</f>
        <v>-36.730169483013</v>
      </c>
      <c r="T3602">
        <f t="shared" ref="T3602:T3665" si="25">S3602*$G$2</f>
        <v>-3673.0169483013001</v>
      </c>
    </row>
    <row r="3603" spans="4:20" x14ac:dyDescent="0.25">
      <c r="D3603" s="3"/>
      <c r="E3603" s="4"/>
      <c r="F3603" s="3">
        <v>40874.416666666664</v>
      </c>
      <c r="G3603" s="4">
        <v>48.277870265737903</v>
      </c>
      <c r="H3603" s="3">
        <v>40874.416666666664</v>
      </c>
      <c r="I3603" s="4">
        <v>41.196830450859103</v>
      </c>
      <c r="J3603" s="3">
        <v>40874.416666666664</v>
      </c>
      <c r="K3603" s="4">
        <v>76.972257061777796</v>
      </c>
      <c r="L3603" s="3">
        <v>40874.416666666664</v>
      </c>
      <c r="M3603" s="4">
        <v>72.739079625404003</v>
      </c>
      <c r="Q3603">
        <f t="shared" si="23"/>
        <v>-29.944386796039893</v>
      </c>
      <c r="R3603">
        <f t="shared" si="22"/>
        <v>-2994.4386796039894</v>
      </c>
      <c r="S3603">
        <f t="shared" si="24"/>
        <v>-32.792249174544899</v>
      </c>
      <c r="T3603">
        <f t="shared" si="25"/>
        <v>-3279.22491745449</v>
      </c>
    </row>
    <row r="3604" spans="4:20" x14ac:dyDescent="0.25">
      <c r="D3604" s="3"/>
      <c r="E3604" s="4"/>
      <c r="F3604" s="3">
        <v>40874.458333333336</v>
      </c>
      <c r="G3604" s="4">
        <v>49.090542150177498</v>
      </c>
      <c r="H3604" s="3">
        <v>40874.458333333336</v>
      </c>
      <c r="I3604" s="4">
        <v>42.051123591349103</v>
      </c>
      <c r="J3604" s="3">
        <v>40874.458333333336</v>
      </c>
      <c r="K3604" s="4">
        <v>73.714868622242605</v>
      </c>
      <c r="L3604" s="3">
        <v>40874.458333333336</v>
      </c>
      <c r="M3604" s="4">
        <v>69.229248720501303</v>
      </c>
      <c r="Q3604">
        <f t="shared" si="23"/>
        <v>-25.874326472065107</v>
      </c>
      <c r="R3604">
        <f t="shared" si="22"/>
        <v>-2587.4326472065109</v>
      </c>
      <c r="S3604">
        <f t="shared" si="24"/>
        <v>-28.4281251291522</v>
      </c>
      <c r="T3604">
        <f t="shared" si="25"/>
        <v>-2842.8125129152199</v>
      </c>
    </row>
    <row r="3605" spans="4:20" x14ac:dyDescent="0.25">
      <c r="D3605" s="3"/>
      <c r="E3605" s="4"/>
      <c r="F3605" s="3">
        <v>40874.5</v>
      </c>
      <c r="G3605" s="4">
        <v>48.324560706139899</v>
      </c>
      <c r="H3605" s="3">
        <v>40874.5</v>
      </c>
      <c r="I3605" s="4">
        <v>41.245823359773603</v>
      </c>
      <c r="J3605" s="3">
        <v>40874.5</v>
      </c>
      <c r="K3605" s="4">
        <v>70.516901024730004</v>
      </c>
      <c r="L3605" s="3">
        <v>40874.5</v>
      </c>
      <c r="M3605" s="4">
        <v>65.805061551440303</v>
      </c>
      <c r="Q3605">
        <f t="shared" si="23"/>
        <v>-23.442340318590105</v>
      </c>
      <c r="R3605">
        <f t="shared" si="22"/>
        <v>-2344.2340318590104</v>
      </c>
      <c r="S3605">
        <f t="shared" si="24"/>
        <v>-25.809238191666701</v>
      </c>
      <c r="T3605">
        <f t="shared" si="25"/>
        <v>-2580.92381916667</v>
      </c>
    </row>
    <row r="3606" spans="4:20" x14ac:dyDescent="0.25">
      <c r="D3606" s="3"/>
      <c r="E3606" s="4"/>
      <c r="F3606" s="3">
        <v>40874.541666666664</v>
      </c>
      <c r="G3606" s="4">
        <v>47.492654845489596</v>
      </c>
      <c r="H3606" s="3">
        <v>40874.541666666664</v>
      </c>
      <c r="I3606" s="4">
        <v>40.3745290376119</v>
      </c>
      <c r="J3606" s="3">
        <v>40874.541666666664</v>
      </c>
      <c r="K3606" s="4">
        <v>69.520206448152706</v>
      </c>
      <c r="L3606" s="3">
        <v>40874.541666666664</v>
      </c>
      <c r="M3606" s="4">
        <v>64.742370060343106</v>
      </c>
      <c r="Q3606">
        <f t="shared" si="23"/>
        <v>-23.27755160266311</v>
      </c>
      <c r="R3606">
        <f t="shared" si="22"/>
        <v>-2327.7551602663111</v>
      </c>
      <c r="S3606">
        <f t="shared" si="24"/>
        <v>-25.617841022731206</v>
      </c>
      <c r="T3606">
        <f t="shared" si="25"/>
        <v>-2561.7841022731204</v>
      </c>
    </row>
    <row r="3607" spans="4:20" x14ac:dyDescent="0.25">
      <c r="D3607" s="3"/>
      <c r="E3607" s="4"/>
      <c r="F3607" s="3">
        <v>40874.583333333336</v>
      </c>
      <c r="G3607" s="4">
        <v>47.552673045280201</v>
      </c>
      <c r="H3607" s="3">
        <v>40874.583333333336</v>
      </c>
      <c r="I3607" s="4">
        <v>40.437272476167003</v>
      </c>
      <c r="J3607" s="3">
        <v>40874.583333333336</v>
      </c>
      <c r="K3607" s="4">
        <v>70.641552020988499</v>
      </c>
      <c r="L3607" s="3">
        <v>40874.583333333336</v>
      </c>
      <c r="M3607" s="4">
        <v>65.938118984286106</v>
      </c>
      <c r="Q3607">
        <f t="shared" si="23"/>
        <v>-24.338878975708298</v>
      </c>
      <c r="R3607">
        <f t="shared" si="22"/>
        <v>-2433.8878975708299</v>
      </c>
      <c r="S3607">
        <f t="shared" si="24"/>
        <v>-26.750846508119103</v>
      </c>
      <c r="T3607">
        <f t="shared" si="25"/>
        <v>-2675.0846508119103</v>
      </c>
    </row>
    <row r="3608" spans="4:20" x14ac:dyDescent="0.25">
      <c r="D3608" s="3"/>
      <c r="E3608" s="4"/>
      <c r="F3608" s="3">
        <v>40874.625</v>
      </c>
      <c r="G3608" s="4">
        <v>49.362932811040103</v>
      </c>
      <c r="H3608" s="3">
        <v>40874.625</v>
      </c>
      <c r="I3608" s="4">
        <v>42.338194669668198</v>
      </c>
      <c r="J3608" s="3">
        <v>40874.625</v>
      </c>
      <c r="K3608" s="4">
        <v>76.933259230372599</v>
      </c>
      <c r="L3608" s="3">
        <v>40874.625</v>
      </c>
      <c r="M3608" s="4">
        <v>72.696931293649001</v>
      </c>
      <c r="Q3608">
        <f t="shared" si="23"/>
        <v>-28.820326419332496</v>
      </c>
      <c r="R3608">
        <f t="shared" si="22"/>
        <v>-2882.0326419332496</v>
      </c>
      <c r="S3608">
        <f t="shared" si="24"/>
        <v>-31.608736623980803</v>
      </c>
      <c r="T3608">
        <f t="shared" si="25"/>
        <v>-3160.8736623980803</v>
      </c>
    </row>
    <row r="3609" spans="4:20" x14ac:dyDescent="0.25">
      <c r="D3609" s="3"/>
      <c r="E3609" s="4"/>
      <c r="F3609" s="3">
        <v>40874.666666666664</v>
      </c>
      <c r="G3609" s="4">
        <v>52.492669595503699</v>
      </c>
      <c r="H3609" s="3">
        <v>40874.666666666664</v>
      </c>
      <c r="I3609" s="4">
        <v>45.662336919609501</v>
      </c>
      <c r="J3609" s="3">
        <v>40874.666666666664</v>
      </c>
      <c r="K3609" s="4">
        <v>95.062870037327201</v>
      </c>
      <c r="L3609" s="3">
        <v>40874.666666666664</v>
      </c>
      <c r="M3609" s="4">
        <v>92.6021071702162</v>
      </c>
      <c r="Q3609">
        <f t="shared" si="23"/>
        <v>-43.820200441823502</v>
      </c>
      <c r="R3609">
        <f t="shared" si="22"/>
        <v>-4382.0200441823499</v>
      </c>
      <c r="S3609">
        <f t="shared" si="24"/>
        <v>-48.189770250606699</v>
      </c>
      <c r="T3609">
        <f t="shared" si="25"/>
        <v>-4818.9770250606698</v>
      </c>
    </row>
    <row r="3610" spans="4:20" x14ac:dyDescent="0.25">
      <c r="D3610" s="3"/>
      <c r="E3610" s="4"/>
      <c r="F3610" s="3">
        <v>40874.708333333336</v>
      </c>
      <c r="G3610" s="4">
        <v>55.522588652645901</v>
      </c>
      <c r="H3610" s="3">
        <v>40874.708333333336</v>
      </c>
      <c r="I3610" s="4">
        <v>48.924142313128002</v>
      </c>
      <c r="J3610" s="3">
        <v>40874.708333333336</v>
      </c>
      <c r="K3610" s="4">
        <v>124.61661430637101</v>
      </c>
      <c r="L3610" s="3">
        <v>40874.708333333336</v>
      </c>
      <c r="M3610" s="4">
        <v>126.206900091489</v>
      </c>
      <c r="Q3610">
        <f t="shared" si="23"/>
        <v>-70.344025653725112</v>
      </c>
      <c r="R3610">
        <f t="shared" si="22"/>
        <v>-7034.4025653725112</v>
      </c>
      <c r="S3610">
        <f t="shared" si="24"/>
        <v>-78.532757778361002</v>
      </c>
      <c r="T3610">
        <f t="shared" si="25"/>
        <v>-7853.2757778361001</v>
      </c>
    </row>
    <row r="3611" spans="4:20" x14ac:dyDescent="0.25">
      <c r="D3611" s="3"/>
      <c r="E3611" s="4"/>
      <c r="F3611" s="3">
        <v>40874.75</v>
      </c>
      <c r="G3611" s="4">
        <v>55.8423346643212</v>
      </c>
      <c r="H3611" s="3">
        <v>40874.75</v>
      </c>
      <c r="I3611" s="4">
        <v>49.270788587662501</v>
      </c>
      <c r="J3611" s="3">
        <v>40874.75</v>
      </c>
      <c r="K3611" s="4">
        <v>91.269405648170505</v>
      </c>
      <c r="L3611" s="3">
        <v>40874.75</v>
      </c>
      <c r="M3611" s="4">
        <v>88.387991807350801</v>
      </c>
      <c r="Q3611">
        <f t="shared" si="23"/>
        <v>-36.677070983849305</v>
      </c>
      <c r="R3611">
        <f t="shared" si="22"/>
        <v>-3667.7070983849303</v>
      </c>
      <c r="S3611">
        <f t="shared" si="24"/>
        <v>-40.367203219688299</v>
      </c>
      <c r="T3611">
        <f t="shared" si="25"/>
        <v>-4036.7203219688299</v>
      </c>
    </row>
    <row r="3612" spans="4:20" x14ac:dyDescent="0.25">
      <c r="D3612" s="3"/>
      <c r="E3612" s="4"/>
      <c r="F3612" s="3">
        <v>40874.791666666664</v>
      </c>
      <c r="G3612" s="4">
        <v>53.916316557402801</v>
      </c>
      <c r="H3612" s="3">
        <v>40874.791666666664</v>
      </c>
      <c r="I3612" s="4">
        <v>47.189704474110798</v>
      </c>
      <c r="J3612" s="3">
        <v>40874.791666666664</v>
      </c>
      <c r="K3612" s="4">
        <v>71.005697707674699</v>
      </c>
      <c r="L3612" s="3">
        <v>40874.791666666664</v>
      </c>
      <c r="M3612" s="4">
        <v>66.327015699211202</v>
      </c>
      <c r="Q3612">
        <f t="shared" si="23"/>
        <v>-18.339381150271898</v>
      </c>
      <c r="R3612">
        <f t="shared" si="22"/>
        <v>-1833.9381150271897</v>
      </c>
      <c r="S3612">
        <f t="shared" si="24"/>
        <v>-20.387311225100404</v>
      </c>
      <c r="T3612">
        <f t="shared" si="25"/>
        <v>-2038.7311225100404</v>
      </c>
    </row>
    <row r="3613" spans="4:20" x14ac:dyDescent="0.25">
      <c r="D3613" s="3"/>
      <c r="E3613" s="4"/>
      <c r="F3613" s="3">
        <v>40874.833333333336</v>
      </c>
      <c r="G3613" s="4">
        <v>51.6269855236133</v>
      </c>
      <c r="H3613" s="3">
        <v>40874.833333333336</v>
      </c>
      <c r="I3613" s="4">
        <v>44.738204973255101</v>
      </c>
      <c r="J3613" s="3">
        <v>40874.833333333336</v>
      </c>
      <c r="K3613" s="4">
        <v>60.6661443407029</v>
      </c>
      <c r="L3613" s="3">
        <v>40874.833333333336</v>
      </c>
      <c r="M3613" s="4">
        <v>55.401357701262903</v>
      </c>
      <c r="Q3613">
        <f t="shared" si="23"/>
        <v>-10.2891588170896</v>
      </c>
      <c r="R3613">
        <f t="shared" si="22"/>
        <v>-1028.9158817089601</v>
      </c>
      <c r="S3613">
        <f t="shared" si="24"/>
        <v>-11.913152728007802</v>
      </c>
      <c r="T3613">
        <f t="shared" si="25"/>
        <v>-1191.3152728007801</v>
      </c>
    </row>
    <row r="3614" spans="4:20" x14ac:dyDescent="0.25">
      <c r="D3614" s="3"/>
      <c r="E3614" s="4"/>
      <c r="F3614" s="3">
        <v>40874.875</v>
      </c>
      <c r="G3614" s="4">
        <v>50.916900177304299</v>
      </c>
      <c r="H3614" s="3">
        <v>40874.875</v>
      </c>
      <c r="I3614" s="4">
        <v>43.982825514891402</v>
      </c>
      <c r="J3614" s="3">
        <v>40874.875</v>
      </c>
      <c r="K3614" s="4">
        <v>58.253203076252198</v>
      </c>
      <c r="L3614" s="3">
        <v>40874.875</v>
      </c>
      <c r="M3614" s="4">
        <v>52.888398645998699</v>
      </c>
      <c r="Q3614">
        <f t="shared" si="23"/>
        <v>-8.5863028989478991</v>
      </c>
      <c r="R3614">
        <f t="shared" si="22"/>
        <v>-858.63028989478994</v>
      </c>
      <c r="S3614">
        <f t="shared" si="24"/>
        <v>-10.155573131107296</v>
      </c>
      <c r="T3614">
        <f t="shared" si="25"/>
        <v>-1015.5573131107296</v>
      </c>
    </row>
    <row r="3615" spans="4:20" x14ac:dyDescent="0.25">
      <c r="D3615" s="3"/>
      <c r="E3615" s="4"/>
      <c r="F3615" s="3">
        <v>40874.916666666664</v>
      </c>
      <c r="G3615" s="4">
        <v>49.0490149833022</v>
      </c>
      <c r="H3615" s="3">
        <v>40874.916666666664</v>
      </c>
      <c r="I3615" s="4">
        <v>42.007390390028398</v>
      </c>
      <c r="J3615" s="3">
        <v>40874.916666666664</v>
      </c>
      <c r="K3615" s="4">
        <v>50.888789896649499</v>
      </c>
      <c r="L3615" s="3">
        <v>40874.916666666664</v>
      </c>
      <c r="M3615" s="4">
        <v>45.3133656605387</v>
      </c>
      <c r="Q3615">
        <f t="shared" si="23"/>
        <v>-3.0897749133472985</v>
      </c>
      <c r="R3615">
        <f t="shared" si="22"/>
        <v>-308.97749133472985</v>
      </c>
      <c r="S3615">
        <f t="shared" si="24"/>
        <v>-4.5559752705103023</v>
      </c>
      <c r="T3615">
        <f t="shared" si="25"/>
        <v>-455.59752705103023</v>
      </c>
    </row>
    <row r="3616" spans="4:20" x14ac:dyDescent="0.25">
      <c r="D3616" s="3"/>
      <c r="E3616" s="4"/>
      <c r="F3616" s="3">
        <v>40874.958333333336</v>
      </c>
      <c r="G3616" s="4">
        <v>47.4902837522095</v>
      </c>
      <c r="H3616" s="3">
        <v>40874.958333333336</v>
      </c>
      <c r="I3616" s="4">
        <v>40.372050653942999</v>
      </c>
      <c r="J3616" s="3">
        <v>40874.958333333336</v>
      </c>
      <c r="K3616" s="4">
        <v>41.7866702840765</v>
      </c>
      <c r="L3616" s="3">
        <v>40874.958333333336</v>
      </c>
      <c r="M3616" s="4">
        <v>36.169393534801202</v>
      </c>
      <c r="Q3616">
        <f t="shared" si="23"/>
        <v>4.4536134681329997</v>
      </c>
      <c r="R3616">
        <f t="shared" si="22"/>
        <v>445.36134681329997</v>
      </c>
      <c r="S3616">
        <f t="shared" si="24"/>
        <v>2.9526571191417972</v>
      </c>
      <c r="T3616">
        <f t="shared" si="25"/>
        <v>295.26571191417975</v>
      </c>
    </row>
    <row r="3617" spans="4:20" x14ac:dyDescent="0.25">
      <c r="D3617" s="3"/>
      <c r="E3617" s="4"/>
      <c r="F3617" s="3">
        <v>40875</v>
      </c>
      <c r="G3617" s="4">
        <v>41.115339469943102</v>
      </c>
      <c r="H3617" s="3">
        <v>40875</v>
      </c>
      <c r="I3617" s="4">
        <v>43.370019942785802</v>
      </c>
      <c r="J3617" s="3">
        <v>40875</v>
      </c>
      <c r="K3617" s="4">
        <v>36.621397622791797</v>
      </c>
      <c r="L3617" s="3">
        <v>40875</v>
      </c>
      <c r="M3617" s="4">
        <v>27.756947171965301</v>
      </c>
      <c r="Q3617">
        <f t="shared" si="23"/>
        <v>3.2439418471513051</v>
      </c>
      <c r="R3617">
        <f t="shared" si="22"/>
        <v>324.39418471513051</v>
      </c>
      <c r="S3617">
        <f t="shared" si="24"/>
        <v>14.363072770820501</v>
      </c>
      <c r="T3617">
        <f t="shared" si="25"/>
        <v>1436.3072770820502</v>
      </c>
    </row>
    <row r="3618" spans="4:20" x14ac:dyDescent="0.25">
      <c r="D3618" s="3"/>
      <c r="E3618" s="4"/>
      <c r="F3618" s="3">
        <v>40875.041666666664</v>
      </c>
      <c r="G3618" s="4">
        <v>39.480638493398097</v>
      </c>
      <c r="H3618" s="3">
        <v>40875.041666666664</v>
      </c>
      <c r="I3618" s="4">
        <v>41.854630010126101</v>
      </c>
      <c r="J3618" s="3">
        <v>40875.041666666664</v>
      </c>
      <c r="K3618" s="4">
        <v>33.800822228433397</v>
      </c>
      <c r="L3618" s="3">
        <v>40875.041666666664</v>
      </c>
      <c r="M3618" s="4">
        <v>25.325688966207998</v>
      </c>
      <c r="Q3618">
        <f t="shared" si="23"/>
        <v>4.4298162649646997</v>
      </c>
      <c r="R3618">
        <f t="shared" si="22"/>
        <v>442.98162649646997</v>
      </c>
      <c r="S3618">
        <f t="shared" si="24"/>
        <v>15.278941043918103</v>
      </c>
      <c r="T3618">
        <f t="shared" si="25"/>
        <v>1527.8941043918103</v>
      </c>
    </row>
    <row r="3619" spans="4:20" x14ac:dyDescent="0.25">
      <c r="D3619" s="3"/>
      <c r="E3619" s="4"/>
      <c r="F3619" s="3">
        <v>40875.083333333336</v>
      </c>
      <c r="G3619" s="4">
        <v>38.583359202380997</v>
      </c>
      <c r="H3619" s="3">
        <v>40875.083333333336</v>
      </c>
      <c r="I3619" s="4">
        <v>41.019563570453101</v>
      </c>
      <c r="J3619" s="3">
        <v>40875.083333333336</v>
      </c>
      <c r="K3619" s="4">
        <v>30.312873307822901</v>
      </c>
      <c r="L3619" s="3">
        <v>40875.083333333336</v>
      </c>
      <c r="M3619" s="4">
        <v>22.3595379001999</v>
      </c>
      <c r="Q3619">
        <f t="shared" si="23"/>
        <v>7.0204858945580959</v>
      </c>
      <c r="R3619">
        <f t="shared" si="22"/>
        <v>702.04858945580963</v>
      </c>
      <c r="S3619">
        <f t="shared" si="24"/>
        <v>17.410025670253201</v>
      </c>
      <c r="T3619">
        <f t="shared" si="25"/>
        <v>1741.0025670253201</v>
      </c>
    </row>
    <row r="3620" spans="4:20" x14ac:dyDescent="0.25">
      <c r="D3620" s="3"/>
      <c r="E3620" s="4"/>
      <c r="F3620" s="3">
        <v>40875.125</v>
      </c>
      <c r="G3620" s="4">
        <v>38.836727267083901</v>
      </c>
      <c r="H3620" s="3">
        <v>40875.125</v>
      </c>
      <c r="I3620" s="4">
        <v>41.255604758030998</v>
      </c>
      <c r="J3620" s="3">
        <v>40875.125</v>
      </c>
      <c r="K3620" s="4">
        <v>30.680289565163498</v>
      </c>
      <c r="L3620" s="3">
        <v>40875.125</v>
      </c>
      <c r="M3620" s="4">
        <v>22.669774533340401</v>
      </c>
      <c r="Q3620">
        <f t="shared" si="23"/>
        <v>6.9064377019204031</v>
      </c>
      <c r="R3620">
        <f t="shared" si="22"/>
        <v>690.64377019204028</v>
      </c>
      <c r="S3620">
        <f t="shared" si="24"/>
        <v>17.335830224690596</v>
      </c>
      <c r="T3620">
        <f t="shared" si="25"/>
        <v>1733.5830224690596</v>
      </c>
    </row>
    <row r="3621" spans="4:20" x14ac:dyDescent="0.25">
      <c r="D3621" s="3"/>
      <c r="E3621" s="4"/>
      <c r="F3621" s="3">
        <v>40875.166666666664</v>
      </c>
      <c r="G3621" s="4">
        <v>40.690230988893703</v>
      </c>
      <c r="H3621" s="3">
        <v>40875.166666666664</v>
      </c>
      <c r="I3621" s="4">
        <v>42.976665645379398</v>
      </c>
      <c r="J3621" s="3">
        <v>40875.166666666664</v>
      </c>
      <c r="K3621" s="4">
        <v>34.567444863638201</v>
      </c>
      <c r="L3621" s="3">
        <v>40875.166666666664</v>
      </c>
      <c r="M3621" s="4">
        <v>25.983711191318399</v>
      </c>
      <c r="Q3621">
        <f t="shared" si="23"/>
        <v>4.8727861252555016</v>
      </c>
      <c r="R3621">
        <f t="shared" si="22"/>
        <v>487.27861252555016</v>
      </c>
      <c r="S3621">
        <f t="shared" si="24"/>
        <v>15.742954454061</v>
      </c>
      <c r="T3621">
        <f t="shared" si="25"/>
        <v>1574.2954454061</v>
      </c>
    </row>
    <row r="3622" spans="4:20" x14ac:dyDescent="0.25">
      <c r="D3622" s="3"/>
      <c r="E3622" s="4"/>
      <c r="F3622" s="3">
        <v>40875.208333333336</v>
      </c>
      <c r="G3622" s="4">
        <v>44.060920597552503</v>
      </c>
      <c r="H3622" s="3">
        <v>40875.208333333336</v>
      </c>
      <c r="I3622" s="4">
        <v>46.082106932810298</v>
      </c>
      <c r="J3622" s="3">
        <v>40875.208333333336</v>
      </c>
      <c r="K3622" s="4">
        <v>42.056249135890504</v>
      </c>
      <c r="L3622" s="3">
        <v>40875.208333333336</v>
      </c>
      <c r="M3622" s="4">
        <v>32.5165642878965</v>
      </c>
      <c r="Q3622">
        <f t="shared" si="23"/>
        <v>0.75467146166199939</v>
      </c>
      <c r="R3622">
        <f t="shared" si="22"/>
        <v>75.467146166199939</v>
      </c>
      <c r="S3622">
        <f t="shared" si="24"/>
        <v>12.315542644913798</v>
      </c>
      <c r="T3622">
        <f t="shared" si="25"/>
        <v>1231.5542644913799</v>
      </c>
    </row>
    <row r="3623" spans="4:20" x14ac:dyDescent="0.25">
      <c r="D3623" s="3"/>
      <c r="E3623" s="4"/>
      <c r="F3623" s="3">
        <v>40875.25</v>
      </c>
      <c r="G3623" s="4">
        <v>47.531123096374401</v>
      </c>
      <c r="H3623" s="3">
        <v>40875.25</v>
      </c>
      <c r="I3623" s="4">
        <v>49.248750057773599</v>
      </c>
      <c r="J3623" s="3">
        <v>40875.25</v>
      </c>
      <c r="K3623" s="4">
        <v>51.815519877160099</v>
      </c>
      <c r="L3623" s="3">
        <v>40875.25</v>
      </c>
      <c r="M3623" s="4">
        <v>41.281912243055601</v>
      </c>
      <c r="Q3623">
        <f t="shared" si="23"/>
        <v>-5.5343967807856984</v>
      </c>
      <c r="R3623">
        <f t="shared" si="22"/>
        <v>-553.43967807856984</v>
      </c>
      <c r="S3623">
        <f t="shared" si="24"/>
        <v>6.7168378147179979</v>
      </c>
      <c r="T3623">
        <f t="shared" si="25"/>
        <v>671.68378147179976</v>
      </c>
    </row>
    <row r="3624" spans="4:20" x14ac:dyDescent="0.25">
      <c r="D3624" s="3"/>
      <c r="E3624" s="4"/>
      <c r="F3624" s="3">
        <v>40875.291666666664</v>
      </c>
      <c r="G3624" s="4">
        <v>52.168429744626302</v>
      </c>
      <c r="H3624" s="3">
        <v>40875.291666666664</v>
      </c>
      <c r="I3624" s="4">
        <v>53.436428666704202</v>
      </c>
      <c r="J3624" s="3">
        <v>40875.291666666664</v>
      </c>
      <c r="K3624" s="4">
        <v>64.276528148235201</v>
      </c>
      <c r="L3624" s="3">
        <v>40875.291666666664</v>
      </c>
      <c r="M3624" s="4">
        <v>52.820691529101197</v>
      </c>
      <c r="Q3624">
        <f t="shared" si="23"/>
        <v>-13.358098403608899</v>
      </c>
      <c r="R3624">
        <f t="shared" si="22"/>
        <v>-1335.8098403608899</v>
      </c>
      <c r="S3624">
        <f t="shared" si="24"/>
        <v>-0.63426286239699436</v>
      </c>
      <c r="T3624">
        <f t="shared" si="25"/>
        <v>-63.426286239699436</v>
      </c>
    </row>
    <row r="3625" spans="4:20" x14ac:dyDescent="0.25">
      <c r="D3625" s="3"/>
      <c r="E3625" s="4"/>
      <c r="F3625" s="3">
        <v>40875.333333333336</v>
      </c>
      <c r="G3625" s="4">
        <v>57.8882803051129</v>
      </c>
      <c r="H3625" s="3">
        <v>40875.333333333336</v>
      </c>
      <c r="I3625" s="4">
        <v>51.3680746985101</v>
      </c>
      <c r="J3625" s="3">
        <v>40875.333333333336</v>
      </c>
      <c r="K3625" s="4">
        <v>88.212669166688997</v>
      </c>
      <c r="L3625" s="3">
        <v>40875.333333333336</v>
      </c>
      <c r="M3625" s="4">
        <v>90.057756748519793</v>
      </c>
      <c r="Q3625">
        <f t="shared" si="23"/>
        <v>-31.574388861576097</v>
      </c>
      <c r="R3625">
        <f t="shared" ref="R3625:R3688" si="26">Q3625*$G$2</f>
        <v>-3157.4388861576099</v>
      </c>
      <c r="S3625">
        <f t="shared" si="24"/>
        <v>-39.939682050009694</v>
      </c>
      <c r="T3625">
        <f t="shared" si="25"/>
        <v>-3993.9682050009692</v>
      </c>
    </row>
    <row r="3626" spans="4:20" x14ac:dyDescent="0.25">
      <c r="D3626" s="3"/>
      <c r="E3626" s="4"/>
      <c r="F3626" s="3">
        <v>40875.375</v>
      </c>
      <c r="G3626" s="4">
        <v>56.448828151504102</v>
      </c>
      <c r="H3626" s="3">
        <v>40875.375</v>
      </c>
      <c r="I3626" s="4">
        <v>50.246593046067602</v>
      </c>
      <c r="J3626" s="3">
        <v>40875.375</v>
      </c>
      <c r="K3626" s="4">
        <v>83.586069921613699</v>
      </c>
      <c r="L3626" s="3">
        <v>40875.375</v>
      </c>
      <c r="M3626" s="4">
        <v>84.676186612752602</v>
      </c>
      <c r="Q3626">
        <f t="shared" ref="Q3626:Q3689" si="27">G3626-(K3626+$E$2)</f>
        <v>-28.387241770109597</v>
      </c>
      <c r="R3626">
        <f t="shared" si="26"/>
        <v>-2838.7241770109595</v>
      </c>
      <c r="S3626">
        <f t="shared" si="24"/>
        <v>-35.679593566685</v>
      </c>
      <c r="T3626">
        <f t="shared" si="25"/>
        <v>-3567.9593566684998</v>
      </c>
    </row>
    <row r="3627" spans="4:20" x14ac:dyDescent="0.25">
      <c r="D3627" s="3"/>
      <c r="E3627" s="4"/>
      <c r="F3627" s="3">
        <v>40875.416666666664</v>
      </c>
      <c r="G3627" s="4">
        <v>55.3081067021485</v>
      </c>
      <c r="H3627" s="3">
        <v>40875.416666666664</v>
      </c>
      <c r="I3627" s="4">
        <v>49.355348566909001</v>
      </c>
      <c r="J3627" s="3">
        <v>40875.416666666664</v>
      </c>
      <c r="K3627" s="4">
        <v>81.768566726419493</v>
      </c>
      <c r="L3627" s="3">
        <v>40875.416666666664</v>
      </c>
      <c r="M3627" s="4">
        <v>82.573660904727106</v>
      </c>
      <c r="Q3627">
        <f t="shared" si="27"/>
        <v>-27.710460024270994</v>
      </c>
      <c r="R3627">
        <f t="shared" si="26"/>
        <v>-2771.0460024270992</v>
      </c>
      <c r="S3627">
        <f t="shared" si="24"/>
        <v>-34.468312337818105</v>
      </c>
      <c r="T3627">
        <f t="shared" si="25"/>
        <v>-3446.8312337818106</v>
      </c>
    </row>
    <row r="3628" spans="4:20" x14ac:dyDescent="0.25">
      <c r="D3628" s="3"/>
      <c r="E3628" s="4"/>
      <c r="F3628" s="3">
        <v>40875.458333333336</v>
      </c>
      <c r="G3628" s="4">
        <v>54.699433304074802</v>
      </c>
      <c r="H3628" s="3">
        <v>40875.458333333336</v>
      </c>
      <c r="I3628" s="4">
        <v>48.878866997753001</v>
      </c>
      <c r="J3628" s="3">
        <v>40875.458333333336</v>
      </c>
      <c r="K3628" s="4">
        <v>78.896460800649905</v>
      </c>
      <c r="L3628" s="3">
        <v>40875.458333333336</v>
      </c>
      <c r="M3628" s="4">
        <v>79.264872855997993</v>
      </c>
      <c r="Q3628">
        <f t="shared" si="27"/>
        <v>-25.447027496575103</v>
      </c>
      <c r="R3628">
        <f t="shared" si="26"/>
        <v>-2544.7027496575101</v>
      </c>
      <c r="S3628">
        <f t="shared" si="24"/>
        <v>-31.636005858244992</v>
      </c>
      <c r="T3628">
        <f t="shared" si="25"/>
        <v>-3163.6005858244994</v>
      </c>
    </row>
    <row r="3629" spans="4:20" x14ac:dyDescent="0.25">
      <c r="D3629" s="3"/>
      <c r="E3629" s="4"/>
      <c r="F3629" s="3">
        <v>40875.5</v>
      </c>
      <c r="G3629" s="4">
        <v>53.278632882658698</v>
      </c>
      <c r="H3629" s="3">
        <v>40875.5</v>
      </c>
      <c r="I3629" s="4">
        <v>47.764074835400599</v>
      </c>
      <c r="J3629" s="3">
        <v>40875.5</v>
      </c>
      <c r="K3629" s="4">
        <v>75.943732732437596</v>
      </c>
      <c r="L3629" s="3">
        <v>40875.5</v>
      </c>
      <c r="M3629" s="4">
        <v>75.881214387445695</v>
      </c>
      <c r="Q3629">
        <f t="shared" si="27"/>
        <v>-23.915099849778898</v>
      </c>
      <c r="R3629">
        <f t="shared" si="26"/>
        <v>-2391.5099849778899</v>
      </c>
      <c r="S3629">
        <f t="shared" si="24"/>
        <v>-29.367139552045096</v>
      </c>
      <c r="T3629">
        <f t="shared" si="25"/>
        <v>-2936.7139552045096</v>
      </c>
    </row>
    <row r="3630" spans="4:20" x14ac:dyDescent="0.25">
      <c r="D3630" s="3"/>
      <c r="E3630" s="4"/>
      <c r="F3630" s="3">
        <v>40875.541666666664</v>
      </c>
      <c r="G3630" s="4">
        <v>52.694918341905598</v>
      </c>
      <c r="H3630" s="3">
        <v>40875.541666666664</v>
      </c>
      <c r="I3630" s="4">
        <v>47.305020774343603</v>
      </c>
      <c r="J3630" s="3">
        <v>40875.541666666664</v>
      </c>
      <c r="K3630" s="4">
        <v>75.348431758560807</v>
      </c>
      <c r="L3630" s="3">
        <v>40875.541666666664</v>
      </c>
      <c r="M3630" s="4">
        <v>75.201297496569197</v>
      </c>
      <c r="Q3630">
        <f t="shared" si="27"/>
        <v>-23.903513416655208</v>
      </c>
      <c r="R3630">
        <f t="shared" si="26"/>
        <v>-2390.351341665521</v>
      </c>
      <c r="S3630">
        <f t="shared" si="24"/>
        <v>-29.146276722225593</v>
      </c>
      <c r="T3630">
        <f t="shared" si="25"/>
        <v>-2914.6276722225593</v>
      </c>
    </row>
    <row r="3631" spans="4:20" x14ac:dyDescent="0.25">
      <c r="D3631" s="3"/>
      <c r="E3631" s="4"/>
      <c r="F3631" s="3">
        <v>40875.583333333336</v>
      </c>
      <c r="G3631" s="4">
        <v>52.856989543222902</v>
      </c>
      <c r="H3631" s="3">
        <v>40875.583333333336</v>
      </c>
      <c r="I3631" s="4">
        <v>47.4325420007535</v>
      </c>
      <c r="J3631" s="3">
        <v>40875.583333333336</v>
      </c>
      <c r="K3631" s="4">
        <v>75.627872655197294</v>
      </c>
      <c r="L3631" s="3">
        <v>40875.583333333336</v>
      </c>
      <c r="M3631" s="4">
        <v>75.520362269890001</v>
      </c>
      <c r="Q3631">
        <f t="shared" si="27"/>
        <v>-24.020883111974392</v>
      </c>
      <c r="R3631">
        <f t="shared" si="26"/>
        <v>-2402.088311197439</v>
      </c>
      <c r="S3631">
        <f t="shared" si="24"/>
        <v>-29.3378202691365</v>
      </c>
      <c r="T3631">
        <f t="shared" si="25"/>
        <v>-2933.78202691365</v>
      </c>
    </row>
    <row r="3632" spans="4:20" x14ac:dyDescent="0.25">
      <c r="D3632" s="3"/>
      <c r="E3632" s="4"/>
      <c r="F3632" s="3">
        <v>40875.625</v>
      </c>
      <c r="G3632" s="4">
        <v>55.044121898947203</v>
      </c>
      <c r="H3632" s="3">
        <v>40875.625</v>
      </c>
      <c r="I3632" s="4">
        <v>49.1487759003303</v>
      </c>
      <c r="J3632" s="3">
        <v>40875.625</v>
      </c>
      <c r="K3632" s="4">
        <v>81.5818908886868</v>
      </c>
      <c r="L3632" s="3">
        <v>40875.625</v>
      </c>
      <c r="M3632" s="4">
        <v>82.358088023247504</v>
      </c>
      <c r="Q3632">
        <f t="shared" si="27"/>
        <v>-27.787768989739597</v>
      </c>
      <c r="R3632">
        <f t="shared" si="26"/>
        <v>-2778.7768989739598</v>
      </c>
      <c r="S3632">
        <f t="shared" si="24"/>
        <v>-34.459312122917204</v>
      </c>
      <c r="T3632">
        <f t="shared" si="25"/>
        <v>-3445.9312122917204</v>
      </c>
    </row>
    <row r="3633" spans="4:20" x14ac:dyDescent="0.25">
      <c r="D3633" s="3"/>
      <c r="E3633" s="4"/>
      <c r="F3633" s="3">
        <v>40875.666666666664</v>
      </c>
      <c r="G3633" s="4">
        <v>58.451756695452801</v>
      </c>
      <c r="H3633" s="3">
        <v>40875.666666666664</v>
      </c>
      <c r="I3633" s="4">
        <v>51.806140060889398</v>
      </c>
      <c r="J3633" s="3">
        <v>40875.666666666664</v>
      </c>
      <c r="K3633" s="4">
        <v>105.638106343507</v>
      </c>
      <c r="L3633" s="3">
        <v>40875.666666666664</v>
      </c>
      <c r="M3633" s="4">
        <v>110.67844842956001</v>
      </c>
      <c r="Q3633">
        <f t="shared" si="27"/>
        <v>-48.436349648054204</v>
      </c>
      <c r="R3633">
        <f t="shared" si="26"/>
        <v>-4843.6349648054202</v>
      </c>
      <c r="S3633">
        <f t="shared" si="24"/>
        <v>-60.122308368670609</v>
      </c>
      <c r="T3633">
        <f t="shared" si="25"/>
        <v>-6012.230836867061</v>
      </c>
    </row>
    <row r="3634" spans="4:20" x14ac:dyDescent="0.25">
      <c r="D3634" s="3"/>
      <c r="E3634" s="4"/>
      <c r="F3634" s="3">
        <v>40875.708333333336</v>
      </c>
      <c r="G3634" s="4">
        <v>61.644164999790497</v>
      </c>
      <c r="H3634" s="3">
        <v>40875.708333333336</v>
      </c>
      <c r="I3634" s="4">
        <v>54.278354856267498</v>
      </c>
      <c r="J3634" s="3">
        <v>40875.708333333336</v>
      </c>
      <c r="K3634" s="4">
        <v>133.081045027637</v>
      </c>
      <c r="L3634" s="3">
        <v>40875.708333333336</v>
      </c>
      <c r="M3634" s="4">
        <v>144.13643883948299</v>
      </c>
      <c r="Q3634">
        <f t="shared" si="27"/>
        <v>-72.686880027846513</v>
      </c>
      <c r="R3634">
        <f t="shared" si="26"/>
        <v>-7268.688002784651</v>
      </c>
      <c r="S3634">
        <f t="shared" si="24"/>
        <v>-91.108083983215494</v>
      </c>
      <c r="T3634">
        <f t="shared" si="25"/>
        <v>-9110.8083983215492</v>
      </c>
    </row>
    <row r="3635" spans="4:20" x14ac:dyDescent="0.25">
      <c r="D3635" s="3"/>
      <c r="E3635" s="4"/>
      <c r="F3635" s="3">
        <v>40875.75</v>
      </c>
      <c r="G3635" s="4">
        <v>58.202963358034999</v>
      </c>
      <c r="H3635" s="3">
        <v>40875.75</v>
      </c>
      <c r="I3635" s="4">
        <v>51.612784338483799</v>
      </c>
      <c r="J3635" s="3">
        <v>40875.75</v>
      </c>
      <c r="K3635" s="4">
        <v>99.714211778773503</v>
      </c>
      <c r="L3635" s="3">
        <v>40875.75</v>
      </c>
      <c r="M3635" s="4">
        <v>103.608937617519</v>
      </c>
      <c r="Q3635">
        <f t="shared" si="27"/>
        <v>-42.761248420738504</v>
      </c>
      <c r="R3635">
        <f t="shared" si="26"/>
        <v>-4276.1248420738502</v>
      </c>
      <c r="S3635">
        <f t="shared" si="24"/>
        <v>-53.246153279035205</v>
      </c>
      <c r="T3635">
        <f t="shared" si="25"/>
        <v>-5324.6153279035207</v>
      </c>
    </row>
    <row r="3636" spans="4:20" x14ac:dyDescent="0.25">
      <c r="D3636" s="3"/>
      <c r="E3636" s="4"/>
      <c r="F3636" s="3">
        <v>40875.791666666664</v>
      </c>
      <c r="G3636" s="4">
        <v>54.639574860499103</v>
      </c>
      <c r="H3636" s="3">
        <v>40875.791666666664</v>
      </c>
      <c r="I3636" s="4">
        <v>48.831973408037797</v>
      </c>
      <c r="J3636" s="3">
        <v>40875.791666666664</v>
      </c>
      <c r="K3636" s="4">
        <v>80.405570121914906</v>
      </c>
      <c r="L3636" s="3">
        <v>40875.791666666664</v>
      </c>
      <c r="M3636" s="4">
        <v>81.001311533746005</v>
      </c>
      <c r="Q3636">
        <f t="shared" si="27"/>
        <v>-27.015995261415803</v>
      </c>
      <c r="R3636">
        <f t="shared" si="26"/>
        <v>-2701.5995261415801</v>
      </c>
      <c r="S3636">
        <f t="shared" si="24"/>
        <v>-33.419338125708208</v>
      </c>
      <c r="T3636">
        <f t="shared" si="25"/>
        <v>-3341.9338125708209</v>
      </c>
    </row>
    <row r="3637" spans="4:20" x14ac:dyDescent="0.25">
      <c r="D3637" s="3"/>
      <c r="E3637" s="4"/>
      <c r="F3637" s="3">
        <v>40875.833333333336</v>
      </c>
      <c r="G3637" s="4">
        <v>47.579176249364501</v>
      </c>
      <c r="H3637" s="3">
        <v>40875.833333333336</v>
      </c>
      <c r="I3637" s="4">
        <v>49.292394845269897</v>
      </c>
      <c r="J3637" s="3">
        <v>40875.833333333336</v>
      </c>
      <c r="K3637" s="4">
        <v>54.135209362888403</v>
      </c>
      <c r="L3637" s="3">
        <v>40875.833333333336</v>
      </c>
      <c r="M3637" s="4">
        <v>43.402369374296498</v>
      </c>
      <c r="Q3637">
        <f t="shared" si="27"/>
        <v>-7.8060331135239025</v>
      </c>
      <c r="R3637">
        <f t="shared" si="26"/>
        <v>-780.60331135239028</v>
      </c>
      <c r="S3637">
        <f t="shared" si="24"/>
        <v>4.6400254709733986</v>
      </c>
      <c r="T3637">
        <f t="shared" si="25"/>
        <v>464.00254709733986</v>
      </c>
    </row>
    <row r="3638" spans="4:20" x14ac:dyDescent="0.25">
      <c r="D3638" s="3"/>
      <c r="E3638" s="4"/>
      <c r="F3638" s="3">
        <v>40875.875</v>
      </c>
      <c r="G3638" s="4">
        <v>46.746933366772303</v>
      </c>
      <c r="H3638" s="3">
        <v>40875.875</v>
      </c>
      <c r="I3638" s="4">
        <v>48.535727616868797</v>
      </c>
      <c r="J3638" s="3">
        <v>40875.875</v>
      </c>
      <c r="K3638" s="4">
        <v>51.3501089880629</v>
      </c>
      <c r="L3638" s="3">
        <v>40875.875</v>
      </c>
      <c r="M3638" s="4">
        <v>40.858096082884003</v>
      </c>
      <c r="Q3638">
        <f t="shared" si="27"/>
        <v>-5.8531756212905961</v>
      </c>
      <c r="R3638">
        <f t="shared" si="26"/>
        <v>-585.31756212905964</v>
      </c>
      <c r="S3638">
        <f t="shared" si="24"/>
        <v>6.427631533984794</v>
      </c>
      <c r="T3638">
        <f t="shared" si="25"/>
        <v>642.7631533984794</v>
      </c>
    </row>
    <row r="3639" spans="4:20" x14ac:dyDescent="0.25">
      <c r="D3639" s="3"/>
      <c r="E3639" s="4"/>
      <c r="F3639" s="3">
        <v>40875.916666666664</v>
      </c>
      <c r="G3639" s="4">
        <v>44.142308474307399</v>
      </c>
      <c r="H3639" s="3">
        <v>40875.916666666664</v>
      </c>
      <c r="I3639" s="4">
        <v>46.156719066500997</v>
      </c>
      <c r="J3639" s="3">
        <v>40875.916666666664</v>
      </c>
      <c r="K3639" s="4">
        <v>45.434567361906403</v>
      </c>
      <c r="L3639" s="3">
        <v>40875.916666666664</v>
      </c>
      <c r="M3639" s="4">
        <v>35.520852211000602</v>
      </c>
      <c r="Q3639">
        <f t="shared" si="27"/>
        <v>-2.5422588875990044</v>
      </c>
      <c r="R3639">
        <f t="shared" si="26"/>
        <v>-254.22588875990044</v>
      </c>
      <c r="S3639">
        <f t="shared" si="24"/>
        <v>9.3858668555003959</v>
      </c>
      <c r="T3639">
        <f t="shared" si="25"/>
        <v>938.58668555003965</v>
      </c>
    </row>
    <row r="3640" spans="4:20" x14ac:dyDescent="0.25">
      <c r="D3640" s="3"/>
      <c r="E3640" s="4"/>
      <c r="F3640" s="3">
        <v>40875.958333333336</v>
      </c>
      <c r="G3640" s="4">
        <v>41.521367936293203</v>
      </c>
      <c r="H3640" s="3">
        <v>40875.958333333336</v>
      </c>
      <c r="I3640" s="4">
        <v>43.745251201478801</v>
      </c>
      <c r="J3640" s="3">
        <v>40875.958333333336</v>
      </c>
      <c r="K3640" s="4">
        <v>37.013801608343798</v>
      </c>
      <c r="L3640" s="3">
        <v>40875.958333333336</v>
      </c>
      <c r="M3640" s="4">
        <v>28.097375454250098</v>
      </c>
      <c r="Q3640">
        <f t="shared" si="27"/>
        <v>3.2575663279494051</v>
      </c>
      <c r="R3640">
        <f t="shared" si="26"/>
        <v>325.75663279494051</v>
      </c>
      <c r="S3640">
        <f t="shared" si="24"/>
        <v>14.397875747228703</v>
      </c>
      <c r="T3640">
        <f t="shared" si="25"/>
        <v>1439.7875747228702</v>
      </c>
    </row>
    <row r="3641" spans="4:20" x14ac:dyDescent="0.25">
      <c r="D3641" s="3"/>
      <c r="E3641" s="4"/>
      <c r="F3641" s="3">
        <v>40876</v>
      </c>
      <c r="G3641" s="4">
        <v>40.648194434987097</v>
      </c>
      <c r="H3641" s="3">
        <v>40876</v>
      </c>
      <c r="I3641" s="4">
        <v>42.937741616809902</v>
      </c>
      <c r="J3641" s="3">
        <v>40876</v>
      </c>
      <c r="K3641" s="4">
        <v>33.597902644494802</v>
      </c>
      <c r="L3641" s="3">
        <v>40876</v>
      </c>
      <c r="M3641" s="4">
        <v>25.151871903253799</v>
      </c>
      <c r="Q3641">
        <f t="shared" si="27"/>
        <v>5.8002917904922953</v>
      </c>
      <c r="R3641">
        <f t="shared" si="26"/>
        <v>580.02917904922947</v>
      </c>
      <c r="S3641">
        <f t="shared" si="24"/>
        <v>16.535869713556103</v>
      </c>
      <c r="T3641">
        <f t="shared" si="25"/>
        <v>1653.5869713556103</v>
      </c>
    </row>
    <row r="3642" spans="4:20" x14ac:dyDescent="0.25">
      <c r="D3642" s="3"/>
      <c r="E3642" s="4"/>
      <c r="F3642" s="3">
        <v>40876.041666666664</v>
      </c>
      <c r="G3642" s="4">
        <v>39.339576996470001</v>
      </c>
      <c r="H3642" s="3">
        <v>40876.041666666664</v>
      </c>
      <c r="I3642" s="4">
        <v>41.723505437312298</v>
      </c>
      <c r="J3642" s="3">
        <v>40876.041666666664</v>
      </c>
      <c r="K3642" s="4">
        <v>30.6838419267951</v>
      </c>
      <c r="L3642" s="3">
        <v>40876.041666666664</v>
      </c>
      <c r="M3642" s="4">
        <v>22.6727766716613</v>
      </c>
      <c r="Q3642">
        <f t="shared" si="27"/>
        <v>7.4057350696749005</v>
      </c>
      <c r="R3642">
        <f t="shared" si="26"/>
        <v>740.57350696749006</v>
      </c>
      <c r="S3642">
        <f t="shared" si="24"/>
        <v>17.800728765650998</v>
      </c>
      <c r="T3642">
        <f t="shared" si="25"/>
        <v>1780.0728765650997</v>
      </c>
    </row>
    <row r="3643" spans="4:20" x14ac:dyDescent="0.25">
      <c r="D3643" s="3"/>
      <c r="E3643" s="4"/>
      <c r="F3643" s="3">
        <v>40876.083333333336</v>
      </c>
      <c r="G3643" s="4">
        <v>38.524978765788497</v>
      </c>
      <c r="H3643" s="3">
        <v>40876.083333333336</v>
      </c>
      <c r="I3643" s="4">
        <v>40.965148484237901</v>
      </c>
      <c r="J3643" s="3">
        <v>40876.083333333336</v>
      </c>
      <c r="K3643" s="4">
        <v>28.173310336660499</v>
      </c>
      <c r="L3643" s="3">
        <v>40876.083333333336</v>
      </c>
      <c r="M3643" s="4">
        <v>20.5638603509869</v>
      </c>
      <c r="Q3643">
        <f t="shared" si="27"/>
        <v>9.1016684291279972</v>
      </c>
      <c r="R3643">
        <f t="shared" si="26"/>
        <v>910.16684291279967</v>
      </c>
      <c r="S3643">
        <f t="shared" si="24"/>
        <v>19.151288133251001</v>
      </c>
      <c r="T3643">
        <f t="shared" si="25"/>
        <v>1915.1288133251001</v>
      </c>
    </row>
    <row r="3644" spans="4:20" x14ac:dyDescent="0.25">
      <c r="D3644" s="3"/>
      <c r="E3644" s="4"/>
      <c r="F3644" s="3">
        <v>40876.125</v>
      </c>
      <c r="G3644" s="4">
        <v>38.696564978497904</v>
      </c>
      <c r="H3644" s="3">
        <v>40876.125</v>
      </c>
      <c r="I3644" s="4">
        <v>41.125051191622298</v>
      </c>
      <c r="J3644" s="3">
        <v>40876.125</v>
      </c>
      <c r="K3644" s="4">
        <v>27.923057233125299</v>
      </c>
      <c r="L3644" s="3">
        <v>40876.125</v>
      </c>
      <c r="M3644" s="4">
        <v>20.355079633223799</v>
      </c>
      <c r="Q3644">
        <f t="shared" si="27"/>
        <v>9.5235077453726049</v>
      </c>
      <c r="R3644">
        <f t="shared" si="26"/>
        <v>952.35077453726046</v>
      </c>
      <c r="S3644">
        <f t="shared" si="24"/>
        <v>19.519971558398499</v>
      </c>
      <c r="T3644">
        <f t="shared" si="25"/>
        <v>1951.9971558398499</v>
      </c>
    </row>
    <row r="3645" spans="4:20" x14ac:dyDescent="0.25">
      <c r="D3645" s="3"/>
      <c r="E3645" s="4"/>
      <c r="F3645" s="3">
        <v>40876.166666666664</v>
      </c>
      <c r="G3645" s="4">
        <v>40.363679899441202</v>
      </c>
      <c r="H3645" s="3">
        <v>40876.166666666664</v>
      </c>
      <c r="I3645" s="4">
        <v>42.674162632887601</v>
      </c>
      <c r="J3645" s="3">
        <v>40876.166666666664</v>
      </c>
      <c r="K3645" s="4">
        <v>33.524629793278997</v>
      </c>
      <c r="L3645" s="3">
        <v>40876.166666666664</v>
      </c>
      <c r="M3645" s="4">
        <v>25.0891447914582</v>
      </c>
      <c r="Q3645">
        <f t="shared" si="27"/>
        <v>5.5890501061622047</v>
      </c>
      <c r="R3645">
        <f t="shared" si="26"/>
        <v>558.90501061622047</v>
      </c>
      <c r="S3645">
        <f t="shared" si="24"/>
        <v>16.335017841429401</v>
      </c>
      <c r="T3645">
        <f t="shared" si="25"/>
        <v>1633.5017841429401</v>
      </c>
    </row>
    <row r="3646" spans="4:20" x14ac:dyDescent="0.25">
      <c r="D3646" s="3"/>
      <c r="E3646" s="4"/>
      <c r="F3646" s="3">
        <v>40876.208333333336</v>
      </c>
      <c r="G3646" s="4">
        <v>43.565599870977202</v>
      </c>
      <c r="H3646" s="3">
        <v>40876.208333333336</v>
      </c>
      <c r="I3646" s="4">
        <v>45.627654951018499</v>
      </c>
      <c r="J3646" s="3">
        <v>40876.208333333336</v>
      </c>
      <c r="K3646" s="4">
        <v>41.141446709982098</v>
      </c>
      <c r="L3646" s="3">
        <v>40876.208333333336</v>
      </c>
      <c r="M3646" s="4">
        <v>31.708883184335701</v>
      </c>
      <c r="Q3646">
        <f t="shared" si="27"/>
        <v>1.1741531609951039</v>
      </c>
      <c r="R3646">
        <f t="shared" si="26"/>
        <v>117.41531609951039</v>
      </c>
      <c r="S3646">
        <f t="shared" si="24"/>
        <v>12.668771766682795</v>
      </c>
      <c r="T3646">
        <f t="shared" si="25"/>
        <v>1266.8771766682794</v>
      </c>
    </row>
    <row r="3647" spans="4:20" x14ac:dyDescent="0.25">
      <c r="D3647" s="3"/>
      <c r="E3647" s="4"/>
      <c r="F3647" s="3">
        <v>40876.25</v>
      </c>
      <c r="G3647" s="4">
        <v>46.880283417307503</v>
      </c>
      <c r="H3647" s="3">
        <v>40876.25</v>
      </c>
      <c r="I3647" s="4">
        <v>48.657079269196402</v>
      </c>
      <c r="J3647" s="3">
        <v>40876.25</v>
      </c>
      <c r="K3647" s="4">
        <v>51.563437458444199</v>
      </c>
      <c r="L3647" s="3">
        <v>40876.25</v>
      </c>
      <c r="M3647" s="4">
        <v>41.052290717823801</v>
      </c>
      <c r="Q3647">
        <f t="shared" si="27"/>
        <v>-5.9331540411366959</v>
      </c>
      <c r="R3647">
        <f t="shared" si="26"/>
        <v>-593.31540411366962</v>
      </c>
      <c r="S3647">
        <f t="shared" si="24"/>
        <v>6.3547885513726001</v>
      </c>
      <c r="T3647">
        <f t="shared" si="25"/>
        <v>635.47885513725998</v>
      </c>
    </row>
    <row r="3648" spans="4:20" x14ac:dyDescent="0.25">
      <c r="D3648" s="3"/>
      <c r="E3648" s="4"/>
      <c r="F3648" s="3">
        <v>40876.291666666664</v>
      </c>
      <c r="G3648" s="4">
        <v>51.499502471630002</v>
      </c>
      <c r="H3648" s="3">
        <v>40876.291666666664</v>
      </c>
      <c r="I3648" s="4">
        <v>52.835290917708299</v>
      </c>
      <c r="J3648" s="3">
        <v>40876.291666666664</v>
      </c>
      <c r="K3648" s="4">
        <v>63.874167455349401</v>
      </c>
      <c r="L3648" s="3">
        <v>40876.291666666664</v>
      </c>
      <c r="M3648" s="4">
        <v>52.442689941188299</v>
      </c>
      <c r="Q3648">
        <f t="shared" si="27"/>
        <v>-13.624664983719406</v>
      </c>
      <c r="R3648">
        <f t="shared" si="26"/>
        <v>-1362.4664983719406</v>
      </c>
      <c r="S3648">
        <f t="shared" si="24"/>
        <v>-0.8573990234799993</v>
      </c>
      <c r="T3648">
        <f t="shared" si="25"/>
        <v>-85.73990234799993</v>
      </c>
    </row>
    <row r="3649" spans="4:20" x14ac:dyDescent="0.25">
      <c r="D3649" s="3"/>
      <c r="E3649" s="4"/>
      <c r="F3649" s="3">
        <v>40876.333333333336</v>
      </c>
      <c r="G3649" s="4">
        <v>58.079158413525903</v>
      </c>
      <c r="H3649" s="3">
        <v>40876.333333333336</v>
      </c>
      <c r="I3649" s="4">
        <v>51.516528377516799</v>
      </c>
      <c r="J3649" s="3">
        <v>40876.333333333336</v>
      </c>
      <c r="K3649" s="4">
        <v>86.990142911818097</v>
      </c>
      <c r="L3649" s="3">
        <v>40876.333333333336</v>
      </c>
      <c r="M3649" s="4">
        <v>88.631702481728993</v>
      </c>
      <c r="Q3649">
        <f t="shared" si="27"/>
        <v>-30.160984498292194</v>
      </c>
      <c r="R3649">
        <f t="shared" si="26"/>
        <v>-3016.0984498292196</v>
      </c>
      <c r="S3649">
        <f t="shared" si="24"/>
        <v>-38.365174104212194</v>
      </c>
      <c r="T3649">
        <f t="shared" si="25"/>
        <v>-3836.5174104212192</v>
      </c>
    </row>
    <row r="3650" spans="4:20" x14ac:dyDescent="0.25">
      <c r="D3650" s="3"/>
      <c r="E3650" s="4"/>
      <c r="F3650" s="3">
        <v>40876.375</v>
      </c>
      <c r="G3650" s="4">
        <v>56.618330278757597</v>
      </c>
      <c r="H3650" s="3">
        <v>40876.375</v>
      </c>
      <c r="I3650" s="4">
        <v>50.378834287843297</v>
      </c>
      <c r="J3650" s="3">
        <v>40876.375</v>
      </c>
      <c r="K3650" s="4">
        <v>82.588245991508302</v>
      </c>
      <c r="L3650" s="3">
        <v>40876.375</v>
      </c>
      <c r="M3650" s="4">
        <v>83.521060351045904</v>
      </c>
      <c r="Q3650">
        <f t="shared" si="27"/>
        <v>-27.219915712750705</v>
      </c>
      <c r="R3650">
        <f t="shared" si="26"/>
        <v>-2721.9915712750703</v>
      </c>
      <c r="S3650">
        <f t="shared" si="24"/>
        <v>-34.392226063202607</v>
      </c>
      <c r="T3650">
        <f t="shared" si="25"/>
        <v>-3439.2226063202606</v>
      </c>
    </row>
    <row r="3651" spans="4:20" x14ac:dyDescent="0.25">
      <c r="D3651" s="3"/>
      <c r="E3651" s="4"/>
      <c r="F3651" s="3">
        <v>40876.416666666664</v>
      </c>
      <c r="G3651" s="4">
        <v>55.818388691302999</v>
      </c>
      <c r="H3651" s="3">
        <v>40876.416666666664</v>
      </c>
      <c r="I3651" s="4">
        <v>49.754308914845801</v>
      </c>
      <c r="J3651" s="3">
        <v>40876.416666666664</v>
      </c>
      <c r="K3651" s="4">
        <v>81.541962211696998</v>
      </c>
      <c r="L3651" s="3">
        <v>40876.416666666664</v>
      </c>
      <c r="M3651" s="4">
        <v>82.311987665150795</v>
      </c>
      <c r="Q3651">
        <f t="shared" si="27"/>
        <v>-26.973573520393998</v>
      </c>
      <c r="R3651">
        <f t="shared" si="26"/>
        <v>-2697.3573520393998</v>
      </c>
      <c r="S3651">
        <f t="shared" si="24"/>
        <v>-33.807678750304994</v>
      </c>
      <c r="T3651">
        <f t="shared" si="25"/>
        <v>-3380.7678750304995</v>
      </c>
    </row>
    <row r="3652" spans="4:20" x14ac:dyDescent="0.25">
      <c r="D3652" s="3"/>
      <c r="E3652" s="4"/>
      <c r="F3652" s="3">
        <v>40876.458333333336</v>
      </c>
      <c r="G3652" s="4">
        <v>54.6483455827547</v>
      </c>
      <c r="H3652" s="3">
        <v>40876.458333333336</v>
      </c>
      <c r="I3652" s="4">
        <v>48.838844859023098</v>
      </c>
      <c r="J3652" s="3">
        <v>40876.458333333336</v>
      </c>
      <c r="K3652" s="4">
        <v>79.412853630765298</v>
      </c>
      <c r="L3652" s="3">
        <v>40876.458333333336</v>
      </c>
      <c r="M3652" s="4">
        <v>79.8585214759878</v>
      </c>
      <c r="Q3652">
        <f t="shared" si="27"/>
        <v>-26.014508048010597</v>
      </c>
      <c r="R3652">
        <f t="shared" si="26"/>
        <v>-2601.4508048010598</v>
      </c>
      <c r="S3652">
        <f t="shared" si="24"/>
        <v>-32.269676616964702</v>
      </c>
      <c r="T3652">
        <f t="shared" si="25"/>
        <v>-3226.9676616964703</v>
      </c>
    </row>
    <row r="3653" spans="4:20" x14ac:dyDescent="0.25">
      <c r="D3653" s="3"/>
      <c r="E3653" s="4"/>
      <c r="F3653" s="3">
        <v>40876.5</v>
      </c>
      <c r="G3653" s="4">
        <v>53.469936774658002</v>
      </c>
      <c r="H3653" s="3">
        <v>40876.5</v>
      </c>
      <c r="I3653" s="4">
        <v>47.914387809436398</v>
      </c>
      <c r="J3653" s="3">
        <v>40876.5</v>
      </c>
      <c r="K3653" s="4">
        <v>76.742324580853193</v>
      </c>
      <c r="L3653" s="3">
        <v>40876.5</v>
      </c>
      <c r="M3653" s="4">
        <v>76.794520698837005</v>
      </c>
      <c r="Q3653">
        <f t="shared" si="27"/>
        <v>-24.522387806195191</v>
      </c>
      <c r="R3653">
        <f t="shared" si="26"/>
        <v>-2452.2387806195193</v>
      </c>
      <c r="S3653">
        <f t="shared" si="24"/>
        <v>-30.130132889400606</v>
      </c>
      <c r="T3653">
        <f t="shared" si="25"/>
        <v>-3013.0132889400606</v>
      </c>
    </row>
    <row r="3654" spans="4:20" x14ac:dyDescent="0.25">
      <c r="D3654" s="3"/>
      <c r="E3654" s="4"/>
      <c r="F3654" s="3">
        <v>40876.541666666664</v>
      </c>
      <c r="G3654" s="4">
        <v>52.807932728104802</v>
      </c>
      <c r="H3654" s="3">
        <v>40876.541666666664</v>
      </c>
      <c r="I3654" s="4">
        <v>47.393948104498101</v>
      </c>
      <c r="J3654" s="3">
        <v>40876.541666666664</v>
      </c>
      <c r="K3654" s="4">
        <v>76.368385356014201</v>
      </c>
      <c r="L3654" s="3">
        <v>40876.541666666664</v>
      </c>
      <c r="M3654" s="4">
        <v>76.366695696582596</v>
      </c>
      <c r="Q3654">
        <f t="shared" si="27"/>
        <v>-24.810452627909399</v>
      </c>
      <c r="R3654">
        <f t="shared" si="26"/>
        <v>-2481.0452627909399</v>
      </c>
      <c r="S3654">
        <f t="shared" si="24"/>
        <v>-30.222747592084495</v>
      </c>
      <c r="T3654">
        <f t="shared" si="25"/>
        <v>-3022.2747592084497</v>
      </c>
    </row>
    <row r="3655" spans="4:20" x14ac:dyDescent="0.25">
      <c r="D3655" s="3"/>
      <c r="E3655" s="4"/>
      <c r="F3655" s="3">
        <v>40876.583333333336</v>
      </c>
      <c r="G3655" s="4">
        <v>52.981347547069198</v>
      </c>
      <c r="H3655" s="3">
        <v>40876.583333333336</v>
      </c>
      <c r="I3655" s="4">
        <v>47.530356936767902</v>
      </c>
      <c r="J3655" s="3">
        <v>40876.583333333336</v>
      </c>
      <c r="K3655" s="4">
        <v>77.033977365739702</v>
      </c>
      <c r="L3655" s="3">
        <v>40876.583333333336</v>
      </c>
      <c r="M3655" s="4">
        <v>77.128409647528301</v>
      </c>
      <c r="Q3655">
        <f t="shared" si="27"/>
        <v>-25.302629818670503</v>
      </c>
      <c r="R3655">
        <f t="shared" si="26"/>
        <v>-2530.2629818670503</v>
      </c>
      <c r="S3655">
        <f t="shared" si="24"/>
        <v>-30.848052710760399</v>
      </c>
      <c r="T3655">
        <f t="shared" si="25"/>
        <v>-3084.8052710760398</v>
      </c>
    </row>
    <row r="3656" spans="4:20" x14ac:dyDescent="0.25">
      <c r="D3656" s="3"/>
      <c r="E3656" s="4"/>
      <c r="F3656" s="3">
        <v>40876.625</v>
      </c>
      <c r="G3656" s="4">
        <v>54.6771686706888</v>
      </c>
      <c r="H3656" s="3">
        <v>40876.625</v>
      </c>
      <c r="I3656" s="4">
        <v>48.861425443334198</v>
      </c>
      <c r="J3656" s="3">
        <v>40876.625</v>
      </c>
      <c r="K3656" s="4">
        <v>83.189696010220402</v>
      </c>
      <c r="L3656" s="3">
        <v>40876.625</v>
      </c>
      <c r="M3656" s="4">
        <v>84.217087568300499</v>
      </c>
      <c r="Q3656">
        <f t="shared" si="27"/>
        <v>-29.762527339531601</v>
      </c>
      <c r="R3656">
        <f t="shared" si="26"/>
        <v>-2976.2527339531603</v>
      </c>
      <c r="S3656">
        <f t="shared" si="24"/>
        <v>-36.605662124966301</v>
      </c>
      <c r="T3656">
        <f t="shared" si="25"/>
        <v>-3660.5662124966302</v>
      </c>
    </row>
    <row r="3657" spans="4:20" x14ac:dyDescent="0.25">
      <c r="D3657" s="3"/>
      <c r="E3657" s="4"/>
      <c r="F3657" s="3">
        <v>40876.666666666664</v>
      </c>
      <c r="G3657" s="4">
        <v>58.5454690371444</v>
      </c>
      <c r="H3657" s="3">
        <v>40876.666666666664</v>
      </c>
      <c r="I3657" s="4">
        <v>51.878944517477102</v>
      </c>
      <c r="J3657" s="3">
        <v>40876.666666666664</v>
      </c>
      <c r="K3657" s="4">
        <v>98.857650976031394</v>
      </c>
      <c r="L3657" s="3">
        <v>40876.666666666664</v>
      </c>
      <c r="M3657" s="4">
        <v>102.59163143541799</v>
      </c>
      <c r="Q3657">
        <f t="shared" si="27"/>
        <v>-41.562181938886994</v>
      </c>
      <c r="R3657">
        <f t="shared" si="26"/>
        <v>-4156.2181938886997</v>
      </c>
      <c r="S3657">
        <f t="shared" si="24"/>
        <v>-51.962686917940893</v>
      </c>
      <c r="T3657">
        <f t="shared" si="25"/>
        <v>-5196.2686917940891</v>
      </c>
    </row>
    <row r="3658" spans="4:20" x14ac:dyDescent="0.25">
      <c r="D3658" s="3"/>
      <c r="E3658" s="4"/>
      <c r="F3658" s="3">
        <v>40876.708333333336</v>
      </c>
      <c r="G3658" s="4">
        <v>61.173977609716502</v>
      </c>
      <c r="H3658" s="3">
        <v>40876.708333333336</v>
      </c>
      <c r="I3658" s="4">
        <v>53.915250910107702</v>
      </c>
      <c r="J3658" s="3">
        <v>40876.708333333336</v>
      </c>
      <c r="K3658" s="4">
        <v>123.084444706765</v>
      </c>
      <c r="L3658" s="3">
        <v>40876.708333333336</v>
      </c>
      <c r="M3658" s="4">
        <v>131.821593141558</v>
      </c>
      <c r="Q3658">
        <f t="shared" si="27"/>
        <v>-63.160467097048496</v>
      </c>
      <c r="R3658">
        <f t="shared" si="26"/>
        <v>-6316.0467097048495</v>
      </c>
      <c r="S3658">
        <f t="shared" si="24"/>
        <v>-79.156342231450296</v>
      </c>
      <c r="T3658">
        <f t="shared" si="25"/>
        <v>-7915.6342231450299</v>
      </c>
    </row>
    <row r="3659" spans="4:20" x14ac:dyDescent="0.25">
      <c r="D3659" s="3"/>
      <c r="E3659" s="4"/>
      <c r="F3659" s="3">
        <v>40876.75</v>
      </c>
      <c r="G3659" s="4">
        <v>58.492156525557199</v>
      </c>
      <c r="H3659" s="3">
        <v>40876.75</v>
      </c>
      <c r="I3659" s="4">
        <v>51.837528168027298</v>
      </c>
      <c r="J3659" s="3">
        <v>40876.75</v>
      </c>
      <c r="K3659" s="4">
        <v>103.991238032504</v>
      </c>
      <c r="L3659" s="3">
        <v>40876.75</v>
      </c>
      <c r="M3659" s="4">
        <v>108.70723119773901</v>
      </c>
      <c r="Q3659">
        <f t="shared" si="27"/>
        <v>-46.749081506946801</v>
      </c>
      <c r="R3659">
        <f t="shared" si="26"/>
        <v>-4674.9081506946804</v>
      </c>
      <c r="S3659">
        <f t="shared" si="24"/>
        <v>-58.119703029711708</v>
      </c>
      <c r="T3659">
        <f t="shared" si="25"/>
        <v>-5811.9703029711709</v>
      </c>
    </row>
    <row r="3660" spans="4:20" x14ac:dyDescent="0.25">
      <c r="D3660" s="3"/>
      <c r="E3660" s="4"/>
      <c r="F3660" s="3">
        <v>40876.791666666664</v>
      </c>
      <c r="G3660" s="4">
        <v>54.810109199257603</v>
      </c>
      <c r="H3660" s="3">
        <v>40876.791666666664</v>
      </c>
      <c r="I3660" s="4">
        <v>48.965554724472902</v>
      </c>
      <c r="J3660" s="3">
        <v>40876.791666666664</v>
      </c>
      <c r="K3660" s="4">
        <v>83.072996145096099</v>
      </c>
      <c r="L3660" s="3">
        <v>40876.791666666664</v>
      </c>
      <c r="M3660" s="4">
        <v>84.081980085982707</v>
      </c>
      <c r="Q3660">
        <f t="shared" si="27"/>
        <v>-29.512886945838495</v>
      </c>
      <c r="R3660">
        <f t="shared" si="26"/>
        <v>-2951.2886945838495</v>
      </c>
      <c r="S3660">
        <f t="shared" si="24"/>
        <v>-36.366425361509805</v>
      </c>
      <c r="T3660">
        <f t="shared" si="25"/>
        <v>-3636.6425361509805</v>
      </c>
    </row>
    <row r="3661" spans="4:20" x14ac:dyDescent="0.25">
      <c r="D3661" s="3"/>
      <c r="E3661" s="4"/>
      <c r="F3661" s="3">
        <v>40876.833333333336</v>
      </c>
      <c r="G3661" s="4">
        <v>48.400059477666197</v>
      </c>
      <c r="H3661" s="3">
        <v>40876.833333333336</v>
      </c>
      <c r="I3661" s="4">
        <v>50.037136013088499</v>
      </c>
      <c r="J3661" s="3">
        <v>40876.833333333336</v>
      </c>
      <c r="K3661" s="4">
        <v>55.291229974587601</v>
      </c>
      <c r="L3661" s="3">
        <v>40876.833333333336</v>
      </c>
      <c r="M3661" s="4">
        <v>44.464024106586301</v>
      </c>
      <c r="Q3661">
        <f t="shared" si="27"/>
        <v>-8.1411704969214043</v>
      </c>
      <c r="R3661">
        <f t="shared" si="26"/>
        <v>-814.11704969214043</v>
      </c>
      <c r="S3661">
        <f t="shared" si="24"/>
        <v>4.3231119065021986</v>
      </c>
      <c r="T3661">
        <f t="shared" si="25"/>
        <v>432.31119065021983</v>
      </c>
    </row>
    <row r="3662" spans="4:20" x14ac:dyDescent="0.25">
      <c r="D3662" s="3"/>
      <c r="E3662" s="4"/>
      <c r="F3662" s="3">
        <v>40876.875</v>
      </c>
      <c r="G3662" s="4">
        <v>47.499480028567604</v>
      </c>
      <c r="H3662" s="3">
        <v>40876.875</v>
      </c>
      <c r="I3662" s="4">
        <v>49.220006932602701</v>
      </c>
      <c r="J3662" s="3">
        <v>40876.875</v>
      </c>
      <c r="K3662" s="4">
        <v>51.753572280576897</v>
      </c>
      <c r="L3662" s="3">
        <v>40876.875</v>
      </c>
      <c r="M3662" s="4">
        <v>41.225469352302802</v>
      </c>
      <c r="Q3662">
        <f t="shared" si="27"/>
        <v>-5.5040922520092934</v>
      </c>
      <c r="R3662">
        <f t="shared" si="26"/>
        <v>-550.40922520092931</v>
      </c>
      <c r="S3662">
        <f t="shared" si="24"/>
        <v>6.7445375802998981</v>
      </c>
      <c r="T3662">
        <f t="shared" si="25"/>
        <v>674.45375802998979</v>
      </c>
    </row>
    <row r="3663" spans="4:20" x14ac:dyDescent="0.25">
      <c r="D3663" s="3"/>
      <c r="E3663" s="4"/>
      <c r="F3663" s="3">
        <v>40876.916666666664</v>
      </c>
      <c r="G3663" s="4">
        <v>45.048943849196803</v>
      </c>
      <c r="H3663" s="3">
        <v>40876.916666666664</v>
      </c>
      <c r="I3663" s="4">
        <v>46.9867353883783</v>
      </c>
      <c r="J3663" s="3">
        <v>40876.916666666664</v>
      </c>
      <c r="K3663" s="4">
        <v>45.635221256896301</v>
      </c>
      <c r="L3663" s="3">
        <v>40876.916666666664</v>
      </c>
      <c r="M3663" s="4">
        <v>35.700327383357902</v>
      </c>
      <c r="Q3663">
        <f t="shared" si="27"/>
        <v>-1.8362774076994981</v>
      </c>
      <c r="R3663">
        <f t="shared" si="26"/>
        <v>-183.62774076994981</v>
      </c>
      <c r="S3663">
        <f t="shared" si="24"/>
        <v>10.036408005020398</v>
      </c>
      <c r="T3663">
        <f t="shared" si="25"/>
        <v>1003.6408005020398</v>
      </c>
    </row>
    <row r="3664" spans="4:20" x14ac:dyDescent="0.25">
      <c r="D3664" s="3"/>
      <c r="E3664" s="4"/>
      <c r="F3664" s="3">
        <v>40876.958333333336</v>
      </c>
      <c r="G3664" s="4">
        <v>42.850768361698997</v>
      </c>
      <c r="H3664" s="3">
        <v>40876.958333333336</v>
      </c>
      <c r="I3664" s="4">
        <v>44.970677288085398</v>
      </c>
      <c r="J3664" s="3">
        <v>40876.958333333336</v>
      </c>
      <c r="K3664" s="4">
        <v>37.640235937775302</v>
      </c>
      <c r="L3664" s="3">
        <v>40876.958333333336</v>
      </c>
      <c r="M3664" s="4">
        <v>28.6419096210848</v>
      </c>
      <c r="Q3664">
        <f t="shared" si="27"/>
        <v>3.960532423923695</v>
      </c>
      <c r="R3664">
        <f t="shared" si="26"/>
        <v>396.0532423923695</v>
      </c>
      <c r="S3664">
        <f t="shared" si="24"/>
        <v>15.078767667000598</v>
      </c>
      <c r="T3664">
        <f t="shared" si="25"/>
        <v>1507.8767667000598</v>
      </c>
    </row>
    <row r="3665" spans="4:20" x14ac:dyDescent="0.25">
      <c r="D3665" s="3"/>
      <c r="E3665" s="4"/>
      <c r="F3665" s="3">
        <v>40877</v>
      </c>
      <c r="G3665" s="4">
        <v>42.611106175445499</v>
      </c>
      <c r="H3665" s="3">
        <v>40877</v>
      </c>
      <c r="I3665" s="4">
        <v>44.750110117256597</v>
      </c>
      <c r="J3665" s="3">
        <v>40877</v>
      </c>
      <c r="K3665" s="4">
        <v>35.918413399216703</v>
      </c>
      <c r="L3665" s="3">
        <v>40877</v>
      </c>
      <c r="M3665" s="4">
        <v>27.148389563495599</v>
      </c>
      <c r="Q3665">
        <f t="shared" si="27"/>
        <v>5.442692776228796</v>
      </c>
      <c r="R3665">
        <f t="shared" si="26"/>
        <v>544.2692776228796</v>
      </c>
      <c r="S3665">
        <f t="shared" si="24"/>
        <v>16.351720553760998</v>
      </c>
      <c r="T3665">
        <f t="shared" si="25"/>
        <v>1635.1720553760997</v>
      </c>
    </row>
    <row r="3666" spans="4:20" x14ac:dyDescent="0.25">
      <c r="D3666" s="3"/>
      <c r="E3666" s="4"/>
      <c r="F3666" s="3">
        <v>40877.041666666664</v>
      </c>
      <c r="G3666" s="4">
        <v>41.163477146252298</v>
      </c>
      <c r="H3666" s="3">
        <v>40877.041666666664</v>
      </c>
      <c r="I3666" s="4">
        <v>43.414530183596099</v>
      </c>
      <c r="J3666" s="3">
        <v>40877.041666666664</v>
      </c>
      <c r="K3666" s="4">
        <v>33.117817720849402</v>
      </c>
      <c r="L3666" s="3">
        <v>40877.041666666664</v>
      </c>
      <c r="M3666" s="4">
        <v>24.741242203745099</v>
      </c>
      <c r="Q3666">
        <f t="shared" si="27"/>
        <v>6.7956594254028957</v>
      </c>
      <c r="R3666">
        <f t="shared" si="26"/>
        <v>679.5659425402896</v>
      </c>
      <c r="S3666">
        <f t="shared" ref="S3666:S3729" si="28">I3666-(M3666+$E$2)</f>
        <v>17.423287979851001</v>
      </c>
      <c r="T3666">
        <f t="shared" ref="T3666:T3729" si="29">S3666*$G$2</f>
        <v>1742.3287979851</v>
      </c>
    </row>
    <row r="3667" spans="4:20" x14ac:dyDescent="0.25">
      <c r="D3667" s="3"/>
      <c r="E3667" s="4"/>
      <c r="F3667" s="3">
        <v>40877.083333333336</v>
      </c>
      <c r="G3667" s="4">
        <v>40.089581632866597</v>
      </c>
      <c r="H3667" s="3">
        <v>40877.083333333336</v>
      </c>
      <c r="I3667" s="4">
        <v>42.420016616124499</v>
      </c>
      <c r="J3667" s="3">
        <v>40877.083333333336</v>
      </c>
      <c r="K3667" s="4">
        <v>30.583279882761399</v>
      </c>
      <c r="L3667" s="3">
        <v>40877.083333333336</v>
      </c>
      <c r="M3667" s="4">
        <v>22.5878099543988</v>
      </c>
      <c r="Q3667">
        <f t="shared" si="27"/>
        <v>8.2563017501051981</v>
      </c>
      <c r="R3667">
        <f t="shared" si="26"/>
        <v>825.63017501051979</v>
      </c>
      <c r="S3667">
        <f t="shared" si="28"/>
        <v>18.582206661725699</v>
      </c>
      <c r="T3667">
        <f t="shared" si="29"/>
        <v>1858.22066617257</v>
      </c>
    </row>
    <row r="3668" spans="4:20" x14ac:dyDescent="0.25">
      <c r="D3668" s="3"/>
      <c r="E3668" s="4"/>
      <c r="F3668" s="3">
        <v>40877.125</v>
      </c>
      <c r="G3668" s="4">
        <v>40.235622249831103</v>
      </c>
      <c r="H3668" s="3">
        <v>40877.125</v>
      </c>
      <c r="I3668" s="4">
        <v>42.555453183467797</v>
      </c>
      <c r="J3668" s="3">
        <v>40877.125</v>
      </c>
      <c r="K3668" s="4">
        <v>30.842284632999501</v>
      </c>
      <c r="L3668" s="3">
        <v>40877.125</v>
      </c>
      <c r="M3668" s="4">
        <v>22.806729005358601</v>
      </c>
      <c r="Q3668">
        <f t="shared" si="27"/>
        <v>8.1433376168316016</v>
      </c>
      <c r="R3668">
        <f t="shared" si="26"/>
        <v>814.33376168316022</v>
      </c>
      <c r="S3668">
        <f t="shared" si="28"/>
        <v>18.498724178109196</v>
      </c>
      <c r="T3668">
        <f t="shared" si="29"/>
        <v>1849.8724178109196</v>
      </c>
    </row>
    <row r="3669" spans="4:20" x14ac:dyDescent="0.25">
      <c r="D3669" s="3"/>
      <c r="E3669" s="4"/>
      <c r="F3669" s="3">
        <v>40877.166666666664</v>
      </c>
      <c r="G3669" s="4">
        <v>41.816813667195703</v>
      </c>
      <c r="H3669" s="3">
        <v>40877.166666666664</v>
      </c>
      <c r="I3669" s="4">
        <v>44.018002776756497</v>
      </c>
      <c r="J3669" s="3">
        <v>40877.166666666664</v>
      </c>
      <c r="K3669" s="4">
        <v>34.477269329065201</v>
      </c>
      <c r="L3669" s="3">
        <v>40877.166666666664</v>
      </c>
      <c r="M3669" s="4">
        <v>25.906200196721301</v>
      </c>
      <c r="Q3669">
        <f t="shared" si="27"/>
        <v>6.0895443381305014</v>
      </c>
      <c r="R3669">
        <f t="shared" si="26"/>
        <v>608.95443381305017</v>
      </c>
      <c r="S3669">
        <f t="shared" si="28"/>
        <v>16.861802580035196</v>
      </c>
      <c r="T3669">
        <f t="shared" si="29"/>
        <v>1686.1802580035196</v>
      </c>
    </row>
    <row r="3670" spans="4:20" x14ac:dyDescent="0.25">
      <c r="D3670" s="3"/>
      <c r="E3670" s="4"/>
      <c r="F3670" s="3">
        <v>40877.208333333336</v>
      </c>
      <c r="G3670" s="4">
        <v>44.469322652366799</v>
      </c>
      <c r="H3670" s="3">
        <v>40877.208333333336</v>
      </c>
      <c r="I3670" s="4">
        <v>46.456337795527404</v>
      </c>
      <c r="J3670" s="3">
        <v>40877.208333333336</v>
      </c>
      <c r="K3670" s="4">
        <v>42.883468312225901</v>
      </c>
      <c r="L3670" s="3">
        <v>40877.208333333336</v>
      </c>
      <c r="M3670" s="4">
        <v>33.2490968061975</v>
      </c>
      <c r="Q3670">
        <f t="shared" si="27"/>
        <v>0.33585434014089799</v>
      </c>
      <c r="R3670">
        <f t="shared" si="26"/>
        <v>33.585434014089799</v>
      </c>
      <c r="S3670">
        <f t="shared" si="28"/>
        <v>11.957240989329904</v>
      </c>
      <c r="T3670">
        <f t="shared" si="29"/>
        <v>1195.7240989329903</v>
      </c>
    </row>
    <row r="3671" spans="4:20" x14ac:dyDescent="0.25">
      <c r="D3671" s="3"/>
      <c r="E3671" s="4"/>
      <c r="F3671" s="3">
        <v>40877.25</v>
      </c>
      <c r="G3671" s="4">
        <v>46.972181420453097</v>
      </c>
      <c r="H3671" s="3">
        <v>40877.25</v>
      </c>
      <c r="I3671" s="4">
        <v>48.740683804426197</v>
      </c>
      <c r="J3671" s="3">
        <v>40877.25</v>
      </c>
      <c r="K3671" s="4">
        <v>53.297065669517899</v>
      </c>
      <c r="L3671" s="3">
        <v>40877.25</v>
      </c>
      <c r="M3671" s="4">
        <v>42.634674498967797</v>
      </c>
      <c r="Q3671">
        <f t="shared" si="27"/>
        <v>-7.5748842490648016</v>
      </c>
      <c r="R3671">
        <f t="shared" si="26"/>
        <v>-757.48842490648019</v>
      </c>
      <c r="S3671">
        <f t="shared" si="28"/>
        <v>4.8560093054584001</v>
      </c>
      <c r="T3671">
        <f t="shared" si="29"/>
        <v>485.60093054584001</v>
      </c>
    </row>
    <row r="3672" spans="4:20" x14ac:dyDescent="0.25">
      <c r="D3672" s="3"/>
      <c r="E3672" s="4"/>
      <c r="F3672" s="3">
        <v>40877.291666666664</v>
      </c>
      <c r="G3672" s="4">
        <v>50.916772810633098</v>
      </c>
      <c r="H3672" s="3">
        <v>40877.291666666664</v>
      </c>
      <c r="I3672" s="4">
        <v>52.310830255752101</v>
      </c>
      <c r="J3672" s="3">
        <v>40877.291666666664</v>
      </c>
      <c r="K3672" s="4">
        <v>71.126142562614405</v>
      </c>
      <c r="L3672" s="3">
        <v>40877.291666666664</v>
      </c>
      <c r="M3672" s="4">
        <v>59.3064002375977</v>
      </c>
      <c r="Q3672">
        <f t="shared" si="27"/>
        <v>-21.459369751981306</v>
      </c>
      <c r="R3672">
        <f t="shared" si="26"/>
        <v>-2145.9369751981308</v>
      </c>
      <c r="S3672">
        <f t="shared" si="28"/>
        <v>-8.2455699818455983</v>
      </c>
      <c r="T3672">
        <f t="shared" si="29"/>
        <v>-824.5569981845598</v>
      </c>
    </row>
    <row r="3673" spans="4:20" x14ac:dyDescent="0.25">
      <c r="D3673" s="3"/>
      <c r="E3673" s="4"/>
      <c r="F3673" s="3">
        <v>40877.333333333336</v>
      </c>
      <c r="G3673" s="4">
        <v>56.942193743303498</v>
      </c>
      <c r="H3673" s="3">
        <v>40877.333333333336</v>
      </c>
      <c r="I3673" s="4">
        <v>50.631368670765397</v>
      </c>
      <c r="J3673" s="3">
        <v>40877.333333333336</v>
      </c>
      <c r="K3673" s="4">
        <v>98.735338404927504</v>
      </c>
      <c r="L3673" s="3">
        <v>40877.333333333336</v>
      </c>
      <c r="M3673" s="4">
        <v>102.446468319326</v>
      </c>
      <c r="Q3673">
        <f t="shared" si="27"/>
        <v>-43.043144661624005</v>
      </c>
      <c r="R3673">
        <f t="shared" si="26"/>
        <v>-4304.3144661624001</v>
      </c>
      <c r="S3673">
        <f t="shared" si="28"/>
        <v>-53.065099648560604</v>
      </c>
      <c r="T3673">
        <f t="shared" si="29"/>
        <v>-5306.5099648560608</v>
      </c>
    </row>
    <row r="3674" spans="4:20" x14ac:dyDescent="0.25">
      <c r="D3674" s="3"/>
      <c r="E3674" s="4"/>
      <c r="F3674" s="3">
        <v>40877.375</v>
      </c>
      <c r="G3674" s="4">
        <v>55.988834366973599</v>
      </c>
      <c r="H3674" s="3">
        <v>40877.375</v>
      </c>
      <c r="I3674" s="4">
        <v>49.887470239897098</v>
      </c>
      <c r="J3674" s="3">
        <v>40877.375</v>
      </c>
      <c r="K3674" s="4">
        <v>93.0199518624067</v>
      </c>
      <c r="L3674" s="3">
        <v>40877.375</v>
      </c>
      <c r="M3674" s="4">
        <v>95.692625275798505</v>
      </c>
      <c r="Q3674">
        <f t="shared" si="27"/>
        <v>-38.281117495433101</v>
      </c>
      <c r="R3674">
        <f t="shared" si="26"/>
        <v>-3828.11174954331</v>
      </c>
      <c r="S3674">
        <f t="shared" si="28"/>
        <v>-47.055155035901407</v>
      </c>
      <c r="T3674">
        <f t="shared" si="29"/>
        <v>-4705.5155035901407</v>
      </c>
    </row>
    <row r="3675" spans="4:20" x14ac:dyDescent="0.25">
      <c r="D3675" s="3"/>
      <c r="E3675" s="4"/>
      <c r="F3675" s="3">
        <v>40877.416666666664</v>
      </c>
      <c r="G3675" s="4">
        <v>55.546552046158503</v>
      </c>
      <c r="H3675" s="3">
        <v>40877.416666666664</v>
      </c>
      <c r="I3675" s="4">
        <v>49.541831628968801</v>
      </c>
      <c r="J3675" s="3">
        <v>40877.416666666664</v>
      </c>
      <c r="K3675" s="4">
        <v>87.529767356027193</v>
      </c>
      <c r="L3675" s="3">
        <v>40877.416666666664</v>
      </c>
      <c r="M3675" s="4">
        <v>89.260811697717102</v>
      </c>
      <c r="Q3675">
        <f t="shared" si="27"/>
        <v>-33.23321530986869</v>
      </c>
      <c r="R3675">
        <f t="shared" si="26"/>
        <v>-3323.3215309868692</v>
      </c>
      <c r="S3675">
        <f t="shared" si="28"/>
        <v>-40.968980068748301</v>
      </c>
      <c r="T3675">
        <f t="shared" si="29"/>
        <v>-4096.8980068748306</v>
      </c>
    </row>
    <row r="3676" spans="4:20" x14ac:dyDescent="0.25">
      <c r="D3676" s="3"/>
      <c r="E3676" s="4"/>
      <c r="F3676" s="3">
        <v>40877.458333333336</v>
      </c>
      <c r="G3676" s="4">
        <v>54.524430349996699</v>
      </c>
      <c r="H3676" s="3">
        <v>40877.458333333336</v>
      </c>
      <c r="I3676" s="4">
        <v>48.741750437060503</v>
      </c>
      <c r="J3676" s="3">
        <v>40877.458333333336</v>
      </c>
      <c r="K3676" s="4">
        <v>84.272177611936101</v>
      </c>
      <c r="L3676" s="3">
        <v>40877.458333333336</v>
      </c>
      <c r="M3676" s="4">
        <v>85.471608156141897</v>
      </c>
      <c r="Q3676">
        <f t="shared" si="27"/>
        <v>-30.997747261939402</v>
      </c>
      <c r="R3676">
        <f t="shared" si="26"/>
        <v>-3099.7747261939403</v>
      </c>
      <c r="S3676">
        <f t="shared" si="28"/>
        <v>-37.979857719081394</v>
      </c>
      <c r="T3676">
        <f t="shared" si="29"/>
        <v>-3797.9857719081392</v>
      </c>
    </row>
    <row r="3677" spans="4:20" x14ac:dyDescent="0.25">
      <c r="D3677" s="3"/>
      <c r="E3677" s="4"/>
      <c r="F3677" s="3">
        <v>40877.5</v>
      </c>
      <c r="G3677" s="4">
        <v>53.4726310927363</v>
      </c>
      <c r="H3677" s="3">
        <v>40877.5</v>
      </c>
      <c r="I3677" s="4">
        <v>47.9165043384128</v>
      </c>
      <c r="J3677" s="3">
        <v>40877.5</v>
      </c>
      <c r="K3677" s="4">
        <v>78.3073058861482</v>
      </c>
      <c r="L3677" s="3">
        <v>40877.5</v>
      </c>
      <c r="M3677" s="4">
        <v>78.588258358573498</v>
      </c>
      <c r="Q3677">
        <f t="shared" si="27"/>
        <v>-26.084674793411899</v>
      </c>
      <c r="R3677">
        <f t="shared" si="26"/>
        <v>-2608.46747934119</v>
      </c>
      <c r="S3677">
        <f t="shared" si="28"/>
        <v>-31.921754020160698</v>
      </c>
      <c r="T3677">
        <f t="shared" si="29"/>
        <v>-3192.1754020160697</v>
      </c>
    </row>
    <row r="3678" spans="4:20" x14ac:dyDescent="0.25">
      <c r="D3678" s="3"/>
      <c r="E3678" s="4"/>
      <c r="F3678" s="3">
        <v>40877.541666666664</v>
      </c>
      <c r="G3678" s="4">
        <v>52.969504007338401</v>
      </c>
      <c r="H3678" s="3">
        <v>40877.541666666664</v>
      </c>
      <c r="I3678" s="4">
        <v>47.5210425125006</v>
      </c>
      <c r="J3678" s="3">
        <v>40877.541666666664</v>
      </c>
      <c r="K3678" s="4">
        <v>73.976510339714906</v>
      </c>
      <c r="L3678" s="3">
        <v>40877.541666666664</v>
      </c>
      <c r="M3678" s="4">
        <v>73.637318534361796</v>
      </c>
      <c r="Q3678">
        <f t="shared" si="27"/>
        <v>-22.257006332376505</v>
      </c>
      <c r="R3678">
        <f t="shared" si="26"/>
        <v>-2225.7006332376504</v>
      </c>
      <c r="S3678">
        <f t="shared" si="28"/>
        <v>-27.366276021861196</v>
      </c>
      <c r="T3678">
        <f t="shared" si="29"/>
        <v>-2736.6276021861195</v>
      </c>
    </row>
    <row r="3679" spans="4:20" x14ac:dyDescent="0.25">
      <c r="D3679" s="3"/>
      <c r="E3679" s="4"/>
      <c r="F3679" s="3">
        <v>40877.583333333336</v>
      </c>
      <c r="G3679" s="4">
        <v>53.259637890118</v>
      </c>
      <c r="H3679" s="3">
        <v>40877.583333333336</v>
      </c>
      <c r="I3679" s="4">
        <v>47.749146292964703</v>
      </c>
      <c r="J3679" s="3">
        <v>40877.583333333336</v>
      </c>
      <c r="K3679" s="4">
        <v>71.0317626438991</v>
      </c>
      <c r="L3679" s="3">
        <v>40877.583333333336</v>
      </c>
      <c r="M3679" s="4">
        <v>70.294476727460307</v>
      </c>
      <c r="Q3679">
        <f t="shared" si="27"/>
        <v>-19.0221247537811</v>
      </c>
      <c r="R3679">
        <f t="shared" si="26"/>
        <v>-1902.21247537811</v>
      </c>
      <c r="S3679">
        <f t="shared" si="28"/>
        <v>-23.795330434495604</v>
      </c>
      <c r="T3679">
        <f t="shared" si="29"/>
        <v>-2379.5330434495604</v>
      </c>
    </row>
    <row r="3680" spans="4:20" x14ac:dyDescent="0.25">
      <c r="D3680" s="3"/>
      <c r="E3680" s="4"/>
      <c r="F3680" s="3">
        <v>40877.625</v>
      </c>
      <c r="G3680" s="4">
        <v>54.807339148486797</v>
      </c>
      <c r="H3680" s="3">
        <v>40877.625</v>
      </c>
      <c r="I3680" s="4">
        <v>48.963385325026998</v>
      </c>
      <c r="J3680" s="3">
        <v>40877.625</v>
      </c>
      <c r="K3680" s="4">
        <v>72.973840009872205</v>
      </c>
      <c r="L3680" s="3">
        <v>40877.625</v>
      </c>
      <c r="M3680" s="4">
        <v>72.496912289618194</v>
      </c>
      <c r="Q3680">
        <f t="shared" si="27"/>
        <v>-19.416500861385408</v>
      </c>
      <c r="R3680">
        <f t="shared" si="26"/>
        <v>-1941.6500861385409</v>
      </c>
      <c r="S3680">
        <f t="shared" si="28"/>
        <v>-24.783526964591196</v>
      </c>
      <c r="T3680">
        <f t="shared" si="29"/>
        <v>-2478.3526964591197</v>
      </c>
    </row>
    <row r="3681" spans="4:20" x14ac:dyDescent="0.25">
      <c r="D3681" s="3"/>
      <c r="E3681" s="4"/>
      <c r="F3681" s="3">
        <v>40877.666666666664</v>
      </c>
      <c r="G3681" s="4">
        <v>60.075661649498201</v>
      </c>
      <c r="H3681" s="3">
        <v>40877.666666666664</v>
      </c>
      <c r="I3681" s="4">
        <v>53.0657251047815</v>
      </c>
      <c r="J3681" s="3">
        <v>40877.666666666664</v>
      </c>
      <c r="K3681" s="4">
        <v>83.854878308899103</v>
      </c>
      <c r="L3681" s="3">
        <v>40877.666666666664</v>
      </c>
      <c r="M3681" s="4">
        <v>84.987711418314603</v>
      </c>
      <c r="Q3681">
        <f t="shared" si="27"/>
        <v>-25.029216659400902</v>
      </c>
      <c r="R3681">
        <f t="shared" si="26"/>
        <v>-2502.92166594009</v>
      </c>
      <c r="S3681">
        <f t="shared" si="28"/>
        <v>-33.171986313533104</v>
      </c>
      <c r="T3681">
        <f t="shared" si="29"/>
        <v>-3317.1986313533102</v>
      </c>
    </row>
    <row r="3682" spans="4:20" x14ac:dyDescent="0.25">
      <c r="D3682" s="3"/>
      <c r="E3682" s="4"/>
      <c r="F3682" s="3">
        <v>40877.708333333336</v>
      </c>
      <c r="G3682" s="4">
        <v>63.209138795395098</v>
      </c>
      <c r="H3682" s="3">
        <v>40877.708333333336</v>
      </c>
      <c r="I3682" s="4">
        <v>55.484467844347797</v>
      </c>
      <c r="J3682" s="3">
        <v>40877.708333333336</v>
      </c>
      <c r="K3682" s="4">
        <v>96.948004435864306</v>
      </c>
      <c r="L3682" s="3">
        <v>40877.708333333336</v>
      </c>
      <c r="M3682" s="4">
        <v>100.32818539561001</v>
      </c>
      <c r="Q3682">
        <f t="shared" si="27"/>
        <v>-34.988865640469207</v>
      </c>
      <c r="R3682">
        <f t="shared" si="26"/>
        <v>-3498.8865640469207</v>
      </c>
      <c r="S3682">
        <f t="shared" si="28"/>
        <v>-46.093717551262209</v>
      </c>
      <c r="T3682">
        <f t="shared" si="29"/>
        <v>-4609.3717551262207</v>
      </c>
    </row>
    <row r="3683" spans="4:20" x14ac:dyDescent="0.25">
      <c r="D3683" s="3"/>
      <c r="E3683" s="4"/>
      <c r="F3683" s="3">
        <v>40877.75</v>
      </c>
      <c r="G3683" s="4">
        <v>58.408556202484803</v>
      </c>
      <c r="H3683" s="3">
        <v>40877.75</v>
      </c>
      <c r="I3683" s="4">
        <v>51.7725730550737</v>
      </c>
      <c r="J3683" s="3">
        <v>40877.75</v>
      </c>
      <c r="K3683" s="4">
        <v>84.263397474322105</v>
      </c>
      <c r="L3683" s="3">
        <v>40877.75</v>
      </c>
      <c r="M3683" s="4">
        <v>85.461423229684399</v>
      </c>
      <c r="Q3683">
        <f t="shared" si="27"/>
        <v>-27.104841271837302</v>
      </c>
      <c r="R3683">
        <f t="shared" si="26"/>
        <v>-2710.4841271837304</v>
      </c>
      <c r="S3683">
        <f t="shared" si="28"/>
        <v>-34.9388501746107</v>
      </c>
      <c r="T3683">
        <f t="shared" si="29"/>
        <v>-3493.8850174610698</v>
      </c>
    </row>
    <row r="3684" spans="4:20" x14ac:dyDescent="0.25">
      <c r="D3684" s="3"/>
      <c r="E3684" s="4"/>
      <c r="F3684" s="3">
        <v>40877.791666666664</v>
      </c>
      <c r="G3684" s="4">
        <v>54.871942439702302</v>
      </c>
      <c r="H3684" s="3">
        <v>40877.791666666664</v>
      </c>
      <c r="I3684" s="4">
        <v>49.013976670627002</v>
      </c>
      <c r="J3684" s="3">
        <v>40877.791666666664</v>
      </c>
      <c r="K3684" s="4">
        <v>72.002805539042996</v>
      </c>
      <c r="L3684" s="3">
        <v>40877.791666666664</v>
      </c>
      <c r="M3684" s="4">
        <v>71.394632003462903</v>
      </c>
      <c r="Q3684">
        <f t="shared" si="27"/>
        <v>-18.380863099340694</v>
      </c>
      <c r="R3684">
        <f t="shared" si="26"/>
        <v>-1838.0863099340693</v>
      </c>
      <c r="S3684">
        <f t="shared" si="28"/>
        <v>-23.6306553328359</v>
      </c>
      <c r="T3684">
        <f t="shared" si="29"/>
        <v>-2363.06553328359</v>
      </c>
    </row>
    <row r="3685" spans="4:20" x14ac:dyDescent="0.25">
      <c r="D3685" s="3"/>
      <c r="E3685" s="4"/>
      <c r="F3685" s="3">
        <v>40877.833333333336</v>
      </c>
      <c r="G3685" s="4">
        <v>48.1034306903166</v>
      </c>
      <c r="H3685" s="3">
        <v>40877.833333333336</v>
      </c>
      <c r="I3685" s="4">
        <v>49.768202580366101</v>
      </c>
      <c r="J3685" s="3">
        <v>40877.833333333336</v>
      </c>
      <c r="K3685" s="4">
        <v>48.934058337661597</v>
      </c>
      <c r="L3685" s="3">
        <v>40877.833333333336</v>
      </c>
      <c r="M3685" s="4">
        <v>38.666937554055004</v>
      </c>
      <c r="Q3685">
        <f t="shared" si="27"/>
        <v>-2.0806276473449969</v>
      </c>
      <c r="R3685">
        <f t="shared" si="26"/>
        <v>-208.06276473449969</v>
      </c>
      <c r="S3685">
        <f t="shared" si="28"/>
        <v>9.851265026311097</v>
      </c>
      <c r="T3685">
        <f t="shared" si="29"/>
        <v>985.1265026311097</v>
      </c>
    </row>
    <row r="3686" spans="4:20" x14ac:dyDescent="0.25">
      <c r="D3686" s="3"/>
      <c r="E3686" s="4"/>
      <c r="F3686" s="3">
        <v>40877.875</v>
      </c>
      <c r="G3686" s="4">
        <v>46.772615928486601</v>
      </c>
      <c r="H3686" s="3">
        <v>40877.875</v>
      </c>
      <c r="I3686" s="4">
        <v>48.559102662919003</v>
      </c>
      <c r="J3686" s="3">
        <v>40877.875</v>
      </c>
      <c r="K3686" s="4">
        <v>45.879906143236397</v>
      </c>
      <c r="L3686" s="3">
        <v>40877.875</v>
      </c>
      <c r="M3686" s="4">
        <v>35.919339630916497</v>
      </c>
      <c r="Q3686">
        <f t="shared" si="27"/>
        <v>-0.35729021474979561</v>
      </c>
      <c r="R3686">
        <f t="shared" si="26"/>
        <v>-35.729021474979561</v>
      </c>
      <c r="S3686">
        <f t="shared" si="28"/>
        <v>11.389763032002506</v>
      </c>
      <c r="T3686">
        <f t="shared" si="29"/>
        <v>1138.9763032002506</v>
      </c>
    </row>
    <row r="3687" spans="4:20" x14ac:dyDescent="0.25">
      <c r="D3687" s="3"/>
      <c r="E3687" s="4"/>
      <c r="F3687" s="3">
        <v>40877.916666666664</v>
      </c>
      <c r="G3687" s="4">
        <v>44.378101550089902</v>
      </c>
      <c r="H3687" s="3">
        <v>40877.916666666664</v>
      </c>
      <c r="I3687" s="4">
        <v>46.3727861145926</v>
      </c>
      <c r="J3687" s="3">
        <v>40877.916666666664</v>
      </c>
      <c r="K3687" s="4">
        <v>42.042943999193099</v>
      </c>
      <c r="L3687" s="3">
        <v>40877.916666666664</v>
      </c>
      <c r="M3687" s="4">
        <v>32.504798913592801</v>
      </c>
      <c r="Q3687">
        <f t="shared" si="27"/>
        <v>1.0851575508968025</v>
      </c>
      <c r="R3687">
        <f t="shared" si="26"/>
        <v>108.51575508968025</v>
      </c>
      <c r="S3687">
        <f t="shared" si="28"/>
        <v>12.617987200999799</v>
      </c>
      <c r="T3687">
        <f t="shared" si="29"/>
        <v>1261.7987200999798</v>
      </c>
    </row>
    <row r="3688" spans="4:20" x14ac:dyDescent="0.25">
      <c r="D3688" s="3"/>
      <c r="E3688" s="4"/>
      <c r="F3688" s="3">
        <v>40877.958333333336</v>
      </c>
      <c r="G3688" s="4">
        <v>41.873180919687002</v>
      </c>
      <c r="H3688" s="3">
        <v>40877.958333333336</v>
      </c>
      <c r="I3688" s="4">
        <v>44.070013225511502</v>
      </c>
      <c r="J3688" s="3">
        <v>40877.958333333336</v>
      </c>
      <c r="K3688" s="4">
        <v>36.596199218111003</v>
      </c>
      <c r="L3688" s="3">
        <v>40877.958333333336</v>
      </c>
      <c r="M3688" s="4">
        <v>27.735104260867999</v>
      </c>
      <c r="Q3688">
        <f t="shared" si="27"/>
        <v>4.0269817015759983</v>
      </c>
      <c r="R3688">
        <f t="shared" si="26"/>
        <v>402.69817015759986</v>
      </c>
      <c r="S3688">
        <f t="shared" si="28"/>
        <v>15.084908964643503</v>
      </c>
      <c r="T3688">
        <f t="shared" si="29"/>
        <v>1508.4908964643503</v>
      </c>
    </row>
    <row r="3689" spans="4:20" x14ac:dyDescent="0.25">
      <c r="D3689" s="3"/>
      <c r="E3689" s="4"/>
      <c r="F3689" s="3">
        <v>40878</v>
      </c>
      <c r="G3689" s="4">
        <v>48.241225108286002</v>
      </c>
      <c r="H3689" s="3">
        <v>40878</v>
      </c>
      <c r="I3689" s="4">
        <v>40.999202747352697</v>
      </c>
      <c r="J3689" s="3">
        <v>40878</v>
      </c>
      <c r="K3689" s="4">
        <v>49.757962402218297</v>
      </c>
      <c r="L3689" s="3">
        <v>40878</v>
      </c>
      <c r="M3689" s="4">
        <v>48.176653134425599</v>
      </c>
      <c r="Q3689">
        <f t="shared" si="27"/>
        <v>-2.7667372939322945</v>
      </c>
      <c r="R3689">
        <f t="shared" ref="R3689:R3752" si="30">Q3689*$G$2</f>
        <v>-276.67372939322945</v>
      </c>
      <c r="S3689">
        <f t="shared" si="28"/>
        <v>-8.4274503870729021</v>
      </c>
      <c r="T3689">
        <f t="shared" si="29"/>
        <v>-842.74503870729018</v>
      </c>
    </row>
    <row r="3690" spans="4:20" x14ac:dyDescent="0.25">
      <c r="D3690" s="3"/>
      <c r="E3690" s="4"/>
      <c r="F3690" s="3">
        <v>40878.041666666664</v>
      </c>
      <c r="G3690" s="4">
        <v>46.313565051925302</v>
      </c>
      <c r="H3690" s="3">
        <v>40878.041666666664</v>
      </c>
      <c r="I3690" s="4">
        <v>39.559431915451597</v>
      </c>
      <c r="J3690" s="3">
        <v>40878.041666666664</v>
      </c>
      <c r="K3690" s="4">
        <v>44.694866236241097</v>
      </c>
      <c r="L3690" s="3">
        <v>40878.041666666664</v>
      </c>
      <c r="M3690" s="4">
        <v>42.612137183226899</v>
      </c>
      <c r="Q3690">
        <f t="shared" ref="Q3690:Q3753" si="31">G3690-(K3690+$E$2)</f>
        <v>0.36869881568420482</v>
      </c>
      <c r="R3690">
        <f t="shared" si="30"/>
        <v>36.869881568420482</v>
      </c>
      <c r="S3690">
        <f t="shared" si="28"/>
        <v>-4.3027052677753019</v>
      </c>
      <c r="T3690">
        <f t="shared" si="29"/>
        <v>-430.27052677753022</v>
      </c>
    </row>
    <row r="3691" spans="4:20" x14ac:dyDescent="0.25">
      <c r="D3691" s="3"/>
      <c r="E3691" s="4"/>
      <c r="F3691" s="3">
        <v>40878.083333333336</v>
      </c>
      <c r="G3691" s="4">
        <v>44.229211918951499</v>
      </c>
      <c r="H3691" s="3">
        <v>40878.083333333336</v>
      </c>
      <c r="I3691" s="4">
        <v>37.994273730910201</v>
      </c>
      <c r="J3691" s="3">
        <v>40878.083333333336</v>
      </c>
      <c r="K3691" s="4">
        <v>40.752930207141603</v>
      </c>
      <c r="L3691" s="3">
        <v>40878.083333333336</v>
      </c>
      <c r="M3691" s="4">
        <v>38.341690464851098</v>
      </c>
      <c r="Q3691">
        <f t="shared" si="31"/>
        <v>2.2262817118098965</v>
      </c>
      <c r="R3691">
        <f t="shared" si="30"/>
        <v>222.62817118098965</v>
      </c>
      <c r="S3691">
        <f t="shared" si="28"/>
        <v>-1.5974167339408964</v>
      </c>
      <c r="T3691">
        <f t="shared" si="29"/>
        <v>-159.74167339408964</v>
      </c>
    </row>
    <row r="3692" spans="4:20" x14ac:dyDescent="0.25">
      <c r="D3692" s="3"/>
      <c r="E3692" s="4"/>
      <c r="F3692" s="3">
        <v>40878.125</v>
      </c>
      <c r="G3692" s="4">
        <v>43.724416202727298</v>
      </c>
      <c r="H3692" s="3">
        <v>40878.125</v>
      </c>
      <c r="I3692" s="4">
        <v>37.613863686452497</v>
      </c>
      <c r="J3692" s="3">
        <v>40878.125</v>
      </c>
      <c r="K3692" s="4">
        <v>38.139779512312103</v>
      </c>
      <c r="L3692" s="3">
        <v>40878.125</v>
      </c>
      <c r="M3692" s="4">
        <v>35.542997533324503</v>
      </c>
      <c r="Q3692">
        <f t="shared" si="31"/>
        <v>4.3346366904151949</v>
      </c>
      <c r="R3692">
        <f t="shared" si="30"/>
        <v>433.46366904151949</v>
      </c>
      <c r="S3692">
        <f t="shared" si="28"/>
        <v>0.82086615312799438</v>
      </c>
      <c r="T3692">
        <f t="shared" si="29"/>
        <v>82.086615312799438</v>
      </c>
    </row>
    <row r="3693" spans="4:20" x14ac:dyDescent="0.25">
      <c r="D3693" s="3"/>
      <c r="E3693" s="4"/>
      <c r="F3693" s="3">
        <v>40878.166666666664</v>
      </c>
      <c r="G3693" s="4">
        <v>45.113790262101197</v>
      </c>
      <c r="H3693" s="3">
        <v>40878.166666666664</v>
      </c>
      <c r="I3693" s="4">
        <v>38.659598319085497</v>
      </c>
      <c r="J3693" s="3">
        <v>40878.166666666664</v>
      </c>
      <c r="K3693" s="4">
        <v>39.283030778002299</v>
      </c>
      <c r="L3693" s="3">
        <v>40878.166666666664</v>
      </c>
      <c r="M3693" s="4">
        <v>36.764140101986399</v>
      </c>
      <c r="Q3693">
        <f t="shared" si="31"/>
        <v>4.5807594840988983</v>
      </c>
      <c r="R3693">
        <f t="shared" si="30"/>
        <v>458.07594840988986</v>
      </c>
      <c r="S3693">
        <f t="shared" si="28"/>
        <v>0.64545821709909745</v>
      </c>
      <c r="T3693">
        <f t="shared" si="29"/>
        <v>64.545821709909745</v>
      </c>
    </row>
    <row r="3694" spans="4:20" x14ac:dyDescent="0.25">
      <c r="D3694" s="3"/>
      <c r="E3694" s="4"/>
      <c r="F3694" s="3">
        <v>40878.208333333336</v>
      </c>
      <c r="G3694" s="4">
        <v>48.224031126239403</v>
      </c>
      <c r="H3694" s="3">
        <v>40878.208333333336</v>
      </c>
      <c r="I3694" s="4">
        <v>40.986392322553002</v>
      </c>
      <c r="J3694" s="3">
        <v>40878.208333333336</v>
      </c>
      <c r="K3694" s="4">
        <v>43.824486837045697</v>
      </c>
      <c r="L3694" s="3">
        <v>40878.208333333336</v>
      </c>
      <c r="M3694" s="4">
        <v>41.664384916333802</v>
      </c>
      <c r="Q3694">
        <f t="shared" si="31"/>
        <v>3.149544289193706</v>
      </c>
      <c r="R3694">
        <f t="shared" si="30"/>
        <v>314.95442891937057</v>
      </c>
      <c r="S3694">
        <f t="shared" si="28"/>
        <v>-1.9279925937808002</v>
      </c>
      <c r="T3694">
        <f t="shared" si="29"/>
        <v>-192.79925937808002</v>
      </c>
    </row>
    <row r="3695" spans="4:20" x14ac:dyDescent="0.25">
      <c r="D3695" s="3"/>
      <c r="E3695" s="4"/>
      <c r="F3695" s="3">
        <v>40878.25</v>
      </c>
      <c r="G3695" s="4">
        <v>50.8244676756185</v>
      </c>
      <c r="H3695" s="3">
        <v>40878.25</v>
      </c>
      <c r="I3695" s="4">
        <v>42.917579724813599</v>
      </c>
      <c r="J3695" s="3">
        <v>40878.25</v>
      </c>
      <c r="K3695" s="4">
        <v>45.191637341326</v>
      </c>
      <c r="L3695" s="3">
        <v>40878.25</v>
      </c>
      <c r="M3695" s="4">
        <v>43.154262669697303</v>
      </c>
      <c r="Q3695">
        <f t="shared" si="31"/>
        <v>4.3828303342924997</v>
      </c>
      <c r="R3695">
        <f t="shared" si="30"/>
        <v>438.28303342924994</v>
      </c>
      <c r="S3695">
        <f t="shared" si="28"/>
        <v>-1.4866829448837038</v>
      </c>
      <c r="T3695">
        <f t="shared" si="29"/>
        <v>-148.66829448837038</v>
      </c>
    </row>
    <row r="3696" spans="4:20" x14ac:dyDescent="0.25">
      <c r="D3696" s="3"/>
      <c r="E3696" s="4"/>
      <c r="F3696" s="3">
        <v>40878.291666666664</v>
      </c>
      <c r="G3696" s="4">
        <v>55.291306270559303</v>
      </c>
      <c r="H3696" s="3">
        <v>40878.291666666664</v>
      </c>
      <c r="I3696" s="4">
        <v>46.206829224414797</v>
      </c>
      <c r="J3696" s="3">
        <v>40878.291666666664</v>
      </c>
      <c r="K3696" s="4">
        <v>49.797592222261301</v>
      </c>
      <c r="L3696" s="3">
        <v>40878.291666666664</v>
      </c>
      <c r="M3696" s="4">
        <v>48.2205408682821</v>
      </c>
      <c r="Q3696">
        <f t="shared" si="31"/>
        <v>4.2437140482980027</v>
      </c>
      <c r="R3696">
        <f t="shared" si="30"/>
        <v>424.37140482980027</v>
      </c>
      <c r="S3696">
        <f t="shared" si="28"/>
        <v>-3.2637116438673033</v>
      </c>
      <c r="T3696">
        <f t="shared" si="29"/>
        <v>-326.37116438673036</v>
      </c>
    </row>
    <row r="3697" spans="4:20" x14ac:dyDescent="0.25">
      <c r="D3697" s="3"/>
      <c r="E3697" s="4"/>
      <c r="F3697" s="3">
        <v>40878.333333333336</v>
      </c>
      <c r="G3697" s="4">
        <v>56.3844805375156</v>
      </c>
      <c r="H3697" s="3">
        <v>40878.333333333336</v>
      </c>
      <c r="I3697" s="4">
        <v>50.196377855456397</v>
      </c>
      <c r="J3697" s="3">
        <v>40878.333333333336</v>
      </c>
      <c r="K3697" s="4">
        <v>62.295304259059797</v>
      </c>
      <c r="L3697" s="3">
        <v>40878.333333333336</v>
      </c>
      <c r="M3697" s="4">
        <v>47.222435630101202</v>
      </c>
      <c r="Q3697">
        <f t="shared" si="31"/>
        <v>-7.1608237215441974</v>
      </c>
      <c r="R3697">
        <f t="shared" si="30"/>
        <v>-716.08237215441977</v>
      </c>
      <c r="S3697">
        <f t="shared" si="28"/>
        <v>1.723942225355195</v>
      </c>
      <c r="T3697">
        <f t="shared" si="29"/>
        <v>172.3942225355195</v>
      </c>
    </row>
    <row r="3698" spans="4:20" x14ac:dyDescent="0.25">
      <c r="D3698" s="3"/>
      <c r="E3698" s="4"/>
      <c r="F3698" s="3">
        <v>40878.375</v>
      </c>
      <c r="G3698" s="4">
        <v>55.311638575058197</v>
      </c>
      <c r="H3698" s="3">
        <v>40878.375</v>
      </c>
      <c r="I3698" s="4">
        <v>49.3581114926928</v>
      </c>
      <c r="J3698" s="3">
        <v>40878.375</v>
      </c>
      <c r="K3698" s="4">
        <v>69.793425783122103</v>
      </c>
      <c r="L3698" s="3">
        <v>40878.375</v>
      </c>
      <c r="M3698" s="4">
        <v>53.777648918916398</v>
      </c>
      <c r="Q3698">
        <f t="shared" si="31"/>
        <v>-15.731787208063906</v>
      </c>
      <c r="R3698">
        <f t="shared" si="30"/>
        <v>-1573.1787208063906</v>
      </c>
      <c r="S3698">
        <f t="shared" si="28"/>
        <v>-5.6695374262235987</v>
      </c>
      <c r="T3698">
        <f t="shared" si="29"/>
        <v>-566.95374262235987</v>
      </c>
    </row>
    <row r="3699" spans="4:20" x14ac:dyDescent="0.25">
      <c r="D3699" s="3"/>
      <c r="E3699" s="4"/>
      <c r="F3699" s="3">
        <v>40878.416666666664</v>
      </c>
      <c r="G3699" s="4">
        <v>55.0880664436663</v>
      </c>
      <c r="H3699" s="3">
        <v>40878.416666666664</v>
      </c>
      <c r="I3699" s="4">
        <v>49.183171729040602</v>
      </c>
      <c r="J3699" s="3">
        <v>40878.416666666664</v>
      </c>
      <c r="K3699" s="4">
        <v>73.898396561533403</v>
      </c>
      <c r="L3699" s="3">
        <v>40878.416666666664</v>
      </c>
      <c r="M3699" s="4">
        <v>57.410281081192799</v>
      </c>
      <c r="Q3699">
        <f t="shared" si="31"/>
        <v>-20.060330117867103</v>
      </c>
      <c r="R3699">
        <f t="shared" si="30"/>
        <v>-2006.0330117867104</v>
      </c>
      <c r="S3699">
        <f t="shared" si="28"/>
        <v>-9.4771093521521976</v>
      </c>
      <c r="T3699">
        <f t="shared" si="29"/>
        <v>-947.71093521521971</v>
      </c>
    </row>
    <row r="3700" spans="4:20" x14ac:dyDescent="0.25">
      <c r="D3700" s="3"/>
      <c r="E3700" s="4"/>
      <c r="F3700" s="3">
        <v>40878.458333333336</v>
      </c>
      <c r="G3700" s="4">
        <v>54.656101705135399</v>
      </c>
      <c r="H3700" s="3">
        <v>40878.458333333336</v>
      </c>
      <c r="I3700" s="4">
        <v>48.844921305073498</v>
      </c>
      <c r="J3700" s="3">
        <v>40878.458333333336</v>
      </c>
      <c r="K3700" s="4">
        <v>73.893702051304004</v>
      </c>
      <c r="L3700" s="3">
        <v>40878.458333333336</v>
      </c>
      <c r="M3700" s="4">
        <v>57.406109841631398</v>
      </c>
      <c r="Q3700">
        <f t="shared" si="31"/>
        <v>-20.487600346168605</v>
      </c>
      <c r="R3700">
        <f t="shared" si="30"/>
        <v>-2048.7600346168606</v>
      </c>
      <c r="S3700">
        <f t="shared" si="28"/>
        <v>-9.8111885365578999</v>
      </c>
      <c r="T3700">
        <f t="shared" si="29"/>
        <v>-981.11885365578996</v>
      </c>
    </row>
    <row r="3701" spans="4:20" x14ac:dyDescent="0.25">
      <c r="D3701" s="3"/>
      <c r="E3701" s="4"/>
      <c r="F3701" s="3">
        <v>40878.5</v>
      </c>
      <c r="G3701" s="4">
        <v>54.135209679676301</v>
      </c>
      <c r="H3701" s="3">
        <v>40878.5</v>
      </c>
      <c r="I3701" s="4">
        <v>48.436597183364903</v>
      </c>
      <c r="J3701" s="3">
        <v>40878.5</v>
      </c>
      <c r="K3701" s="4">
        <v>70.390706959275093</v>
      </c>
      <c r="L3701" s="3">
        <v>40878.5</v>
      </c>
      <c r="M3701" s="4">
        <v>54.304338403548201</v>
      </c>
      <c r="Q3701">
        <f t="shared" si="31"/>
        <v>-17.505497279598792</v>
      </c>
      <c r="R3701">
        <f t="shared" si="30"/>
        <v>-1750.5497279598792</v>
      </c>
      <c r="S3701">
        <f t="shared" si="28"/>
        <v>-7.1177412201832979</v>
      </c>
      <c r="T3701">
        <f t="shared" si="29"/>
        <v>-711.77412201832976</v>
      </c>
    </row>
    <row r="3702" spans="4:20" x14ac:dyDescent="0.25">
      <c r="D3702" s="3"/>
      <c r="E3702" s="4"/>
      <c r="F3702" s="3">
        <v>40878.541666666664</v>
      </c>
      <c r="G3702" s="4">
        <v>53.729247938615998</v>
      </c>
      <c r="H3702" s="3">
        <v>40878.541666666664</v>
      </c>
      <c r="I3702" s="4">
        <v>48.118030217036001</v>
      </c>
      <c r="J3702" s="3">
        <v>40878.541666666664</v>
      </c>
      <c r="K3702" s="4">
        <v>66.550422493484803</v>
      </c>
      <c r="L3702" s="3">
        <v>40878.541666666664</v>
      </c>
      <c r="M3702" s="4">
        <v>50.929356897275298</v>
      </c>
      <c r="Q3702">
        <f t="shared" si="31"/>
        <v>-14.071174554868804</v>
      </c>
      <c r="R3702">
        <f t="shared" si="30"/>
        <v>-1407.1174554868803</v>
      </c>
      <c r="S3702">
        <f t="shared" si="28"/>
        <v>-4.0613266802392971</v>
      </c>
      <c r="T3702">
        <f t="shared" si="29"/>
        <v>-406.13266802392968</v>
      </c>
    </row>
    <row r="3703" spans="4:20" x14ac:dyDescent="0.25">
      <c r="D3703" s="3"/>
      <c r="E3703" s="4"/>
      <c r="F3703" s="3">
        <v>40878.583333333336</v>
      </c>
      <c r="G3703" s="4">
        <v>54.375356854274301</v>
      </c>
      <c r="H3703" s="3">
        <v>40878.583333333336</v>
      </c>
      <c r="I3703" s="4">
        <v>48.624907044289998</v>
      </c>
      <c r="J3703" s="3">
        <v>40878.583333333336</v>
      </c>
      <c r="K3703" s="4">
        <v>65.761342475241705</v>
      </c>
      <c r="L3703" s="3">
        <v>40878.583333333336</v>
      </c>
      <c r="M3703" s="4">
        <v>50.239293296919598</v>
      </c>
      <c r="Q3703">
        <f t="shared" si="31"/>
        <v>-12.635985620967404</v>
      </c>
      <c r="R3703">
        <f t="shared" si="30"/>
        <v>-1263.5985620967404</v>
      </c>
      <c r="S3703">
        <f t="shared" si="28"/>
        <v>-2.8643862526296004</v>
      </c>
      <c r="T3703">
        <f t="shared" si="29"/>
        <v>-286.43862526296004</v>
      </c>
    </row>
    <row r="3704" spans="4:20" x14ac:dyDescent="0.25">
      <c r="D3704" s="3"/>
      <c r="E3704" s="4"/>
      <c r="F3704" s="3">
        <v>40878.625</v>
      </c>
      <c r="G3704" s="4">
        <v>56.251769259786698</v>
      </c>
      <c r="H3704" s="3">
        <v>40878.625</v>
      </c>
      <c r="I3704" s="4">
        <v>50.092791117287597</v>
      </c>
      <c r="J3704" s="3">
        <v>40878.625</v>
      </c>
      <c r="K3704" s="4">
        <v>71.245809924155793</v>
      </c>
      <c r="L3704" s="3">
        <v>40878.625</v>
      </c>
      <c r="M3704" s="4">
        <v>55.0594957353605</v>
      </c>
      <c r="Q3704">
        <f t="shared" si="31"/>
        <v>-16.244040664369095</v>
      </c>
      <c r="R3704">
        <f t="shared" si="30"/>
        <v>-1624.4040664369095</v>
      </c>
      <c r="S3704">
        <f t="shared" si="28"/>
        <v>-6.2167046180729031</v>
      </c>
      <c r="T3704">
        <f t="shared" si="29"/>
        <v>-621.67046180729028</v>
      </c>
    </row>
    <row r="3705" spans="4:20" x14ac:dyDescent="0.25">
      <c r="D3705" s="3"/>
      <c r="E3705" s="4"/>
      <c r="F3705" s="3">
        <v>40878.666666666664</v>
      </c>
      <c r="G3705" s="4">
        <v>58.381789827602901</v>
      </c>
      <c r="H3705" s="3">
        <v>40878.666666666664</v>
      </c>
      <c r="I3705" s="4">
        <v>51.7517739071845</v>
      </c>
      <c r="J3705" s="3">
        <v>40878.666666666664</v>
      </c>
      <c r="K3705" s="4">
        <v>85.486573913396597</v>
      </c>
      <c r="L3705" s="3">
        <v>40878.666666666664</v>
      </c>
      <c r="M3705" s="4">
        <v>67.818022480747501</v>
      </c>
      <c r="Q3705">
        <f t="shared" si="31"/>
        <v>-28.354784085793696</v>
      </c>
      <c r="R3705">
        <f t="shared" si="30"/>
        <v>-2835.4784085793694</v>
      </c>
      <c r="S3705">
        <f t="shared" si="28"/>
        <v>-17.316248573563001</v>
      </c>
      <c r="T3705">
        <f t="shared" si="29"/>
        <v>-1731.6248573563003</v>
      </c>
    </row>
    <row r="3706" spans="4:20" x14ac:dyDescent="0.25">
      <c r="D3706" s="3"/>
      <c r="E3706" s="4"/>
      <c r="F3706" s="3">
        <v>40878.708333333336</v>
      </c>
      <c r="G3706" s="4">
        <v>58.815423696447397</v>
      </c>
      <c r="H3706" s="3">
        <v>40878.708333333336</v>
      </c>
      <c r="I3706" s="4">
        <v>52.088590129445898</v>
      </c>
      <c r="J3706" s="3">
        <v>40878.708333333336</v>
      </c>
      <c r="K3706" s="4">
        <v>101.936591994316</v>
      </c>
      <c r="L3706" s="3">
        <v>40878.708333333336</v>
      </c>
      <c r="M3706" s="4">
        <v>82.939736032534697</v>
      </c>
      <c r="Q3706">
        <f t="shared" si="31"/>
        <v>-44.371168297868607</v>
      </c>
      <c r="R3706">
        <f t="shared" si="30"/>
        <v>-4437.1168297868608</v>
      </c>
      <c r="S3706">
        <f t="shared" si="28"/>
        <v>-32.101145903088799</v>
      </c>
      <c r="T3706">
        <f t="shared" si="29"/>
        <v>-3210.11459030888</v>
      </c>
    </row>
    <row r="3707" spans="4:20" x14ac:dyDescent="0.25">
      <c r="D3707" s="3"/>
      <c r="E3707" s="4"/>
      <c r="F3707" s="3">
        <v>40878.75</v>
      </c>
      <c r="G3707" s="4">
        <v>55.726488898086203</v>
      </c>
      <c r="H3707" s="3">
        <v>40878.75</v>
      </c>
      <c r="I3707" s="4">
        <v>49.682491048948599</v>
      </c>
      <c r="J3707" s="3">
        <v>40878.75</v>
      </c>
      <c r="K3707" s="4">
        <v>94.893249551154398</v>
      </c>
      <c r="L3707" s="3">
        <v>40878.75</v>
      </c>
      <c r="M3707" s="4">
        <v>76.418536076147603</v>
      </c>
      <c r="Q3707">
        <f t="shared" si="31"/>
        <v>-40.416760653068195</v>
      </c>
      <c r="R3707">
        <f t="shared" si="30"/>
        <v>-4041.6760653068195</v>
      </c>
      <c r="S3707">
        <f t="shared" si="28"/>
        <v>-27.986045027199005</v>
      </c>
      <c r="T3707">
        <f t="shared" si="29"/>
        <v>-2798.6045027199007</v>
      </c>
    </row>
    <row r="3708" spans="4:20" x14ac:dyDescent="0.25">
      <c r="D3708" s="3"/>
      <c r="E3708" s="4"/>
      <c r="F3708" s="3">
        <v>40878.791666666664</v>
      </c>
      <c r="G3708" s="4">
        <v>53.553938071418102</v>
      </c>
      <c r="H3708" s="3">
        <v>40878.791666666664</v>
      </c>
      <c r="I3708" s="4">
        <v>47.980369073771698</v>
      </c>
      <c r="J3708" s="3">
        <v>40878.791666666664</v>
      </c>
      <c r="K3708" s="4">
        <v>80.636233873832694</v>
      </c>
      <c r="L3708" s="3">
        <v>40878.791666666664</v>
      </c>
      <c r="M3708" s="4">
        <v>63.435364478838899</v>
      </c>
      <c r="Q3708">
        <f t="shared" si="31"/>
        <v>-28.332295802414592</v>
      </c>
      <c r="R3708">
        <f t="shared" si="30"/>
        <v>-2833.2295802414592</v>
      </c>
      <c r="S3708">
        <f t="shared" si="28"/>
        <v>-16.704995405067194</v>
      </c>
      <c r="T3708">
        <f t="shared" si="29"/>
        <v>-1670.4995405067193</v>
      </c>
    </row>
    <row r="3709" spans="4:20" x14ac:dyDescent="0.25">
      <c r="D3709" s="3"/>
      <c r="E3709" s="4"/>
      <c r="F3709" s="3">
        <v>40878.833333333336</v>
      </c>
      <c r="G3709" s="4">
        <v>53.205844978441696</v>
      </c>
      <c r="H3709" s="3">
        <v>40878.833333333336</v>
      </c>
      <c r="I3709" s="4">
        <v>44.675404673293102</v>
      </c>
      <c r="J3709" s="3">
        <v>40878.833333333336</v>
      </c>
      <c r="K3709" s="4">
        <v>59.559362716725403</v>
      </c>
      <c r="L3709" s="3">
        <v>40878.833333333336</v>
      </c>
      <c r="M3709" s="4">
        <v>59.176232727692003</v>
      </c>
      <c r="Q3709">
        <f t="shared" si="31"/>
        <v>-7.6035177382837063</v>
      </c>
      <c r="R3709">
        <f t="shared" si="30"/>
        <v>-760.3517738283706</v>
      </c>
      <c r="S3709">
        <f t="shared" si="28"/>
        <v>-15.750828054398902</v>
      </c>
      <c r="T3709">
        <f t="shared" si="29"/>
        <v>-1575.0828054398901</v>
      </c>
    </row>
    <row r="3710" spans="4:20" x14ac:dyDescent="0.25">
      <c r="D3710" s="3"/>
      <c r="E3710" s="4"/>
      <c r="F3710" s="3">
        <v>40878.875</v>
      </c>
      <c r="G3710" s="4">
        <v>52.667514253567802</v>
      </c>
      <c r="H3710" s="3">
        <v>40878.875</v>
      </c>
      <c r="I3710" s="4">
        <v>44.278897790845797</v>
      </c>
      <c r="J3710" s="3">
        <v>40878.875</v>
      </c>
      <c r="K3710" s="4">
        <v>57.594131454767201</v>
      </c>
      <c r="L3710" s="3">
        <v>40878.875</v>
      </c>
      <c r="M3710" s="4">
        <v>56.948350637034302</v>
      </c>
      <c r="Q3710">
        <f t="shared" si="31"/>
        <v>-6.1766172011993987</v>
      </c>
      <c r="R3710">
        <f t="shared" si="30"/>
        <v>-617.6617201199399</v>
      </c>
      <c r="S3710">
        <f t="shared" si="28"/>
        <v>-13.919452846188506</v>
      </c>
      <c r="T3710">
        <f t="shared" si="29"/>
        <v>-1391.9452846188506</v>
      </c>
    </row>
    <row r="3711" spans="4:20" x14ac:dyDescent="0.25">
      <c r="D3711" s="3"/>
      <c r="E3711" s="4"/>
      <c r="F3711" s="3">
        <v>40878.916666666664</v>
      </c>
      <c r="G3711" s="4">
        <v>50.5052947500008</v>
      </c>
      <c r="H3711" s="3">
        <v>40878.916666666664</v>
      </c>
      <c r="I3711" s="4">
        <v>42.681217838624399</v>
      </c>
      <c r="J3711" s="3">
        <v>40878.916666666664</v>
      </c>
      <c r="K3711" s="4">
        <v>52.941598042212703</v>
      </c>
      <c r="L3711" s="3">
        <v>40878.916666666664</v>
      </c>
      <c r="M3711" s="4">
        <v>51.718066354558701</v>
      </c>
      <c r="Q3711">
        <f t="shared" si="31"/>
        <v>-3.6863032922119032</v>
      </c>
      <c r="R3711">
        <f t="shared" si="30"/>
        <v>-368.63032922119032</v>
      </c>
      <c r="S3711">
        <f t="shared" si="28"/>
        <v>-10.286848515934302</v>
      </c>
      <c r="T3711">
        <f t="shared" si="29"/>
        <v>-1028.6848515934303</v>
      </c>
    </row>
    <row r="3712" spans="4:20" x14ac:dyDescent="0.25">
      <c r="D3712" s="3"/>
      <c r="E3712" s="4"/>
      <c r="F3712" s="3">
        <v>40878.958333333336</v>
      </c>
      <c r="G3712" s="4">
        <v>48.071035249591702</v>
      </c>
      <c r="H3712" s="3">
        <v>40878.958333333336</v>
      </c>
      <c r="I3712" s="4">
        <v>40.872377473082501</v>
      </c>
      <c r="J3712" s="3">
        <v>40878.958333333336</v>
      </c>
      <c r="K3712" s="4">
        <v>47.935344951736603</v>
      </c>
      <c r="L3712" s="3">
        <v>40878.958333333336</v>
      </c>
      <c r="M3712" s="4">
        <v>46.163694613733199</v>
      </c>
      <c r="Q3712">
        <f t="shared" si="31"/>
        <v>-1.1143097021449009</v>
      </c>
      <c r="R3712">
        <f t="shared" si="30"/>
        <v>-111.43097021449009</v>
      </c>
      <c r="S3712">
        <f t="shared" si="28"/>
        <v>-6.5413171406506976</v>
      </c>
      <c r="T3712">
        <f t="shared" si="29"/>
        <v>-654.13171406506979</v>
      </c>
    </row>
    <row r="3713" spans="4:20" x14ac:dyDescent="0.25">
      <c r="D3713" s="3"/>
      <c r="E3713" s="4"/>
      <c r="F3713" s="3">
        <v>40879</v>
      </c>
      <c r="G3713" s="4">
        <v>47.999004700283002</v>
      </c>
      <c r="H3713" s="3">
        <v>40879</v>
      </c>
      <c r="I3713" s="4">
        <v>40.818683722329297</v>
      </c>
      <c r="J3713" s="3">
        <v>40879</v>
      </c>
      <c r="K3713" s="4">
        <v>46.267197879293199</v>
      </c>
      <c r="L3713" s="3">
        <v>40879</v>
      </c>
      <c r="M3713" s="4">
        <v>44.330946613125001</v>
      </c>
      <c r="Q3713">
        <f t="shared" si="31"/>
        <v>0.48180682098980299</v>
      </c>
      <c r="R3713">
        <f t="shared" si="30"/>
        <v>48.180682098980299</v>
      </c>
      <c r="S3713">
        <f t="shared" si="28"/>
        <v>-4.7622628907957036</v>
      </c>
      <c r="T3713">
        <f t="shared" si="29"/>
        <v>-476.22628907957039</v>
      </c>
    </row>
    <row r="3714" spans="4:20" x14ac:dyDescent="0.25">
      <c r="D3714" s="3"/>
      <c r="E3714" s="4"/>
      <c r="F3714" s="3">
        <v>40879.041666666664</v>
      </c>
      <c r="G3714" s="4">
        <v>46.096664437045497</v>
      </c>
      <c r="H3714" s="3">
        <v>40879.041666666664</v>
      </c>
      <c r="I3714" s="4">
        <v>39.396971071692001</v>
      </c>
      <c r="J3714" s="3">
        <v>40879.041666666664</v>
      </c>
      <c r="K3714" s="4">
        <v>41.017541939923802</v>
      </c>
      <c r="L3714" s="3">
        <v>40879.041666666664</v>
      </c>
      <c r="M3714" s="4">
        <v>38.626559933880301</v>
      </c>
      <c r="Q3714">
        <f t="shared" si="31"/>
        <v>3.8291224971216948</v>
      </c>
      <c r="R3714">
        <f t="shared" si="30"/>
        <v>382.91224971216946</v>
      </c>
      <c r="S3714">
        <f t="shared" si="28"/>
        <v>-0.47958886218830088</v>
      </c>
      <c r="T3714">
        <f t="shared" si="29"/>
        <v>-47.958886218830088</v>
      </c>
    </row>
    <row r="3715" spans="4:20" x14ac:dyDescent="0.25">
      <c r="D3715" s="3"/>
      <c r="E3715" s="4"/>
      <c r="F3715" s="3">
        <v>40879.083333333336</v>
      </c>
      <c r="G3715" s="4">
        <v>44.6607109264733</v>
      </c>
      <c r="H3715" s="3">
        <v>40879.083333333336</v>
      </c>
      <c r="I3715" s="4">
        <v>38.319023394440599</v>
      </c>
      <c r="J3715" s="3">
        <v>40879.083333333336</v>
      </c>
      <c r="K3715" s="4">
        <v>36.790291739693203</v>
      </c>
      <c r="L3715" s="3">
        <v>40879.083333333336</v>
      </c>
      <c r="M3715" s="4">
        <v>34.108334416407203</v>
      </c>
      <c r="Q3715">
        <f t="shared" si="31"/>
        <v>6.6204191867800972</v>
      </c>
      <c r="R3715">
        <f t="shared" si="30"/>
        <v>662.04191867800978</v>
      </c>
      <c r="S3715">
        <f t="shared" si="28"/>
        <v>2.9606889780333958</v>
      </c>
      <c r="T3715">
        <f t="shared" si="29"/>
        <v>296.06889780333961</v>
      </c>
    </row>
    <row r="3716" spans="4:20" x14ac:dyDescent="0.25">
      <c r="D3716" s="3"/>
      <c r="E3716" s="4"/>
      <c r="F3716" s="3">
        <v>40879.125</v>
      </c>
      <c r="G3716" s="4">
        <v>44.537621625793697</v>
      </c>
      <c r="H3716" s="3">
        <v>40879.125</v>
      </c>
      <c r="I3716" s="4">
        <v>38.226425004773802</v>
      </c>
      <c r="J3716" s="3">
        <v>40879.125</v>
      </c>
      <c r="K3716" s="4">
        <v>32.934565668823801</v>
      </c>
      <c r="L3716" s="3">
        <v>40879.125</v>
      </c>
      <c r="M3716" s="4">
        <v>30.051673899444701</v>
      </c>
      <c r="Q3716">
        <f t="shared" si="31"/>
        <v>10.353055956969897</v>
      </c>
      <c r="R3716">
        <f t="shared" si="30"/>
        <v>1035.3055956969897</v>
      </c>
      <c r="S3716">
        <f t="shared" si="28"/>
        <v>6.9247511053291007</v>
      </c>
      <c r="T3716">
        <f t="shared" si="29"/>
        <v>692.47511053291009</v>
      </c>
    </row>
    <row r="3717" spans="4:20" x14ac:dyDescent="0.25">
      <c r="D3717" s="3"/>
      <c r="E3717" s="4"/>
      <c r="F3717" s="3">
        <v>40879.166666666664</v>
      </c>
      <c r="G3717" s="4">
        <v>45.876841681940299</v>
      </c>
      <c r="H3717" s="3">
        <v>40879.166666666664</v>
      </c>
      <c r="I3717" s="4">
        <v>39.232225267409397</v>
      </c>
      <c r="J3717" s="3">
        <v>40879.166666666664</v>
      </c>
      <c r="K3717" s="4">
        <v>33.064626333813102</v>
      </c>
      <c r="L3717" s="3">
        <v>40879.166666666664</v>
      </c>
      <c r="M3717" s="4">
        <v>30.187445193681899</v>
      </c>
      <c r="Q3717">
        <f t="shared" si="31"/>
        <v>11.562215348127197</v>
      </c>
      <c r="R3717">
        <f t="shared" si="30"/>
        <v>1156.2215348127197</v>
      </c>
      <c r="S3717">
        <f t="shared" si="28"/>
        <v>7.7947800737274981</v>
      </c>
      <c r="T3717">
        <f t="shared" si="29"/>
        <v>779.47800737274986</v>
      </c>
    </row>
    <row r="3718" spans="4:20" x14ac:dyDescent="0.25">
      <c r="D3718" s="3"/>
      <c r="E3718" s="4"/>
      <c r="F3718" s="3">
        <v>40879.208333333336</v>
      </c>
      <c r="G3718" s="4">
        <v>48.749030496117499</v>
      </c>
      <c r="H3718" s="3">
        <v>40879.208333333336</v>
      </c>
      <c r="I3718" s="4">
        <v>41.377291584794897</v>
      </c>
      <c r="J3718" s="3">
        <v>40879.208333333336</v>
      </c>
      <c r="K3718" s="4">
        <v>37.164400875168198</v>
      </c>
      <c r="L3718" s="3">
        <v>40879.208333333336</v>
      </c>
      <c r="M3718" s="4">
        <v>34.505310271011702</v>
      </c>
      <c r="Q3718">
        <f t="shared" si="31"/>
        <v>10.3346296209493</v>
      </c>
      <c r="R3718">
        <f t="shared" si="30"/>
        <v>1033.4629620949299</v>
      </c>
      <c r="S3718">
        <f t="shared" si="28"/>
        <v>5.6219813137831949</v>
      </c>
      <c r="T3718">
        <f t="shared" si="29"/>
        <v>562.19813137831943</v>
      </c>
    </row>
    <row r="3719" spans="4:20" x14ac:dyDescent="0.25">
      <c r="D3719" s="3"/>
      <c r="E3719" s="4"/>
      <c r="F3719" s="3">
        <v>40879.25</v>
      </c>
      <c r="G3719" s="4">
        <v>51.099567956745901</v>
      </c>
      <c r="H3719" s="3">
        <v>40879.25</v>
      </c>
      <c r="I3719" s="4">
        <v>43.1211569181323</v>
      </c>
      <c r="J3719" s="3">
        <v>40879.25</v>
      </c>
      <c r="K3719" s="4">
        <v>37.302031958446598</v>
      </c>
      <c r="L3719" s="3">
        <v>40879.25</v>
      </c>
      <c r="M3719" s="4">
        <v>34.651498679661003</v>
      </c>
      <c r="Q3719">
        <f t="shared" si="31"/>
        <v>12.547535998299303</v>
      </c>
      <c r="R3719">
        <f t="shared" si="30"/>
        <v>1254.7535998299302</v>
      </c>
      <c r="S3719">
        <f t="shared" si="28"/>
        <v>7.2196582384712968</v>
      </c>
      <c r="T3719">
        <f t="shared" si="29"/>
        <v>721.96582384712974</v>
      </c>
    </row>
    <row r="3720" spans="4:20" x14ac:dyDescent="0.25">
      <c r="D3720" s="3"/>
      <c r="E3720" s="4"/>
      <c r="F3720" s="3">
        <v>40879.291666666664</v>
      </c>
      <c r="G3720" s="4">
        <v>55.475820784919101</v>
      </c>
      <c r="H3720" s="3">
        <v>40879.291666666664</v>
      </c>
      <c r="I3720" s="4">
        <v>46.341977649939501</v>
      </c>
      <c r="J3720" s="3">
        <v>40879.291666666664</v>
      </c>
      <c r="K3720" s="4">
        <v>37.620389856041598</v>
      </c>
      <c r="L3720" s="3">
        <v>40879.291666666664</v>
      </c>
      <c r="M3720" s="4">
        <v>34.989947468060599</v>
      </c>
      <c r="Q3720">
        <f t="shared" si="31"/>
        <v>16.605430928877503</v>
      </c>
      <c r="R3720">
        <f t="shared" si="30"/>
        <v>1660.5430928877504</v>
      </c>
      <c r="S3720">
        <f t="shared" si="28"/>
        <v>10.102030181878902</v>
      </c>
      <c r="T3720">
        <f t="shared" si="29"/>
        <v>1010.2030181878902</v>
      </c>
    </row>
    <row r="3721" spans="4:20" x14ac:dyDescent="0.25">
      <c r="D3721" s="3"/>
      <c r="E3721" s="4"/>
      <c r="F3721" s="3">
        <v>40879.333333333336</v>
      </c>
      <c r="G3721" s="4">
        <v>57.996026543893102</v>
      </c>
      <c r="H3721" s="3">
        <v>40879.333333333336</v>
      </c>
      <c r="I3721" s="4">
        <v>51.451880746644697</v>
      </c>
      <c r="J3721" s="3">
        <v>40879.333333333336</v>
      </c>
      <c r="K3721" s="4">
        <v>47.184480829324499</v>
      </c>
      <c r="L3721" s="3">
        <v>40879.333333333336</v>
      </c>
      <c r="M3721" s="4">
        <v>34.367724217558099</v>
      </c>
      <c r="Q3721">
        <f t="shared" si="31"/>
        <v>9.5615457145686022</v>
      </c>
      <c r="R3721">
        <f t="shared" si="30"/>
        <v>956.15457145686025</v>
      </c>
      <c r="S3721">
        <f t="shared" si="28"/>
        <v>15.834156529086599</v>
      </c>
      <c r="T3721">
        <f t="shared" si="29"/>
        <v>1583.4156529086599</v>
      </c>
    </row>
    <row r="3722" spans="4:20" x14ac:dyDescent="0.25">
      <c r="D3722" s="3"/>
      <c r="E3722" s="4"/>
      <c r="F3722" s="3">
        <v>40879.375</v>
      </c>
      <c r="G3722" s="4">
        <v>55.790703553295302</v>
      </c>
      <c r="H3722" s="3">
        <v>40879.375</v>
      </c>
      <c r="I3722" s="4">
        <v>49.732675064828101</v>
      </c>
      <c r="J3722" s="3">
        <v>40879.375</v>
      </c>
      <c r="K3722" s="4">
        <v>53.795643732301002</v>
      </c>
      <c r="L3722" s="3">
        <v>40879.375</v>
      </c>
      <c r="M3722" s="4">
        <v>39.9285580321121</v>
      </c>
      <c r="Q3722">
        <f t="shared" si="31"/>
        <v>0.74505982099429957</v>
      </c>
      <c r="R3722">
        <f t="shared" si="30"/>
        <v>74.505982099429957</v>
      </c>
      <c r="S3722">
        <f t="shared" si="28"/>
        <v>8.5541170327160003</v>
      </c>
      <c r="T3722">
        <f t="shared" si="29"/>
        <v>855.4117032716</v>
      </c>
    </row>
    <row r="3723" spans="4:20" x14ac:dyDescent="0.25">
      <c r="D3723" s="3"/>
      <c r="E3723" s="4"/>
      <c r="F3723" s="3">
        <v>40879.416666666664</v>
      </c>
      <c r="G3723" s="4">
        <v>55.223408465492</v>
      </c>
      <c r="H3723" s="3">
        <v>40879.416666666664</v>
      </c>
      <c r="I3723" s="4">
        <v>49.2890840136279</v>
      </c>
      <c r="J3723" s="3">
        <v>40879.416666666664</v>
      </c>
      <c r="K3723" s="4">
        <v>60.655149431397099</v>
      </c>
      <c r="L3723" s="3">
        <v>40879.416666666664</v>
      </c>
      <c r="M3723" s="4">
        <v>45.803145017842297</v>
      </c>
      <c r="Q3723">
        <f t="shared" si="31"/>
        <v>-6.6817409659050995</v>
      </c>
      <c r="R3723">
        <f t="shared" si="30"/>
        <v>-668.17409659050998</v>
      </c>
      <c r="S3723">
        <f t="shared" si="28"/>
        <v>2.2359389957856024</v>
      </c>
      <c r="T3723">
        <f t="shared" si="29"/>
        <v>223.59389957856024</v>
      </c>
    </row>
    <row r="3724" spans="4:20" x14ac:dyDescent="0.25">
      <c r="D3724" s="3"/>
      <c r="E3724" s="4"/>
      <c r="F3724" s="3">
        <v>40879.458333333336</v>
      </c>
      <c r="G3724" s="4">
        <v>54.019441616408599</v>
      </c>
      <c r="H3724" s="3">
        <v>40879.458333333336</v>
      </c>
      <c r="I3724" s="4">
        <v>48.345781610336402</v>
      </c>
      <c r="J3724" s="3">
        <v>40879.458333333336</v>
      </c>
      <c r="K3724" s="4">
        <v>65.606912817849704</v>
      </c>
      <c r="L3724" s="3">
        <v>40879.458333333336</v>
      </c>
      <c r="M3724" s="4">
        <v>50.104380737906503</v>
      </c>
      <c r="Q3724">
        <f t="shared" si="31"/>
        <v>-12.837471201441105</v>
      </c>
      <c r="R3724">
        <f t="shared" si="30"/>
        <v>-1283.7471201441103</v>
      </c>
      <c r="S3724">
        <f t="shared" si="28"/>
        <v>-3.0085991275701005</v>
      </c>
      <c r="T3724">
        <f t="shared" si="29"/>
        <v>-300.85991275701008</v>
      </c>
    </row>
    <row r="3725" spans="4:20" x14ac:dyDescent="0.25">
      <c r="D3725" s="3"/>
      <c r="E3725" s="4"/>
      <c r="F3725" s="3">
        <v>40879.5</v>
      </c>
      <c r="G3725" s="4">
        <v>52.595649748596799</v>
      </c>
      <c r="H3725" s="3">
        <v>40879.5</v>
      </c>
      <c r="I3725" s="4">
        <v>47.2268901497591</v>
      </c>
      <c r="J3725" s="3">
        <v>40879.5</v>
      </c>
      <c r="K3725" s="4">
        <v>62.343651342300298</v>
      </c>
      <c r="L3725" s="3">
        <v>40879.5</v>
      </c>
      <c r="M3725" s="4">
        <v>47.264354516177299</v>
      </c>
      <c r="Q3725">
        <f t="shared" si="31"/>
        <v>-10.998001593703499</v>
      </c>
      <c r="R3725">
        <f t="shared" si="30"/>
        <v>-1099.80015937035</v>
      </c>
      <c r="S3725">
        <f t="shared" si="28"/>
        <v>-1.2874643664181988</v>
      </c>
      <c r="T3725">
        <f t="shared" si="29"/>
        <v>-128.74643664181988</v>
      </c>
    </row>
    <row r="3726" spans="4:20" x14ac:dyDescent="0.25">
      <c r="D3726" s="3"/>
      <c r="E3726" s="4"/>
      <c r="F3726" s="3">
        <v>40879.541666666664</v>
      </c>
      <c r="G3726" s="4">
        <v>51.855672783251102</v>
      </c>
      <c r="H3726" s="3">
        <v>40879.541666666664</v>
      </c>
      <c r="I3726" s="4">
        <v>46.6439058344804</v>
      </c>
      <c r="J3726" s="3">
        <v>40879.541666666664</v>
      </c>
      <c r="K3726" s="4">
        <v>57.446050148428199</v>
      </c>
      <c r="L3726" s="3">
        <v>40879.541666666664</v>
      </c>
      <c r="M3726" s="4">
        <v>43.042230851086103</v>
      </c>
      <c r="Q3726">
        <f t="shared" si="31"/>
        <v>-6.8403773651770976</v>
      </c>
      <c r="R3726">
        <f t="shared" si="30"/>
        <v>-684.03773651770973</v>
      </c>
      <c r="S3726">
        <f t="shared" si="28"/>
        <v>2.3516749833942967</v>
      </c>
      <c r="T3726">
        <f t="shared" si="29"/>
        <v>235.16749833942967</v>
      </c>
    </row>
    <row r="3727" spans="4:20" x14ac:dyDescent="0.25">
      <c r="D3727" s="3"/>
      <c r="E3727" s="4"/>
      <c r="F3727" s="3">
        <v>40879.583333333336</v>
      </c>
      <c r="G3727" s="4">
        <v>51.910021824016397</v>
      </c>
      <c r="H3727" s="3">
        <v>40879.583333333336</v>
      </c>
      <c r="I3727" s="4">
        <v>46.686758997689999</v>
      </c>
      <c r="J3727" s="3">
        <v>40879.583333333336</v>
      </c>
      <c r="K3727" s="4">
        <v>56.664111621517797</v>
      </c>
      <c r="L3727" s="3">
        <v>40879.583333333336</v>
      </c>
      <c r="M3727" s="4">
        <v>42.372804676197099</v>
      </c>
      <c r="Q3727">
        <f t="shared" si="31"/>
        <v>-6.0040897975014005</v>
      </c>
      <c r="R3727">
        <f t="shared" si="30"/>
        <v>-600.40897975014002</v>
      </c>
      <c r="S3727">
        <f t="shared" si="28"/>
        <v>3.0639543214929006</v>
      </c>
      <c r="T3727">
        <f t="shared" si="29"/>
        <v>306.39543214929006</v>
      </c>
    </row>
    <row r="3728" spans="4:20" x14ac:dyDescent="0.25">
      <c r="D3728" s="3"/>
      <c r="E3728" s="4"/>
      <c r="F3728" s="3">
        <v>40879.625</v>
      </c>
      <c r="G3728" s="4">
        <v>53.640513335150899</v>
      </c>
      <c r="H3728" s="3">
        <v>40879.625</v>
      </c>
      <c r="I3728" s="4">
        <v>48.048358776926797</v>
      </c>
      <c r="J3728" s="3">
        <v>40879.625</v>
      </c>
      <c r="K3728" s="4">
        <v>63.787067619887203</v>
      </c>
      <c r="L3728" s="3">
        <v>40879.625</v>
      </c>
      <c r="M3728" s="4">
        <v>48.517993627705401</v>
      </c>
      <c r="Q3728">
        <f t="shared" si="31"/>
        <v>-11.396554284736311</v>
      </c>
      <c r="R3728">
        <f t="shared" si="30"/>
        <v>-1139.6554284736312</v>
      </c>
      <c r="S3728">
        <f t="shared" si="28"/>
        <v>-1.7196348507786041</v>
      </c>
      <c r="T3728">
        <f t="shared" si="29"/>
        <v>-171.96348507786041</v>
      </c>
    </row>
    <row r="3729" spans="4:20" x14ac:dyDescent="0.25">
      <c r="D3729" s="3"/>
      <c r="E3729" s="4"/>
      <c r="F3729" s="3">
        <v>40879.666666666664</v>
      </c>
      <c r="G3729" s="4">
        <v>55.193898789333602</v>
      </c>
      <c r="H3729" s="3">
        <v>40879.666666666664</v>
      </c>
      <c r="I3729" s="4">
        <v>49.265993864915799</v>
      </c>
      <c r="J3729" s="3">
        <v>40879.666666666664</v>
      </c>
      <c r="K3729" s="4">
        <v>76.759947332538999</v>
      </c>
      <c r="L3729" s="3">
        <v>40879.666666666664</v>
      </c>
      <c r="M3729" s="4">
        <v>59.959881058683102</v>
      </c>
      <c r="Q3729">
        <f t="shared" si="31"/>
        <v>-22.816048543205397</v>
      </c>
      <c r="R3729">
        <f t="shared" si="30"/>
        <v>-2281.6048543205397</v>
      </c>
      <c r="S3729">
        <f t="shared" si="28"/>
        <v>-11.943887193767303</v>
      </c>
      <c r="T3729">
        <f t="shared" si="29"/>
        <v>-1194.3887193767303</v>
      </c>
    </row>
    <row r="3730" spans="4:20" x14ac:dyDescent="0.25">
      <c r="D3730" s="3"/>
      <c r="E3730" s="4"/>
      <c r="F3730" s="3">
        <v>40879.708333333336</v>
      </c>
      <c r="G3730" s="4">
        <v>54.752545637253199</v>
      </c>
      <c r="H3730" s="3">
        <v>40879.708333333336</v>
      </c>
      <c r="I3730" s="4">
        <v>48.920470329529103</v>
      </c>
      <c r="J3730" s="3">
        <v>40879.708333333336</v>
      </c>
      <c r="K3730" s="4">
        <v>93.760977232159306</v>
      </c>
      <c r="L3730" s="3">
        <v>40879.708333333336</v>
      </c>
      <c r="M3730" s="4">
        <v>75.376548313150096</v>
      </c>
      <c r="Q3730">
        <f t="shared" si="31"/>
        <v>-40.258431594906106</v>
      </c>
      <c r="R3730">
        <f t="shared" si="30"/>
        <v>-4025.8431594906106</v>
      </c>
      <c r="S3730">
        <f t="shared" ref="S3730:S3793" si="32">I3730-(M3730+$E$2)</f>
        <v>-27.706077983620993</v>
      </c>
      <c r="T3730">
        <f t="shared" ref="T3730:T3793" si="33">S3730*$G$2</f>
        <v>-2770.6077983620994</v>
      </c>
    </row>
    <row r="3731" spans="4:20" x14ac:dyDescent="0.25">
      <c r="D3731" s="3"/>
      <c r="E3731" s="4"/>
      <c r="F3731" s="3">
        <v>40879.75</v>
      </c>
      <c r="G3731" s="4">
        <v>52.748992035416499</v>
      </c>
      <c r="H3731" s="3">
        <v>40879.75</v>
      </c>
      <c r="I3731" s="4">
        <v>47.347572530477898</v>
      </c>
      <c r="J3731" s="3">
        <v>40879.75</v>
      </c>
      <c r="K3731" s="4">
        <v>94.570395704977301</v>
      </c>
      <c r="L3731" s="3">
        <v>40879.75</v>
      </c>
      <c r="M3731" s="4">
        <v>76.121242704961304</v>
      </c>
      <c r="Q3731">
        <f t="shared" si="31"/>
        <v>-43.071403669560802</v>
      </c>
      <c r="R3731">
        <f t="shared" si="30"/>
        <v>-4307.1403669560805</v>
      </c>
      <c r="S3731">
        <f t="shared" si="32"/>
        <v>-30.023670174483406</v>
      </c>
      <c r="T3731">
        <f t="shared" si="33"/>
        <v>-3002.3670174483404</v>
      </c>
    </row>
    <row r="3732" spans="4:20" x14ac:dyDescent="0.25">
      <c r="D3732" s="3"/>
      <c r="E3732" s="4"/>
      <c r="F3732" s="3">
        <v>40879.791666666664</v>
      </c>
      <c r="G3732" s="4">
        <v>50.507100346538202</v>
      </c>
      <c r="H3732" s="3">
        <v>40879.791666666664</v>
      </c>
      <c r="I3732" s="4">
        <v>45.578791319676398</v>
      </c>
      <c r="J3732" s="3">
        <v>40879.791666666664</v>
      </c>
      <c r="K3732" s="4">
        <v>86.049566633177193</v>
      </c>
      <c r="L3732" s="3">
        <v>40879.791666666664</v>
      </c>
      <c r="M3732" s="4">
        <v>68.3290888019947</v>
      </c>
      <c r="Q3732">
        <f t="shared" si="31"/>
        <v>-36.792466286638991</v>
      </c>
      <c r="R3732">
        <f t="shared" si="30"/>
        <v>-3679.2466286638992</v>
      </c>
      <c r="S3732">
        <f t="shared" si="32"/>
        <v>-24.000297482318302</v>
      </c>
      <c r="T3732">
        <f t="shared" si="33"/>
        <v>-2400.0297482318301</v>
      </c>
    </row>
    <row r="3733" spans="4:20" x14ac:dyDescent="0.25">
      <c r="D3733" s="3"/>
      <c r="E3733" s="4"/>
      <c r="F3733" s="3">
        <v>40879.833333333336</v>
      </c>
      <c r="G3733" s="4">
        <v>50.046574617299498</v>
      </c>
      <c r="H3733" s="3">
        <v>40879.833333333336</v>
      </c>
      <c r="I3733" s="4">
        <v>42.341191789437303</v>
      </c>
      <c r="J3733" s="3">
        <v>40879.833333333336</v>
      </c>
      <c r="K3733" s="4">
        <v>65.079284652150804</v>
      </c>
      <c r="L3733" s="3">
        <v>40879.833333333336</v>
      </c>
      <c r="M3733" s="4">
        <v>65.489619255255107</v>
      </c>
      <c r="Q3733">
        <f t="shared" si="31"/>
        <v>-16.282710034851306</v>
      </c>
      <c r="R3733">
        <f t="shared" si="30"/>
        <v>-1628.2710034851307</v>
      </c>
      <c r="S3733">
        <f t="shared" si="32"/>
        <v>-24.398427465817804</v>
      </c>
      <c r="T3733">
        <f t="shared" si="33"/>
        <v>-2439.8427465817804</v>
      </c>
    </row>
    <row r="3734" spans="4:20" x14ac:dyDescent="0.25">
      <c r="D3734" s="3"/>
      <c r="E3734" s="4"/>
      <c r="F3734" s="3">
        <v>40879.875</v>
      </c>
      <c r="G3734" s="4">
        <v>49.7558780412473</v>
      </c>
      <c r="H3734" s="3">
        <v>40879.875</v>
      </c>
      <c r="I3734" s="4">
        <v>42.125514222738303</v>
      </c>
      <c r="J3734" s="3">
        <v>40879.875</v>
      </c>
      <c r="K3734" s="4">
        <v>61.793434837381902</v>
      </c>
      <c r="L3734" s="3">
        <v>40879.875</v>
      </c>
      <c r="M3734" s="4">
        <v>61.721734745802699</v>
      </c>
      <c r="Q3734">
        <f t="shared" si="31"/>
        <v>-13.287556796134602</v>
      </c>
      <c r="R3734">
        <f t="shared" si="30"/>
        <v>-1328.7556796134602</v>
      </c>
      <c r="S3734">
        <f t="shared" si="32"/>
        <v>-20.846220523064396</v>
      </c>
      <c r="T3734">
        <f t="shared" si="33"/>
        <v>-2084.6220523064394</v>
      </c>
    </row>
    <row r="3735" spans="4:20" x14ac:dyDescent="0.25">
      <c r="D3735" s="3"/>
      <c r="E3735" s="4"/>
      <c r="F3735" s="3">
        <v>40879.916666666664</v>
      </c>
      <c r="G3735" s="4">
        <v>48.521431095934503</v>
      </c>
      <c r="H3735" s="3">
        <v>40879.916666666664</v>
      </c>
      <c r="I3735" s="4">
        <v>41.207891786947599</v>
      </c>
      <c r="J3735" s="3">
        <v>40879.916666666664</v>
      </c>
      <c r="K3735" s="4">
        <v>55.492342341291099</v>
      </c>
      <c r="L3735" s="3">
        <v>40879.916666666664</v>
      </c>
      <c r="M3735" s="4">
        <v>54.5777320603192</v>
      </c>
      <c r="Q3735">
        <f t="shared" si="31"/>
        <v>-8.2209112453565965</v>
      </c>
      <c r="R3735">
        <f t="shared" si="30"/>
        <v>-822.09112453565967</v>
      </c>
      <c r="S3735">
        <f t="shared" si="32"/>
        <v>-14.619840273371601</v>
      </c>
      <c r="T3735">
        <f t="shared" si="33"/>
        <v>-1461.9840273371601</v>
      </c>
    </row>
    <row r="3736" spans="4:20" x14ac:dyDescent="0.25">
      <c r="D3736" s="3"/>
      <c r="E3736" s="4"/>
      <c r="F3736" s="3">
        <v>40879.958333333336</v>
      </c>
      <c r="G3736" s="4">
        <v>47.304095738083603</v>
      </c>
      <c r="H3736" s="3">
        <v>40879.958333333336</v>
      </c>
      <c r="I3736" s="4">
        <v>40.300164487904098</v>
      </c>
      <c r="J3736" s="3">
        <v>40879.958333333336</v>
      </c>
      <c r="K3736" s="4">
        <v>47.2983400630837</v>
      </c>
      <c r="L3736" s="3">
        <v>40879.958333333336</v>
      </c>
      <c r="M3736" s="4">
        <v>45.462734815937402</v>
      </c>
      <c r="Q3736">
        <f t="shared" si="31"/>
        <v>-1.2442443250000963</v>
      </c>
      <c r="R3736">
        <f t="shared" si="30"/>
        <v>-124.42443250000963</v>
      </c>
      <c r="S3736">
        <f t="shared" si="32"/>
        <v>-6.4125703280333042</v>
      </c>
      <c r="T3736">
        <f t="shared" si="33"/>
        <v>-641.25703280333039</v>
      </c>
    </row>
    <row r="3737" spans="4:20" x14ac:dyDescent="0.25">
      <c r="D3737" s="3"/>
      <c r="E3737" s="4"/>
      <c r="F3737" s="3">
        <v>40880</v>
      </c>
      <c r="G3737" s="4">
        <v>47.741425222673598</v>
      </c>
      <c r="H3737" s="3">
        <v>40880</v>
      </c>
      <c r="I3737" s="4">
        <v>40.626594733581399</v>
      </c>
      <c r="J3737" s="3">
        <v>40880</v>
      </c>
      <c r="K3737" s="4">
        <v>48.810503014981798</v>
      </c>
      <c r="L3737" s="3">
        <v>40880</v>
      </c>
      <c r="M3737" s="4">
        <v>56.265259354087902</v>
      </c>
      <c r="Q3737">
        <f t="shared" si="31"/>
        <v>-2.3190777923081995</v>
      </c>
      <c r="R3737">
        <f t="shared" si="30"/>
        <v>-231.90777923081995</v>
      </c>
      <c r="S3737">
        <f t="shared" si="32"/>
        <v>-16.888664620506503</v>
      </c>
      <c r="T3737">
        <f t="shared" si="33"/>
        <v>-1688.8664620506504</v>
      </c>
    </row>
    <row r="3738" spans="4:20" x14ac:dyDescent="0.25">
      <c r="D3738" s="3"/>
      <c r="E3738" s="4"/>
      <c r="F3738" s="3">
        <v>40880.041666666664</v>
      </c>
      <c r="G3738" s="4">
        <v>45.671497766317799</v>
      </c>
      <c r="H3738" s="3">
        <v>40880.041666666664</v>
      </c>
      <c r="I3738" s="4">
        <v>39.078242618725199</v>
      </c>
      <c r="J3738" s="3">
        <v>40880.041666666664</v>
      </c>
      <c r="K3738" s="4">
        <v>45.379488403261298</v>
      </c>
      <c r="L3738" s="3">
        <v>40880.041666666664</v>
      </c>
      <c r="M3738" s="4">
        <v>53.5872984817033</v>
      </c>
      <c r="Q3738">
        <f t="shared" si="31"/>
        <v>-0.9579906369434994</v>
      </c>
      <c r="R3738">
        <f t="shared" si="30"/>
        <v>-95.79906369434994</v>
      </c>
      <c r="S3738">
        <f t="shared" si="32"/>
        <v>-15.759055862978101</v>
      </c>
      <c r="T3738">
        <f t="shared" si="33"/>
        <v>-1575.9055862978103</v>
      </c>
    </row>
    <row r="3739" spans="4:20" x14ac:dyDescent="0.25">
      <c r="D3739" s="3"/>
      <c r="E3739" s="4"/>
      <c r="F3739" s="3">
        <v>40880.083333333336</v>
      </c>
      <c r="G3739" s="4">
        <v>43.601334513132301</v>
      </c>
      <c r="H3739" s="3">
        <v>40880.083333333336</v>
      </c>
      <c r="I3739" s="4">
        <v>37.521028356506598</v>
      </c>
      <c r="J3739" s="3">
        <v>40880.083333333336</v>
      </c>
      <c r="K3739" s="4">
        <v>42.586385707050802</v>
      </c>
      <c r="L3739" s="3">
        <v>40880.083333333336</v>
      </c>
      <c r="M3739" s="4">
        <v>51.357405859977</v>
      </c>
      <c r="Q3739">
        <f t="shared" si="31"/>
        <v>-0.23505119391850116</v>
      </c>
      <c r="R3739">
        <f t="shared" si="30"/>
        <v>-23.505119391850116</v>
      </c>
      <c r="S3739">
        <f t="shared" si="32"/>
        <v>-15.086377503470402</v>
      </c>
      <c r="T3739">
        <f t="shared" si="33"/>
        <v>-1508.6377503470403</v>
      </c>
    </row>
    <row r="3740" spans="4:20" x14ac:dyDescent="0.25">
      <c r="D3740" s="3"/>
      <c r="E3740" s="4"/>
      <c r="F3740" s="3">
        <v>40880.125</v>
      </c>
      <c r="G3740" s="4">
        <v>42.448064932232199</v>
      </c>
      <c r="H3740" s="3">
        <v>40880.125</v>
      </c>
      <c r="I3740" s="4">
        <v>36.649580733821502</v>
      </c>
      <c r="J3740" s="3">
        <v>40880.125</v>
      </c>
      <c r="K3740" s="4">
        <v>43.953856992506203</v>
      </c>
      <c r="L3740" s="3">
        <v>40880.125</v>
      </c>
      <c r="M3740" s="4">
        <v>52.4549939922981</v>
      </c>
      <c r="Q3740">
        <f t="shared" si="31"/>
        <v>-2.755792060274004</v>
      </c>
      <c r="R3740">
        <f t="shared" si="30"/>
        <v>-275.5792060274004</v>
      </c>
      <c r="S3740">
        <f t="shared" si="32"/>
        <v>-17.055413258476598</v>
      </c>
      <c r="T3740">
        <f t="shared" si="33"/>
        <v>-1705.5413258476599</v>
      </c>
    </row>
    <row r="3741" spans="4:20" x14ac:dyDescent="0.25">
      <c r="D3741" s="3"/>
      <c r="E3741" s="4"/>
      <c r="F3741" s="3">
        <v>40880.166666666664</v>
      </c>
      <c r="G3741" s="4">
        <v>42.366145691521503</v>
      </c>
      <c r="H3741" s="3">
        <v>40880.166666666664</v>
      </c>
      <c r="I3741" s="4">
        <v>36.587569668343299</v>
      </c>
      <c r="J3741" s="3">
        <v>40880.166666666664</v>
      </c>
      <c r="K3741" s="4">
        <v>49.136260638129897</v>
      </c>
      <c r="L3741" s="3">
        <v>40880.166666666664</v>
      </c>
      <c r="M3741" s="4">
        <v>56.516224426341097</v>
      </c>
      <c r="Q3741">
        <f t="shared" si="31"/>
        <v>-8.0201149466083947</v>
      </c>
      <c r="R3741">
        <f t="shared" si="30"/>
        <v>-802.0114946608395</v>
      </c>
      <c r="S3741">
        <f t="shared" si="32"/>
        <v>-21.178654757997798</v>
      </c>
      <c r="T3741">
        <f t="shared" si="33"/>
        <v>-2117.8654757997797</v>
      </c>
    </row>
    <row r="3742" spans="4:20" x14ac:dyDescent="0.25">
      <c r="D3742" s="3"/>
      <c r="E3742" s="4"/>
      <c r="F3742" s="3">
        <v>40880.208333333336</v>
      </c>
      <c r="G3742" s="4">
        <v>43.623867674105</v>
      </c>
      <c r="H3742" s="3">
        <v>40880.208333333336</v>
      </c>
      <c r="I3742" s="4">
        <v>37.538026584850698</v>
      </c>
      <c r="J3742" s="3">
        <v>40880.208333333336</v>
      </c>
      <c r="K3742" s="4">
        <v>57.298714164964601</v>
      </c>
      <c r="L3742" s="3">
        <v>40880.208333333336</v>
      </c>
      <c r="M3742" s="4">
        <v>62.636658088660603</v>
      </c>
      <c r="Q3742">
        <f t="shared" si="31"/>
        <v>-14.924846490859601</v>
      </c>
      <c r="R3742">
        <f t="shared" si="30"/>
        <v>-1492.48464908596</v>
      </c>
      <c r="S3742">
        <f t="shared" si="32"/>
        <v>-26.348631503809905</v>
      </c>
      <c r="T3742">
        <f t="shared" si="33"/>
        <v>-2634.8631503809906</v>
      </c>
    </row>
    <row r="3743" spans="4:20" x14ac:dyDescent="0.25">
      <c r="D3743" s="3"/>
      <c r="E3743" s="4"/>
      <c r="F3743" s="3">
        <v>40880.25</v>
      </c>
      <c r="G3743" s="4">
        <v>43.909767517870897</v>
      </c>
      <c r="H3743" s="3">
        <v>40880.25</v>
      </c>
      <c r="I3743" s="4">
        <v>37.753605584908698</v>
      </c>
      <c r="J3743" s="3">
        <v>40880.25</v>
      </c>
      <c r="K3743" s="4">
        <v>66.725407586687695</v>
      </c>
      <c r="L3743" s="3">
        <v>40880.25</v>
      </c>
      <c r="M3743" s="4">
        <v>69.356149520477601</v>
      </c>
      <c r="Q3743">
        <f t="shared" si="31"/>
        <v>-24.065640068816798</v>
      </c>
      <c r="R3743">
        <f t="shared" si="30"/>
        <v>-2406.5640068816797</v>
      </c>
      <c r="S3743">
        <f t="shared" si="32"/>
        <v>-32.852543935568903</v>
      </c>
      <c r="T3743">
        <f t="shared" si="33"/>
        <v>-3285.2543935568901</v>
      </c>
    </row>
    <row r="3744" spans="4:20" x14ac:dyDescent="0.25">
      <c r="D3744" s="3"/>
      <c r="E3744" s="4"/>
      <c r="F3744" s="3">
        <v>40880.291666666664</v>
      </c>
      <c r="G3744" s="4">
        <v>45.750750923449203</v>
      </c>
      <c r="H3744" s="3">
        <v>40880.291666666664</v>
      </c>
      <c r="I3744" s="4">
        <v>39.137682826152698</v>
      </c>
      <c r="J3744" s="3">
        <v>40880.291666666664</v>
      </c>
      <c r="K3744" s="4">
        <v>79.049670490399905</v>
      </c>
      <c r="L3744" s="3">
        <v>40880.291666666664</v>
      </c>
      <c r="M3744" s="4">
        <v>77.684480834068395</v>
      </c>
      <c r="Q3744">
        <f t="shared" si="31"/>
        <v>-34.548919566950701</v>
      </c>
      <c r="R3744">
        <f t="shared" si="30"/>
        <v>-3454.8919566950699</v>
      </c>
      <c r="S3744">
        <f t="shared" si="32"/>
        <v>-39.796798007915697</v>
      </c>
      <c r="T3744">
        <f t="shared" si="33"/>
        <v>-3979.6798007915695</v>
      </c>
    </row>
    <row r="3745" spans="4:20" x14ac:dyDescent="0.25">
      <c r="D3745" s="3"/>
      <c r="E3745" s="4"/>
      <c r="F3745" s="3">
        <v>40880.333333333336</v>
      </c>
      <c r="G3745" s="4">
        <v>47.3650373109231</v>
      </c>
      <c r="H3745" s="3">
        <v>40880.333333333336</v>
      </c>
      <c r="I3745" s="4">
        <v>40.3456745751282</v>
      </c>
      <c r="J3745" s="3">
        <v>40880.333333333336</v>
      </c>
      <c r="K3745" s="4">
        <v>80.997143114778694</v>
      </c>
      <c r="L3745" s="3">
        <v>40880.333333333336</v>
      </c>
      <c r="M3745" s="4">
        <v>78.959805695940304</v>
      </c>
      <c r="Q3745">
        <f t="shared" si="31"/>
        <v>-34.882105803855595</v>
      </c>
      <c r="R3745">
        <f t="shared" si="30"/>
        <v>-3488.2105803855593</v>
      </c>
      <c r="S3745">
        <f t="shared" si="32"/>
        <v>-39.864131120812104</v>
      </c>
      <c r="T3745">
        <f t="shared" si="33"/>
        <v>-3986.4131120812103</v>
      </c>
    </row>
    <row r="3746" spans="4:20" x14ac:dyDescent="0.25">
      <c r="D3746" s="3"/>
      <c r="E3746" s="4"/>
      <c r="F3746" s="3">
        <v>40880.375</v>
      </c>
      <c r="G3746" s="4">
        <v>48.9010906658878</v>
      </c>
      <c r="H3746" s="3">
        <v>40880.375</v>
      </c>
      <c r="I3746" s="4">
        <v>41.490413958719699</v>
      </c>
      <c r="J3746" s="3">
        <v>40880.375</v>
      </c>
      <c r="K3746" s="4">
        <v>77.265597385907299</v>
      </c>
      <c r="L3746" s="3">
        <v>40880.375</v>
      </c>
      <c r="M3746" s="4">
        <v>76.507004590832395</v>
      </c>
      <c r="Q3746">
        <f t="shared" si="31"/>
        <v>-29.614506720019499</v>
      </c>
      <c r="R3746">
        <f t="shared" si="30"/>
        <v>-2961.4506720019499</v>
      </c>
      <c r="S3746">
        <f t="shared" si="32"/>
        <v>-36.266590632112695</v>
      </c>
      <c r="T3746">
        <f t="shared" si="33"/>
        <v>-3626.6590632112693</v>
      </c>
    </row>
    <row r="3747" spans="4:20" x14ac:dyDescent="0.25">
      <c r="D3747" s="3"/>
      <c r="E3747" s="4"/>
      <c r="F3747" s="3">
        <v>40880.416666666664</v>
      </c>
      <c r="G3747" s="4">
        <v>50.2699885261136</v>
      </c>
      <c r="H3747" s="3">
        <v>40880.416666666664</v>
      </c>
      <c r="I3747" s="4">
        <v>42.506845038027699</v>
      </c>
      <c r="J3747" s="3">
        <v>40880.416666666664</v>
      </c>
      <c r="K3747" s="4">
        <v>75.406123196487897</v>
      </c>
      <c r="L3747" s="3">
        <v>40880.416666666664</v>
      </c>
      <c r="M3747" s="4">
        <v>75.270146395923803</v>
      </c>
      <c r="Q3747">
        <f t="shared" si="31"/>
        <v>-26.386134670374297</v>
      </c>
      <c r="R3747">
        <f t="shared" si="30"/>
        <v>-2638.6134670374295</v>
      </c>
      <c r="S3747">
        <f t="shared" si="32"/>
        <v>-34.013301357896104</v>
      </c>
      <c r="T3747">
        <f t="shared" si="33"/>
        <v>-3401.3301357896103</v>
      </c>
    </row>
    <row r="3748" spans="4:20" x14ac:dyDescent="0.25">
      <c r="D3748" s="3"/>
      <c r="E3748" s="4"/>
      <c r="F3748" s="3">
        <v>40880.458333333336</v>
      </c>
      <c r="G3748" s="4">
        <v>50.434057645150503</v>
      </c>
      <c r="H3748" s="3">
        <v>40880.458333333336</v>
      </c>
      <c r="I3748" s="4">
        <v>42.628438446234199</v>
      </c>
      <c r="J3748" s="3">
        <v>40880.458333333336</v>
      </c>
      <c r="K3748" s="4">
        <v>74.001040201881594</v>
      </c>
      <c r="L3748" s="3">
        <v>40880.458333333336</v>
      </c>
      <c r="M3748" s="4">
        <v>74.328828436460796</v>
      </c>
      <c r="Q3748">
        <f t="shared" si="31"/>
        <v>-24.816982556731091</v>
      </c>
      <c r="R3748">
        <f t="shared" si="30"/>
        <v>-2481.6982556731091</v>
      </c>
      <c r="S3748">
        <f t="shared" si="32"/>
        <v>-32.950389990226597</v>
      </c>
      <c r="T3748">
        <f t="shared" si="33"/>
        <v>-3295.0389990226595</v>
      </c>
    </row>
    <row r="3749" spans="4:20" x14ac:dyDescent="0.25">
      <c r="D3749" s="3"/>
      <c r="E3749" s="4"/>
      <c r="F3749" s="3">
        <v>40880.5</v>
      </c>
      <c r="G3749" s="4">
        <v>49.750611405448602</v>
      </c>
      <c r="H3749" s="3">
        <v>40880.5</v>
      </c>
      <c r="I3749" s="4">
        <v>42.121605297415996</v>
      </c>
      <c r="J3749" s="3">
        <v>40880.5</v>
      </c>
      <c r="K3749" s="4">
        <v>72.059454524583998</v>
      </c>
      <c r="L3749" s="3">
        <v>40880.5</v>
      </c>
      <c r="M3749" s="4">
        <v>73.018290284835501</v>
      </c>
      <c r="Q3749">
        <f t="shared" si="31"/>
        <v>-23.558843119135396</v>
      </c>
      <c r="R3749">
        <f t="shared" si="30"/>
        <v>-2355.8843119135395</v>
      </c>
      <c r="S3749">
        <f t="shared" si="32"/>
        <v>-32.146684987419505</v>
      </c>
      <c r="T3749">
        <f t="shared" si="33"/>
        <v>-3214.6684987419503</v>
      </c>
    </row>
    <row r="3750" spans="4:20" x14ac:dyDescent="0.25">
      <c r="D3750" s="3"/>
      <c r="E3750" s="4"/>
      <c r="F3750" s="3">
        <v>40880.541666666664</v>
      </c>
      <c r="G3750" s="4">
        <v>49.006650722447397</v>
      </c>
      <c r="H3750" s="3">
        <v>40880.541666666664</v>
      </c>
      <c r="I3750" s="4">
        <v>41.568917904318397</v>
      </c>
      <c r="J3750" s="3">
        <v>40880.541666666664</v>
      </c>
      <c r="K3750" s="4">
        <v>71.7133478849792</v>
      </c>
      <c r="L3750" s="3">
        <v>40880.541666666664</v>
      </c>
      <c r="M3750" s="4">
        <v>72.783453313000805</v>
      </c>
      <c r="Q3750">
        <f t="shared" si="31"/>
        <v>-23.956697162531803</v>
      </c>
      <c r="R3750">
        <f t="shared" si="30"/>
        <v>-2395.6697162531805</v>
      </c>
      <c r="S3750">
        <f t="shared" si="32"/>
        <v>-32.464535408682409</v>
      </c>
      <c r="T3750">
        <f t="shared" si="33"/>
        <v>-3246.4535408682409</v>
      </c>
    </row>
    <row r="3751" spans="4:20" x14ac:dyDescent="0.25">
      <c r="D3751" s="3"/>
      <c r="E3751" s="4"/>
      <c r="F3751" s="3">
        <v>40880.583333333336</v>
      </c>
      <c r="G3751" s="4">
        <v>49.474265696233502</v>
      </c>
      <c r="H3751" s="3">
        <v>40880.583333333336</v>
      </c>
      <c r="I3751" s="4">
        <v>41.916428272546902</v>
      </c>
      <c r="J3751" s="3">
        <v>40880.583333333336</v>
      </c>
      <c r="K3751" s="4">
        <v>71.979552928700301</v>
      </c>
      <c r="L3751" s="3">
        <v>40880.583333333336</v>
      </c>
      <c r="M3751" s="4">
        <v>72.964109417309402</v>
      </c>
      <c r="Q3751">
        <f t="shared" si="31"/>
        <v>-23.755287232466799</v>
      </c>
      <c r="R3751">
        <f t="shared" si="30"/>
        <v>-2375.5287232466799</v>
      </c>
      <c r="S3751">
        <f t="shared" si="32"/>
        <v>-32.2976811447625</v>
      </c>
      <c r="T3751">
        <f t="shared" si="33"/>
        <v>-3229.76811447625</v>
      </c>
    </row>
    <row r="3752" spans="4:20" x14ac:dyDescent="0.25">
      <c r="D3752" s="3"/>
      <c r="E3752" s="4"/>
      <c r="F3752" s="3">
        <v>40880.625</v>
      </c>
      <c r="G3752" s="4">
        <v>51.452441774577899</v>
      </c>
      <c r="H3752" s="3">
        <v>40880.625</v>
      </c>
      <c r="I3752" s="4">
        <v>43.382089610153301</v>
      </c>
      <c r="J3752" s="3">
        <v>40880.625</v>
      </c>
      <c r="K3752" s="4">
        <v>77.283945188195503</v>
      </c>
      <c r="L3752" s="3">
        <v>40880.625</v>
      </c>
      <c r="M3752" s="4">
        <v>76.5191595112192</v>
      </c>
      <c r="Q3752">
        <f t="shared" si="31"/>
        <v>-27.081503413617604</v>
      </c>
      <c r="R3752">
        <f t="shared" si="30"/>
        <v>-2708.1503413617602</v>
      </c>
      <c r="S3752">
        <f t="shared" si="32"/>
        <v>-34.3870699010659</v>
      </c>
      <c r="T3752">
        <f t="shared" si="33"/>
        <v>-3438.7069901065897</v>
      </c>
    </row>
    <row r="3753" spans="4:20" x14ac:dyDescent="0.25">
      <c r="D3753" s="3"/>
      <c r="E3753" s="4"/>
      <c r="F3753" s="3">
        <v>40880.666666666664</v>
      </c>
      <c r="G3753" s="4">
        <v>54.342296992799703</v>
      </c>
      <c r="H3753" s="3">
        <v>40880.666666666664</v>
      </c>
      <c r="I3753" s="4">
        <v>45.510839672697301</v>
      </c>
      <c r="J3753" s="3">
        <v>40880.666666666664</v>
      </c>
      <c r="K3753" s="4">
        <v>90.666898775641997</v>
      </c>
      <c r="L3753" s="3">
        <v>40880.666666666664</v>
      </c>
      <c r="M3753" s="4">
        <v>85.148378227167996</v>
      </c>
      <c r="Q3753">
        <f t="shared" si="31"/>
        <v>-37.574601782842294</v>
      </c>
      <c r="R3753">
        <f t="shared" ref="R3753:R3816" si="34">Q3753*$G$2</f>
        <v>-3757.4601782842292</v>
      </c>
      <c r="S3753">
        <f t="shared" si="32"/>
        <v>-40.887538554470694</v>
      </c>
      <c r="T3753">
        <f t="shared" si="33"/>
        <v>-4088.7538554470693</v>
      </c>
    </row>
    <row r="3754" spans="4:20" x14ac:dyDescent="0.25">
      <c r="D3754" s="3"/>
      <c r="E3754" s="4"/>
      <c r="F3754" s="3">
        <v>40880.708333333336</v>
      </c>
      <c r="G3754" s="4">
        <v>55.710986033664099</v>
      </c>
      <c r="H3754" s="3">
        <v>40880.708333333336</v>
      </c>
      <c r="I3754" s="4">
        <v>46.5141450863266</v>
      </c>
      <c r="J3754" s="3">
        <v>40880.708333333336</v>
      </c>
      <c r="K3754" s="4">
        <v>100.50566330085699</v>
      </c>
      <c r="L3754" s="3">
        <v>40880.708333333336</v>
      </c>
      <c r="M3754" s="4">
        <v>91.224534952321804</v>
      </c>
      <c r="Q3754">
        <f t="shared" ref="Q3754:Q3817" si="35">G3754-(K3754+$E$2)</f>
        <v>-46.044677267192895</v>
      </c>
      <c r="R3754">
        <f t="shared" si="34"/>
        <v>-4604.4677267192892</v>
      </c>
      <c r="S3754">
        <f t="shared" si="32"/>
        <v>-45.960389865995204</v>
      </c>
      <c r="T3754">
        <f t="shared" si="33"/>
        <v>-4596.0389865995203</v>
      </c>
    </row>
    <row r="3755" spans="4:20" x14ac:dyDescent="0.25">
      <c r="D3755" s="3"/>
      <c r="E3755" s="4"/>
      <c r="F3755" s="3">
        <v>40880.75</v>
      </c>
      <c r="G3755" s="4">
        <v>54.215105643445</v>
      </c>
      <c r="H3755" s="3">
        <v>40880.75</v>
      </c>
      <c r="I3755" s="4">
        <v>45.417445966442799</v>
      </c>
      <c r="J3755" s="3">
        <v>40880.75</v>
      </c>
      <c r="K3755" s="4">
        <v>83.829269636895305</v>
      </c>
      <c r="L3755" s="3">
        <v>40880.75</v>
      </c>
      <c r="M3755" s="4">
        <v>80.796502916891797</v>
      </c>
      <c r="Q3755">
        <f t="shared" si="35"/>
        <v>-30.864163993450305</v>
      </c>
      <c r="R3755">
        <f t="shared" si="34"/>
        <v>-3086.4163993450306</v>
      </c>
      <c r="S3755">
        <f t="shared" si="32"/>
        <v>-36.629056950448998</v>
      </c>
      <c r="T3755">
        <f t="shared" si="33"/>
        <v>-3662.9056950448999</v>
      </c>
    </row>
    <row r="3756" spans="4:20" x14ac:dyDescent="0.25">
      <c r="D3756" s="3"/>
      <c r="E3756" s="4"/>
      <c r="F3756" s="3">
        <v>40880.791666666664</v>
      </c>
      <c r="G3756" s="4">
        <v>51.496047592350799</v>
      </c>
      <c r="H3756" s="3">
        <v>40880.791666666664</v>
      </c>
      <c r="I3756" s="4">
        <v>43.414318596565899</v>
      </c>
      <c r="J3756" s="3">
        <v>40880.791666666664</v>
      </c>
      <c r="K3756" s="4">
        <v>74.090825457424202</v>
      </c>
      <c r="L3756" s="3">
        <v>40880.791666666664</v>
      </c>
      <c r="M3756" s="4">
        <v>74.389154839802401</v>
      </c>
      <c r="Q3756">
        <f t="shared" si="35"/>
        <v>-23.844777865073404</v>
      </c>
      <c r="R3756">
        <f t="shared" si="34"/>
        <v>-2384.4777865073402</v>
      </c>
      <c r="S3756">
        <f t="shared" si="32"/>
        <v>-32.224836243236503</v>
      </c>
      <c r="T3756">
        <f t="shared" si="33"/>
        <v>-3222.4836243236505</v>
      </c>
    </row>
    <row r="3757" spans="4:20" x14ac:dyDescent="0.25">
      <c r="D3757" s="3"/>
      <c r="E3757" s="4"/>
      <c r="F3757" s="3">
        <v>40880.833333333336</v>
      </c>
      <c r="G3757" s="4">
        <v>48.942203736100097</v>
      </c>
      <c r="H3757" s="3">
        <v>40880.833333333336</v>
      </c>
      <c r="I3757" s="4">
        <v>41.520991815898</v>
      </c>
      <c r="J3757" s="3">
        <v>40880.833333333336</v>
      </c>
      <c r="K3757" s="4">
        <v>67.651757467188901</v>
      </c>
      <c r="L3757" s="3">
        <v>40880.833333333336</v>
      </c>
      <c r="M3757" s="4">
        <v>69.998905611137204</v>
      </c>
      <c r="Q3757">
        <f t="shared" si="35"/>
        <v>-19.959553731088803</v>
      </c>
      <c r="R3757">
        <f t="shared" si="34"/>
        <v>-1995.9553731088804</v>
      </c>
      <c r="S3757">
        <f t="shared" si="32"/>
        <v>-29.727913795239203</v>
      </c>
      <c r="T3757">
        <f t="shared" si="33"/>
        <v>-2972.7913795239201</v>
      </c>
    </row>
    <row r="3758" spans="4:20" x14ac:dyDescent="0.25">
      <c r="D3758" s="3"/>
      <c r="E3758" s="4"/>
      <c r="F3758" s="3">
        <v>40880.875</v>
      </c>
      <c r="G3758" s="4">
        <v>49.106028342437597</v>
      </c>
      <c r="H3758" s="3">
        <v>40880.875</v>
      </c>
      <c r="I3758" s="4">
        <v>41.642804972751001</v>
      </c>
      <c r="J3758" s="3">
        <v>40880.875</v>
      </c>
      <c r="K3758" s="4">
        <v>65.535878965136405</v>
      </c>
      <c r="L3758" s="3">
        <v>40880.875</v>
      </c>
      <c r="M3758" s="4">
        <v>68.526436055788494</v>
      </c>
      <c r="Q3758">
        <f t="shared" si="35"/>
        <v>-17.679850622698808</v>
      </c>
      <c r="R3758">
        <f t="shared" si="34"/>
        <v>-1767.9850622698809</v>
      </c>
      <c r="S3758">
        <f t="shared" si="32"/>
        <v>-28.133631083037493</v>
      </c>
      <c r="T3758">
        <f t="shared" si="33"/>
        <v>-2813.3631083037494</v>
      </c>
    </row>
    <row r="3759" spans="4:20" x14ac:dyDescent="0.25">
      <c r="D3759" s="3"/>
      <c r="E3759" s="4"/>
      <c r="F3759" s="3">
        <v>40880.916666666664</v>
      </c>
      <c r="G3759" s="4">
        <v>48.008297004154898</v>
      </c>
      <c r="H3759" s="3">
        <v>40880.916666666664</v>
      </c>
      <c r="I3759" s="4">
        <v>40.825611044918297</v>
      </c>
      <c r="J3759" s="3">
        <v>40880.916666666664</v>
      </c>
      <c r="K3759" s="4">
        <v>60.354554712765101</v>
      </c>
      <c r="L3759" s="3">
        <v>40880.916666666664</v>
      </c>
      <c r="M3759" s="4">
        <v>64.852423277996394</v>
      </c>
      <c r="Q3759">
        <f t="shared" si="35"/>
        <v>-13.596257708610203</v>
      </c>
      <c r="R3759">
        <f t="shared" si="34"/>
        <v>-1359.6257708610203</v>
      </c>
      <c r="S3759">
        <f t="shared" si="32"/>
        <v>-25.276812233078097</v>
      </c>
      <c r="T3759">
        <f t="shared" si="33"/>
        <v>-2527.6812233078099</v>
      </c>
    </row>
    <row r="3760" spans="4:20" x14ac:dyDescent="0.25">
      <c r="D3760" s="3"/>
      <c r="E3760" s="4"/>
      <c r="F3760" s="3">
        <v>40880.958333333336</v>
      </c>
      <c r="G3760" s="4">
        <v>47.304899455866703</v>
      </c>
      <c r="H3760" s="3">
        <v>40880.958333333336</v>
      </c>
      <c r="I3760" s="4">
        <v>40.300764737156001</v>
      </c>
      <c r="J3760" s="3">
        <v>40880.958333333336</v>
      </c>
      <c r="K3760" s="4">
        <v>53.253960910507899</v>
      </c>
      <c r="L3760" s="3">
        <v>40880.958333333336</v>
      </c>
      <c r="M3760" s="4">
        <v>59.642650271009202</v>
      </c>
      <c r="Q3760">
        <f t="shared" si="35"/>
        <v>-7.1990614546411962</v>
      </c>
      <c r="R3760">
        <f t="shared" si="34"/>
        <v>-719.90614546411962</v>
      </c>
      <c r="S3760">
        <f t="shared" si="32"/>
        <v>-20.591885533853201</v>
      </c>
      <c r="T3760">
        <f t="shared" si="33"/>
        <v>-2059.1885533853201</v>
      </c>
    </row>
    <row r="3761" spans="4:20" x14ac:dyDescent="0.25">
      <c r="D3761" s="3"/>
      <c r="E3761" s="4"/>
      <c r="F3761" s="3">
        <v>40881</v>
      </c>
      <c r="G3761" s="4">
        <v>48.235675211617497</v>
      </c>
      <c r="H3761" s="3">
        <v>40881</v>
      </c>
      <c r="I3761" s="4">
        <v>40.995067842763099</v>
      </c>
      <c r="J3761" s="3">
        <v>40881</v>
      </c>
      <c r="K3761" s="4">
        <v>50.576417914926402</v>
      </c>
      <c r="L3761" s="3">
        <v>40881</v>
      </c>
      <c r="M3761" s="4">
        <v>57.619202264126201</v>
      </c>
      <c r="Q3761">
        <f t="shared" si="35"/>
        <v>-3.590742703308905</v>
      </c>
      <c r="R3761">
        <f t="shared" si="34"/>
        <v>-359.0742703308905</v>
      </c>
      <c r="S3761">
        <f t="shared" si="32"/>
        <v>-17.874134421363102</v>
      </c>
      <c r="T3761">
        <f t="shared" si="33"/>
        <v>-1787.4134421363103</v>
      </c>
    </row>
    <row r="3762" spans="4:20" x14ac:dyDescent="0.25">
      <c r="D3762" s="3"/>
      <c r="E3762" s="4"/>
      <c r="F3762" s="3">
        <v>40881.041666666664</v>
      </c>
      <c r="G3762" s="4">
        <v>46.562556694992999</v>
      </c>
      <c r="H3762" s="3">
        <v>40881.041666666664</v>
      </c>
      <c r="I3762" s="4">
        <v>39.745813622172101</v>
      </c>
      <c r="J3762" s="3">
        <v>40881.041666666664</v>
      </c>
      <c r="K3762" s="4">
        <v>47.528849514346803</v>
      </c>
      <c r="L3762" s="3">
        <v>40881.041666666664</v>
      </c>
      <c r="M3762" s="4">
        <v>55.272434102233099</v>
      </c>
      <c r="Q3762">
        <f t="shared" si="35"/>
        <v>-2.2162928193538036</v>
      </c>
      <c r="R3762">
        <f t="shared" si="34"/>
        <v>-221.62928193538036</v>
      </c>
      <c r="S3762">
        <f t="shared" si="32"/>
        <v>-16.776620480060998</v>
      </c>
      <c r="T3762">
        <f t="shared" si="33"/>
        <v>-1677.6620480060999</v>
      </c>
    </row>
    <row r="3763" spans="4:20" x14ac:dyDescent="0.25">
      <c r="D3763" s="3"/>
      <c r="E3763" s="4"/>
      <c r="F3763" s="3">
        <v>40881.083333333336</v>
      </c>
      <c r="G3763" s="4">
        <v>44.770964726350897</v>
      </c>
      <c r="H3763" s="3">
        <v>40881.083333333336</v>
      </c>
      <c r="I3763" s="4">
        <v>38.401939085000798</v>
      </c>
      <c r="J3763" s="3">
        <v>40881.083333333336</v>
      </c>
      <c r="K3763" s="4">
        <v>45.7350951291955</v>
      </c>
      <c r="L3763" s="3">
        <v>40881.083333333336</v>
      </c>
      <c r="M3763" s="4">
        <v>53.867894041712098</v>
      </c>
      <c r="Q3763">
        <f t="shared" si="35"/>
        <v>-2.2141304028446029</v>
      </c>
      <c r="R3763">
        <f t="shared" si="34"/>
        <v>-221.41304028446029</v>
      </c>
      <c r="S3763">
        <f t="shared" si="32"/>
        <v>-16.7159549567113</v>
      </c>
      <c r="T3763">
        <f t="shared" si="33"/>
        <v>-1671.59549567113</v>
      </c>
    </row>
    <row r="3764" spans="4:20" x14ac:dyDescent="0.25">
      <c r="D3764" s="3"/>
      <c r="E3764" s="4"/>
      <c r="F3764" s="3">
        <v>40881.125</v>
      </c>
      <c r="G3764" s="4">
        <v>43.831914468937597</v>
      </c>
      <c r="H3764" s="3">
        <v>40881.125</v>
      </c>
      <c r="I3764" s="4">
        <v>37.694918724490002</v>
      </c>
      <c r="J3764" s="3">
        <v>40881.125</v>
      </c>
      <c r="K3764" s="4">
        <v>45.964201822978801</v>
      </c>
      <c r="L3764" s="3">
        <v>40881.125</v>
      </c>
      <c r="M3764" s="4">
        <v>54.048290892984397</v>
      </c>
      <c r="Q3764">
        <f t="shared" si="35"/>
        <v>-3.3822873540412033</v>
      </c>
      <c r="R3764">
        <f t="shared" si="34"/>
        <v>-338.22873540412036</v>
      </c>
      <c r="S3764">
        <f t="shared" si="32"/>
        <v>-17.603372168494396</v>
      </c>
      <c r="T3764">
        <f t="shared" si="33"/>
        <v>-1760.3372168494395</v>
      </c>
    </row>
    <row r="3765" spans="4:20" x14ac:dyDescent="0.25">
      <c r="D3765" s="3"/>
      <c r="E3765" s="4"/>
      <c r="F3765" s="3">
        <v>40881.166666666664</v>
      </c>
      <c r="G3765" s="4">
        <v>43.509022240243198</v>
      </c>
      <c r="H3765" s="3">
        <v>40881.166666666664</v>
      </c>
      <c r="I3765" s="4">
        <v>37.451379886388203</v>
      </c>
      <c r="J3765" s="3">
        <v>40881.166666666664</v>
      </c>
      <c r="K3765" s="4">
        <v>49.457912072852203</v>
      </c>
      <c r="L3765" s="3">
        <v>40881.166666666664</v>
      </c>
      <c r="M3765" s="4">
        <v>56.763486397063403</v>
      </c>
      <c r="Q3765">
        <f t="shared" si="35"/>
        <v>-7.1988898326090052</v>
      </c>
      <c r="R3765">
        <f t="shared" si="34"/>
        <v>-719.88898326090055</v>
      </c>
      <c r="S3765">
        <f t="shared" si="32"/>
        <v>-20.5621065106752</v>
      </c>
      <c r="T3765">
        <f t="shared" si="33"/>
        <v>-2056.2106510675198</v>
      </c>
    </row>
    <row r="3766" spans="4:20" x14ac:dyDescent="0.25">
      <c r="D3766" s="3"/>
      <c r="E3766" s="4"/>
      <c r="F3766" s="3">
        <v>40881.208333333336</v>
      </c>
      <c r="G3766" s="4">
        <v>43.742554198092002</v>
      </c>
      <c r="H3766" s="3">
        <v>40881.208333333336</v>
      </c>
      <c r="I3766" s="4">
        <v>37.627541684363699</v>
      </c>
      <c r="J3766" s="3">
        <v>40881.208333333336</v>
      </c>
      <c r="K3766" s="4">
        <v>57.604012260722797</v>
      </c>
      <c r="L3766" s="3">
        <v>40881.208333333336</v>
      </c>
      <c r="M3766" s="4">
        <v>62.859756121582897</v>
      </c>
      <c r="Q3766">
        <f t="shared" si="35"/>
        <v>-15.111458062630795</v>
      </c>
      <c r="R3766">
        <f t="shared" si="34"/>
        <v>-1511.1458062630795</v>
      </c>
      <c r="S3766">
        <f t="shared" si="32"/>
        <v>-26.482214437219206</v>
      </c>
      <c r="T3766">
        <f t="shared" si="33"/>
        <v>-2648.2214437219204</v>
      </c>
    </row>
    <row r="3767" spans="4:20" x14ac:dyDescent="0.25">
      <c r="D3767" s="3"/>
      <c r="E3767" s="4"/>
      <c r="F3767" s="3">
        <v>40881.25</v>
      </c>
      <c r="G3767" s="4">
        <v>43.000384314505901</v>
      </c>
      <c r="H3767" s="3">
        <v>40881.25</v>
      </c>
      <c r="I3767" s="4">
        <v>37.0672906877735</v>
      </c>
      <c r="J3767" s="3">
        <v>40881.25</v>
      </c>
      <c r="K3767" s="4">
        <v>67.076231936342097</v>
      </c>
      <c r="L3767" s="3">
        <v>40881.25</v>
      </c>
      <c r="M3767" s="4">
        <v>69.599917385963593</v>
      </c>
      <c r="Q3767">
        <f t="shared" si="35"/>
        <v>-25.325847621836196</v>
      </c>
      <c r="R3767">
        <f t="shared" si="34"/>
        <v>-2532.5847621836197</v>
      </c>
      <c r="S3767">
        <f t="shared" si="32"/>
        <v>-33.782626698190093</v>
      </c>
      <c r="T3767">
        <f t="shared" si="33"/>
        <v>-3378.2626698190093</v>
      </c>
    </row>
    <row r="3768" spans="4:20" x14ac:dyDescent="0.25">
      <c r="D3768" s="3"/>
      <c r="E3768" s="4"/>
      <c r="F3768" s="3">
        <v>40881.291666666664</v>
      </c>
      <c r="G3768" s="4">
        <v>42.984416712937701</v>
      </c>
      <c r="H3768" s="3">
        <v>40881.291666666664</v>
      </c>
      <c r="I3768" s="4">
        <v>37.055223986175399</v>
      </c>
      <c r="J3768" s="3">
        <v>40881.291666666664</v>
      </c>
      <c r="K3768" s="4">
        <v>81.921054589358405</v>
      </c>
      <c r="L3768" s="3">
        <v>40881.291666666664</v>
      </c>
      <c r="M3768" s="4">
        <v>79.561284717325194</v>
      </c>
      <c r="Q3768">
        <f t="shared" si="35"/>
        <v>-40.186637876420704</v>
      </c>
      <c r="R3768">
        <f t="shared" si="34"/>
        <v>-4018.6637876420705</v>
      </c>
      <c r="S3768">
        <f t="shared" si="32"/>
        <v>-43.756060731149795</v>
      </c>
      <c r="T3768">
        <f t="shared" si="33"/>
        <v>-4375.6060731149792</v>
      </c>
    </row>
    <row r="3769" spans="4:20" x14ac:dyDescent="0.25">
      <c r="D3769" s="3"/>
      <c r="E3769" s="4"/>
      <c r="F3769" s="3">
        <v>40881.333333333336</v>
      </c>
      <c r="G3769" s="4">
        <v>44.055380690781</v>
      </c>
      <c r="H3769" s="3">
        <v>40881.333333333336</v>
      </c>
      <c r="I3769" s="4">
        <v>37.863336666621798</v>
      </c>
      <c r="J3769" s="3">
        <v>40881.333333333336</v>
      </c>
      <c r="K3769" s="4">
        <v>86.225007310247705</v>
      </c>
      <c r="L3769" s="3">
        <v>40881.333333333336</v>
      </c>
      <c r="M3769" s="4">
        <v>82.334209254862799</v>
      </c>
      <c r="Q3769">
        <f t="shared" si="35"/>
        <v>-43.419626619466705</v>
      </c>
      <c r="R3769">
        <f t="shared" si="34"/>
        <v>-4341.9626619466708</v>
      </c>
      <c r="S3769">
        <f t="shared" si="32"/>
        <v>-45.720872588241001</v>
      </c>
      <c r="T3769">
        <f t="shared" si="33"/>
        <v>-4572.0872588241</v>
      </c>
    </row>
    <row r="3770" spans="4:20" x14ac:dyDescent="0.25">
      <c r="D3770" s="3"/>
      <c r="E3770" s="4"/>
      <c r="F3770" s="3">
        <v>40881.375</v>
      </c>
      <c r="G3770" s="4">
        <v>46.030220324057197</v>
      </c>
      <c r="H3770" s="3">
        <v>40881.375</v>
      </c>
      <c r="I3770" s="4">
        <v>39.347184880534797</v>
      </c>
      <c r="J3770" s="3">
        <v>40881.375</v>
      </c>
      <c r="K3770" s="4">
        <v>81.678109784523301</v>
      </c>
      <c r="L3770" s="3">
        <v>40881.375</v>
      </c>
      <c r="M3770" s="4">
        <v>79.403342836092605</v>
      </c>
      <c r="Q3770">
        <f t="shared" si="35"/>
        <v>-36.897889460466104</v>
      </c>
      <c r="R3770">
        <f t="shared" si="34"/>
        <v>-3689.7889460466104</v>
      </c>
      <c r="S3770">
        <f t="shared" si="32"/>
        <v>-41.306157955557808</v>
      </c>
      <c r="T3770">
        <f t="shared" si="33"/>
        <v>-4130.615795555781</v>
      </c>
    </row>
    <row r="3771" spans="4:20" x14ac:dyDescent="0.25">
      <c r="D3771" s="3"/>
      <c r="E3771" s="4"/>
      <c r="F3771" s="3">
        <v>40881.416666666664</v>
      </c>
      <c r="G3771" s="4">
        <v>48.815468267399403</v>
      </c>
      <c r="H3771" s="3">
        <v>40881.416666666664</v>
      </c>
      <c r="I3771" s="4">
        <v>41.426722092583098</v>
      </c>
      <c r="J3771" s="3">
        <v>40881.416666666664</v>
      </c>
      <c r="K3771" s="4">
        <v>80.368774770096906</v>
      </c>
      <c r="L3771" s="3">
        <v>40881.416666666664</v>
      </c>
      <c r="M3771" s="4">
        <v>78.549431707651806</v>
      </c>
      <c r="Q3771">
        <f t="shared" si="35"/>
        <v>-32.803306502697502</v>
      </c>
      <c r="R3771">
        <f t="shared" si="34"/>
        <v>-3280.3306502697501</v>
      </c>
      <c r="S3771">
        <f t="shared" si="32"/>
        <v>-38.372709615068707</v>
      </c>
      <c r="T3771">
        <f t="shared" si="33"/>
        <v>-3837.2709615068707</v>
      </c>
    </row>
    <row r="3772" spans="4:20" x14ac:dyDescent="0.25">
      <c r="D3772" s="3"/>
      <c r="E3772" s="4"/>
      <c r="F3772" s="3">
        <v>40881.458333333336</v>
      </c>
      <c r="G3772" s="4">
        <v>50.436814196149498</v>
      </c>
      <c r="H3772" s="3">
        <v>40881.458333333336</v>
      </c>
      <c r="I3772" s="4">
        <v>42.6304809389258</v>
      </c>
      <c r="J3772" s="3">
        <v>40881.458333333336</v>
      </c>
      <c r="K3772" s="4">
        <v>78.171751032998102</v>
      </c>
      <c r="L3772" s="3">
        <v>40881.458333333336</v>
      </c>
      <c r="M3772" s="4">
        <v>77.1061713998497</v>
      </c>
      <c r="Q3772">
        <f t="shared" si="35"/>
        <v>-28.984936836848604</v>
      </c>
      <c r="R3772">
        <f t="shared" si="34"/>
        <v>-2898.4936836848606</v>
      </c>
      <c r="S3772">
        <f t="shared" si="32"/>
        <v>-35.7256904609239</v>
      </c>
      <c r="T3772">
        <f t="shared" si="33"/>
        <v>-3572.5690460923902</v>
      </c>
    </row>
    <row r="3773" spans="4:20" x14ac:dyDescent="0.25">
      <c r="D3773" s="3"/>
      <c r="E3773" s="4"/>
      <c r="F3773" s="3">
        <v>40881.5</v>
      </c>
      <c r="G3773" s="4">
        <v>49.962632926690297</v>
      </c>
      <c r="H3773" s="3">
        <v>40881.5</v>
      </c>
      <c r="I3773" s="4">
        <v>42.278928534819002</v>
      </c>
      <c r="J3773" s="3">
        <v>40881.5</v>
      </c>
      <c r="K3773" s="4">
        <v>75.980629379169798</v>
      </c>
      <c r="L3773" s="3">
        <v>40881.5</v>
      </c>
      <c r="M3773" s="4">
        <v>75.653354738125898</v>
      </c>
      <c r="Q3773">
        <f t="shared" si="35"/>
        <v>-27.267996452479501</v>
      </c>
      <c r="R3773">
        <f t="shared" si="34"/>
        <v>-2726.7996452479501</v>
      </c>
      <c r="S3773">
        <f t="shared" si="32"/>
        <v>-34.624426203306896</v>
      </c>
      <c r="T3773">
        <f t="shared" si="33"/>
        <v>-3462.4426203306898</v>
      </c>
    </row>
    <row r="3774" spans="4:20" x14ac:dyDescent="0.25">
      <c r="D3774" s="3"/>
      <c r="E3774" s="4"/>
      <c r="F3774" s="3">
        <v>40881.541666666664</v>
      </c>
      <c r="G3774" s="4">
        <v>48.9301032375188</v>
      </c>
      <c r="H3774" s="3">
        <v>40881.541666666664</v>
      </c>
      <c r="I3774" s="4">
        <v>41.511992395961002</v>
      </c>
      <c r="J3774" s="3">
        <v>40881.541666666664</v>
      </c>
      <c r="K3774" s="4">
        <v>75.290484162113003</v>
      </c>
      <c r="L3774" s="3">
        <v>40881.541666666664</v>
      </c>
      <c r="M3774" s="4">
        <v>75.1928959552788</v>
      </c>
      <c r="Q3774">
        <f t="shared" si="35"/>
        <v>-27.610380924594203</v>
      </c>
      <c r="R3774">
        <f t="shared" si="34"/>
        <v>-2761.0380924594201</v>
      </c>
      <c r="S3774">
        <f t="shared" si="32"/>
        <v>-34.930903559317798</v>
      </c>
      <c r="T3774">
        <f t="shared" si="33"/>
        <v>-3493.0903559317799</v>
      </c>
    </row>
    <row r="3775" spans="4:20" x14ac:dyDescent="0.25">
      <c r="D3775" s="3"/>
      <c r="E3775" s="4"/>
      <c r="F3775" s="3">
        <v>40881.583333333336</v>
      </c>
      <c r="G3775" s="4">
        <v>48.952581557110499</v>
      </c>
      <c r="H3775" s="3">
        <v>40881.583333333336</v>
      </c>
      <c r="I3775" s="4">
        <v>41.528709822130601</v>
      </c>
      <c r="J3775" s="3">
        <v>40881.583333333336</v>
      </c>
      <c r="K3775" s="4">
        <v>76.066694841647404</v>
      </c>
      <c r="L3775" s="3">
        <v>40881.583333333336</v>
      </c>
      <c r="M3775" s="4">
        <v>75.710679590261904</v>
      </c>
      <c r="Q3775">
        <f t="shared" si="35"/>
        <v>-28.364113284536906</v>
      </c>
      <c r="R3775">
        <f t="shared" si="34"/>
        <v>-2836.4113284536907</v>
      </c>
      <c r="S3775">
        <f t="shared" si="32"/>
        <v>-35.431969768131303</v>
      </c>
      <c r="T3775">
        <f t="shared" si="33"/>
        <v>-3543.1969768131303</v>
      </c>
    </row>
    <row r="3776" spans="4:20" x14ac:dyDescent="0.25">
      <c r="D3776" s="3"/>
      <c r="E3776" s="4"/>
      <c r="F3776" s="3">
        <v>40881.625</v>
      </c>
      <c r="G3776" s="4">
        <v>50.846807039109997</v>
      </c>
      <c r="H3776" s="3">
        <v>40881.625</v>
      </c>
      <c r="I3776" s="4">
        <v>42.934116157855897</v>
      </c>
      <c r="J3776" s="3">
        <v>40881.625</v>
      </c>
      <c r="K3776" s="4">
        <v>80.342671538222902</v>
      </c>
      <c r="L3776" s="3">
        <v>40881.625</v>
      </c>
      <c r="M3776" s="4">
        <v>78.532361318499198</v>
      </c>
      <c r="Q3776">
        <f t="shared" si="35"/>
        <v>-30.745864499112905</v>
      </c>
      <c r="R3776">
        <f t="shared" si="34"/>
        <v>-3074.5864499112904</v>
      </c>
      <c r="S3776">
        <f t="shared" si="32"/>
        <v>-36.848245160643302</v>
      </c>
      <c r="T3776">
        <f t="shared" si="33"/>
        <v>-3684.8245160643301</v>
      </c>
    </row>
    <row r="3777" spans="4:20" x14ac:dyDescent="0.25">
      <c r="D3777" s="3"/>
      <c r="E3777" s="4"/>
      <c r="F3777" s="3">
        <v>40881.666666666664</v>
      </c>
      <c r="G3777" s="4">
        <v>54.145380866910301</v>
      </c>
      <c r="H3777" s="3">
        <v>40881.666666666664</v>
      </c>
      <c r="I3777" s="4">
        <v>45.366237186655802</v>
      </c>
      <c r="J3777" s="3">
        <v>40881.666666666664</v>
      </c>
      <c r="K3777" s="4">
        <v>92.013709768514701</v>
      </c>
      <c r="L3777" s="3">
        <v>40881.666666666664</v>
      </c>
      <c r="M3777" s="4">
        <v>85.992572862942296</v>
      </c>
      <c r="Q3777">
        <f t="shared" si="35"/>
        <v>-39.1183289016044</v>
      </c>
      <c r="R3777">
        <f t="shared" si="34"/>
        <v>-3911.83289016044</v>
      </c>
      <c r="S3777">
        <f t="shared" si="32"/>
        <v>-41.876335676286494</v>
      </c>
      <c r="T3777">
        <f t="shared" si="33"/>
        <v>-4187.6335676286499</v>
      </c>
    </row>
    <row r="3778" spans="4:20" x14ac:dyDescent="0.25">
      <c r="D3778" s="3"/>
      <c r="E3778" s="4"/>
      <c r="F3778" s="3">
        <v>40881.708333333336</v>
      </c>
      <c r="G3778" s="4">
        <v>56.074531203630599</v>
      </c>
      <c r="H3778" s="3">
        <v>40881.708333333336</v>
      </c>
      <c r="I3778" s="4">
        <v>46.780124848755797</v>
      </c>
      <c r="J3778" s="3">
        <v>40881.708333333336</v>
      </c>
      <c r="K3778" s="4">
        <v>109.44911937884901</v>
      </c>
      <c r="L3778" s="3">
        <v>40881.708333333336</v>
      </c>
      <c r="M3778" s="4">
        <v>96.578778609087706</v>
      </c>
      <c r="Q3778">
        <f t="shared" si="35"/>
        <v>-54.624588175218406</v>
      </c>
      <c r="R3778">
        <f t="shared" si="34"/>
        <v>-5462.4588175218405</v>
      </c>
      <c r="S3778">
        <f t="shared" si="32"/>
        <v>-51.048653760331909</v>
      </c>
      <c r="T3778">
        <f t="shared" si="33"/>
        <v>-5104.8653760331908</v>
      </c>
    </row>
    <row r="3779" spans="4:20" x14ac:dyDescent="0.25">
      <c r="D3779" s="3"/>
      <c r="E3779" s="4"/>
      <c r="F3779" s="3">
        <v>40881.75</v>
      </c>
      <c r="G3779" s="4">
        <v>55.328685208434798</v>
      </c>
      <c r="H3779" s="3">
        <v>40881.75</v>
      </c>
      <c r="I3779" s="4">
        <v>46.234212071372902</v>
      </c>
      <c r="J3779" s="3">
        <v>40881.75</v>
      </c>
      <c r="K3779" s="4">
        <v>89.642905563574502</v>
      </c>
      <c r="L3779" s="3">
        <v>40881.75</v>
      </c>
      <c r="M3779" s="4">
        <v>84.503749399664201</v>
      </c>
      <c r="Q3779">
        <f t="shared" si="35"/>
        <v>-35.564220355139703</v>
      </c>
      <c r="R3779">
        <f t="shared" si="34"/>
        <v>-3556.4220355139705</v>
      </c>
      <c r="S3779">
        <f t="shared" si="32"/>
        <v>-39.5195373282913</v>
      </c>
      <c r="T3779">
        <f t="shared" si="33"/>
        <v>-3951.9537328291299</v>
      </c>
    </row>
    <row r="3780" spans="4:20" x14ac:dyDescent="0.25">
      <c r="D3780" s="3"/>
      <c r="E3780" s="4"/>
      <c r="F3780" s="3">
        <v>40881.791666666664</v>
      </c>
      <c r="G3780" s="4">
        <v>53.813316553525503</v>
      </c>
      <c r="H3780" s="3">
        <v>40881.791666666664</v>
      </c>
      <c r="I3780" s="4">
        <v>45.122243486654</v>
      </c>
      <c r="J3780" s="3">
        <v>40881.791666666664</v>
      </c>
      <c r="K3780" s="4">
        <v>76.317808066196406</v>
      </c>
      <c r="L3780" s="3">
        <v>40881.791666666664</v>
      </c>
      <c r="M3780" s="4">
        <v>75.877813792932997</v>
      </c>
      <c r="Q3780">
        <f t="shared" si="35"/>
        <v>-23.754491512670903</v>
      </c>
      <c r="R3780">
        <f t="shared" si="34"/>
        <v>-2375.4491512670902</v>
      </c>
      <c r="S3780">
        <f t="shared" si="32"/>
        <v>-32.005570306278997</v>
      </c>
      <c r="T3780">
        <f t="shared" si="33"/>
        <v>-3200.5570306278996</v>
      </c>
    </row>
    <row r="3781" spans="4:20" x14ac:dyDescent="0.25">
      <c r="D3781" s="3"/>
      <c r="E3781" s="4"/>
      <c r="F3781" s="3">
        <v>40881.833333333336</v>
      </c>
      <c r="G3781" s="4">
        <v>52.190133827352803</v>
      </c>
      <c r="H3781" s="3">
        <v>40881.833333333336</v>
      </c>
      <c r="I3781" s="4">
        <v>43.926865434426901</v>
      </c>
      <c r="J3781" s="3">
        <v>40881.833333333336</v>
      </c>
      <c r="K3781" s="4">
        <v>68.994626355379296</v>
      </c>
      <c r="L3781" s="3">
        <v>40881.833333333336</v>
      </c>
      <c r="M3781" s="4">
        <v>70.925521123397601</v>
      </c>
      <c r="Q3781">
        <f t="shared" si="35"/>
        <v>-18.054492528026493</v>
      </c>
      <c r="R3781">
        <f t="shared" si="34"/>
        <v>-1805.4492528026494</v>
      </c>
      <c r="S3781">
        <f t="shared" si="32"/>
        <v>-28.2486556889707</v>
      </c>
      <c r="T3781">
        <f t="shared" si="33"/>
        <v>-2824.8655688970703</v>
      </c>
    </row>
    <row r="3782" spans="4:20" x14ac:dyDescent="0.25">
      <c r="D3782" s="3"/>
      <c r="E3782" s="4"/>
      <c r="F3782" s="3">
        <v>40881.875</v>
      </c>
      <c r="G3782" s="4">
        <v>52.269743843535302</v>
      </c>
      <c r="H3782" s="3">
        <v>40881.875</v>
      </c>
      <c r="I3782" s="4">
        <v>43.985599370436802</v>
      </c>
      <c r="J3782" s="3">
        <v>40881.875</v>
      </c>
      <c r="K3782" s="4">
        <v>67.222791712250896</v>
      </c>
      <c r="L3782" s="3">
        <v>40881.875</v>
      </c>
      <c r="M3782" s="4">
        <v>69.701628419126806</v>
      </c>
      <c r="Q3782">
        <f t="shared" si="35"/>
        <v>-16.203047868715593</v>
      </c>
      <c r="R3782">
        <f t="shared" si="34"/>
        <v>-1620.3047868715594</v>
      </c>
      <c r="S3782">
        <f t="shared" si="32"/>
        <v>-26.966029048690004</v>
      </c>
      <c r="T3782">
        <f t="shared" si="33"/>
        <v>-2696.6029048690002</v>
      </c>
    </row>
    <row r="3783" spans="4:20" x14ac:dyDescent="0.25">
      <c r="D3783" s="3"/>
      <c r="E3783" s="4"/>
      <c r="F3783" s="3">
        <v>40881.916666666664</v>
      </c>
      <c r="G3783" s="4">
        <v>50.168895431779703</v>
      </c>
      <c r="H3783" s="3">
        <v>40881.916666666664</v>
      </c>
      <c r="I3783" s="4">
        <v>42.431899477276602</v>
      </c>
      <c r="J3783" s="3">
        <v>40881.916666666664</v>
      </c>
      <c r="K3783" s="4">
        <v>61.644034263437803</v>
      </c>
      <c r="L3783" s="3">
        <v>40881.916666666664</v>
      </c>
      <c r="M3783" s="4">
        <v>65.776221461357594</v>
      </c>
      <c r="Q3783">
        <f t="shared" si="35"/>
        <v>-12.7251388316581</v>
      </c>
      <c r="R3783">
        <f t="shared" si="34"/>
        <v>-1272.5138831658101</v>
      </c>
      <c r="S3783">
        <f t="shared" si="32"/>
        <v>-24.594321984080992</v>
      </c>
      <c r="T3783">
        <f t="shared" si="33"/>
        <v>-2459.4321984080993</v>
      </c>
    </row>
    <row r="3784" spans="4:20" x14ac:dyDescent="0.25">
      <c r="D3784" s="3"/>
      <c r="E3784" s="4"/>
      <c r="F3784" s="3">
        <v>40881.958333333336</v>
      </c>
      <c r="G3784" s="4">
        <v>48.7376142366629</v>
      </c>
      <c r="H3784" s="3">
        <v>40881.958333333336</v>
      </c>
      <c r="I3784" s="4">
        <v>41.368796912851401</v>
      </c>
      <c r="J3784" s="3">
        <v>40881.958333333336</v>
      </c>
      <c r="K3784" s="4">
        <v>54.328921049404002</v>
      </c>
      <c r="L3784" s="3">
        <v>40881.958333333336</v>
      </c>
      <c r="M3784" s="4">
        <v>60.445487266319098</v>
      </c>
      <c r="Q3784">
        <f t="shared" si="35"/>
        <v>-6.8413068127411023</v>
      </c>
      <c r="R3784">
        <f t="shared" si="34"/>
        <v>-684.1306812741102</v>
      </c>
      <c r="S3784">
        <f t="shared" si="32"/>
        <v>-20.326690353467697</v>
      </c>
      <c r="T3784">
        <f t="shared" si="33"/>
        <v>-2032.6690353467698</v>
      </c>
    </row>
    <row r="3785" spans="4:20" x14ac:dyDescent="0.25">
      <c r="D3785" s="3"/>
      <c r="E3785" s="4"/>
      <c r="F3785" s="3">
        <v>40882</v>
      </c>
      <c r="G3785" s="4">
        <v>47.053263613059201</v>
      </c>
      <c r="H3785" s="3">
        <v>40882</v>
      </c>
      <c r="I3785" s="4">
        <v>41.314506578401101</v>
      </c>
      <c r="J3785" s="3">
        <v>40882</v>
      </c>
      <c r="K3785" s="4">
        <v>47.087940873818297</v>
      </c>
      <c r="L3785" s="3">
        <v>40882</v>
      </c>
      <c r="M3785" s="4">
        <v>45.187978945443298</v>
      </c>
      <c r="Q3785">
        <f t="shared" si="35"/>
        <v>-1.2846772607590964</v>
      </c>
      <c r="R3785">
        <f t="shared" si="34"/>
        <v>-128.46772607590964</v>
      </c>
      <c r="S3785">
        <f t="shared" si="32"/>
        <v>-5.1234723670421971</v>
      </c>
      <c r="T3785">
        <f t="shared" si="33"/>
        <v>-512.34723670421977</v>
      </c>
    </row>
    <row r="3786" spans="4:20" x14ac:dyDescent="0.25">
      <c r="D3786" s="3"/>
      <c r="E3786" s="4"/>
      <c r="F3786" s="3">
        <v>40882.041666666664</v>
      </c>
      <c r="G3786" s="4">
        <v>44.986220256185298</v>
      </c>
      <c r="H3786" s="3">
        <v>40882.041666666664</v>
      </c>
      <c r="I3786" s="4">
        <v>39.233239815934198</v>
      </c>
      <c r="J3786" s="3">
        <v>40882.041666666664</v>
      </c>
      <c r="K3786" s="4">
        <v>44.729890321046703</v>
      </c>
      <c r="L3786" s="3">
        <v>40882.041666666664</v>
      </c>
      <c r="M3786" s="4">
        <v>43.661109495653399</v>
      </c>
      <c r="Q3786">
        <f t="shared" si="35"/>
        <v>-0.99367006486140497</v>
      </c>
      <c r="R3786">
        <f t="shared" si="34"/>
        <v>-99.367006486140497</v>
      </c>
      <c r="S3786">
        <f t="shared" si="32"/>
        <v>-5.6778696797192012</v>
      </c>
      <c r="T3786">
        <f t="shared" si="33"/>
        <v>-567.78696797192015</v>
      </c>
    </row>
    <row r="3787" spans="4:20" x14ac:dyDescent="0.25">
      <c r="D3787" s="3"/>
      <c r="E3787" s="4"/>
      <c r="F3787" s="3">
        <v>40882.083333333336</v>
      </c>
      <c r="G3787" s="4">
        <v>43.989839626075998</v>
      </c>
      <c r="H3787" s="3">
        <v>40882.083333333336</v>
      </c>
      <c r="I3787" s="4">
        <v>38.235096170967203</v>
      </c>
      <c r="J3787" s="3">
        <v>40882.083333333336</v>
      </c>
      <c r="K3787" s="4">
        <v>41.713651586869702</v>
      </c>
      <c r="L3787" s="3">
        <v>40882.083333333336</v>
      </c>
      <c r="M3787" s="4">
        <v>41.6685976897679</v>
      </c>
      <c r="Q3787">
        <f t="shared" si="35"/>
        <v>1.0261880392062963</v>
      </c>
      <c r="R3787">
        <f t="shared" si="34"/>
        <v>102.61880392062963</v>
      </c>
      <c r="S3787">
        <f t="shared" si="32"/>
        <v>-4.6835015188006963</v>
      </c>
      <c r="T3787">
        <f t="shared" si="33"/>
        <v>-468.35015188006963</v>
      </c>
    </row>
    <row r="3788" spans="4:20" x14ac:dyDescent="0.25">
      <c r="D3788" s="3"/>
      <c r="E3788" s="4"/>
      <c r="F3788" s="3">
        <v>40882.125</v>
      </c>
      <c r="G3788" s="4">
        <v>44.043598868302098</v>
      </c>
      <c r="H3788" s="3">
        <v>40882.125</v>
      </c>
      <c r="I3788" s="4">
        <v>38.288864369584203</v>
      </c>
      <c r="J3788" s="3">
        <v>40882.125</v>
      </c>
      <c r="K3788" s="4">
        <v>42.037044074422703</v>
      </c>
      <c r="L3788" s="3">
        <v>40882.125</v>
      </c>
      <c r="M3788" s="4">
        <v>41.884459163400599</v>
      </c>
      <c r="Q3788">
        <f t="shared" si="35"/>
        <v>0.7565547938793955</v>
      </c>
      <c r="R3788">
        <f t="shared" si="34"/>
        <v>75.65547938793955</v>
      </c>
      <c r="S3788">
        <f t="shared" si="32"/>
        <v>-4.8455947938163959</v>
      </c>
      <c r="T3788">
        <f t="shared" si="33"/>
        <v>-484.55947938163956</v>
      </c>
    </row>
    <row r="3789" spans="4:20" x14ac:dyDescent="0.25">
      <c r="D3789" s="3"/>
      <c r="E3789" s="4"/>
      <c r="F3789" s="3">
        <v>40882.166666666664</v>
      </c>
      <c r="G3789" s="4">
        <v>45.6463689212978</v>
      </c>
      <c r="H3789" s="3">
        <v>40882.166666666664</v>
      </c>
      <c r="I3789" s="4">
        <v>39.8963972473721</v>
      </c>
      <c r="J3789" s="3">
        <v>40882.166666666664</v>
      </c>
      <c r="K3789" s="4">
        <v>45.377569192452903</v>
      </c>
      <c r="L3789" s="3">
        <v>40882.166666666664</v>
      </c>
      <c r="M3789" s="4">
        <v>44.083089260781001</v>
      </c>
      <c r="Q3789">
        <f t="shared" si="35"/>
        <v>-0.98120027115510311</v>
      </c>
      <c r="R3789">
        <f t="shared" si="34"/>
        <v>-98.120027115510311</v>
      </c>
      <c r="S3789">
        <f t="shared" si="32"/>
        <v>-5.4366920134089014</v>
      </c>
      <c r="T3789">
        <f t="shared" si="33"/>
        <v>-543.66920134089014</v>
      </c>
    </row>
    <row r="3790" spans="4:20" x14ac:dyDescent="0.25">
      <c r="D3790" s="3"/>
      <c r="E3790" s="4"/>
      <c r="F3790" s="3">
        <v>40882.208333333336</v>
      </c>
      <c r="G3790" s="4">
        <v>48.997789128428799</v>
      </c>
      <c r="H3790" s="3">
        <v>40882.208333333336</v>
      </c>
      <c r="I3790" s="4">
        <v>43.285035923501702</v>
      </c>
      <c r="J3790" s="3">
        <v>40882.208333333336</v>
      </c>
      <c r="K3790" s="4">
        <v>51.455437352349698</v>
      </c>
      <c r="L3790" s="3">
        <v>40882.208333333336</v>
      </c>
      <c r="M3790" s="4">
        <v>47.9508666570946</v>
      </c>
      <c r="Q3790">
        <f t="shared" si="35"/>
        <v>-3.7076482239208985</v>
      </c>
      <c r="R3790">
        <f t="shared" si="34"/>
        <v>-370.76482239208985</v>
      </c>
      <c r="S3790">
        <f t="shared" si="32"/>
        <v>-5.9158307335928981</v>
      </c>
      <c r="T3790">
        <f t="shared" si="33"/>
        <v>-591.58307335928976</v>
      </c>
    </row>
    <row r="3791" spans="4:20" x14ac:dyDescent="0.25">
      <c r="D3791" s="3"/>
      <c r="E3791" s="4"/>
      <c r="F3791" s="3">
        <v>40882.25</v>
      </c>
      <c r="G3791" s="4">
        <v>50.912800521458799</v>
      </c>
      <c r="H3791" s="3">
        <v>40882.25</v>
      </c>
      <c r="I3791" s="4">
        <v>45.2372058131077</v>
      </c>
      <c r="J3791" s="3">
        <v>40882.25</v>
      </c>
      <c r="K3791" s="4">
        <v>58.820009928371299</v>
      </c>
      <c r="L3791" s="3">
        <v>40882.25</v>
      </c>
      <c r="M3791" s="4">
        <v>52.440299357669602</v>
      </c>
      <c r="Q3791">
        <f t="shared" si="35"/>
        <v>-9.1572094069125001</v>
      </c>
      <c r="R3791">
        <f t="shared" si="34"/>
        <v>-915.72094069125001</v>
      </c>
      <c r="S3791">
        <f t="shared" si="32"/>
        <v>-8.4530935445619022</v>
      </c>
      <c r="T3791">
        <f t="shared" si="33"/>
        <v>-845.30935445619025</v>
      </c>
    </row>
    <row r="3792" spans="4:20" x14ac:dyDescent="0.25">
      <c r="D3792" s="3"/>
      <c r="E3792" s="4"/>
      <c r="F3792" s="3">
        <v>40882.291666666664</v>
      </c>
      <c r="G3792" s="4">
        <v>54.906100674648798</v>
      </c>
      <c r="H3792" s="3">
        <v>40882.291666666664</v>
      </c>
      <c r="I3792" s="4">
        <v>49.343272762369502</v>
      </c>
      <c r="J3792" s="3">
        <v>40882.291666666664</v>
      </c>
      <c r="K3792" s="4">
        <v>67.533359684573995</v>
      </c>
      <c r="L3792" s="3">
        <v>40882.291666666664</v>
      </c>
      <c r="M3792" s="4">
        <v>57.518124873349699</v>
      </c>
      <c r="Q3792">
        <f t="shared" si="35"/>
        <v>-13.877259009925197</v>
      </c>
      <c r="R3792">
        <f t="shared" si="34"/>
        <v>-1387.7259009925197</v>
      </c>
      <c r="S3792">
        <f t="shared" si="32"/>
        <v>-9.424852110980197</v>
      </c>
      <c r="T3792">
        <f t="shared" si="33"/>
        <v>-942.4852110980197</v>
      </c>
    </row>
    <row r="3793" spans="4:20" x14ac:dyDescent="0.25">
      <c r="D3793" s="3"/>
      <c r="E3793" s="4"/>
      <c r="F3793" s="3">
        <v>40882.333333333336</v>
      </c>
      <c r="G3793" s="4">
        <v>58.756260073205297</v>
      </c>
      <c r="H3793" s="3">
        <v>40882.333333333336</v>
      </c>
      <c r="I3793" s="4">
        <v>53.345040183121498</v>
      </c>
      <c r="J3793" s="3">
        <v>40882.333333333336</v>
      </c>
      <c r="K3793" s="4">
        <v>89.243497417271996</v>
      </c>
      <c r="L3793" s="3">
        <v>40882.333333333336</v>
      </c>
      <c r="M3793" s="4">
        <v>82.270867640130703</v>
      </c>
      <c r="Q3793">
        <f t="shared" si="35"/>
        <v>-31.737237344066699</v>
      </c>
      <c r="R3793">
        <f t="shared" si="34"/>
        <v>-3173.7237344066698</v>
      </c>
      <c r="S3793">
        <f t="shared" si="32"/>
        <v>-30.175827457009206</v>
      </c>
      <c r="T3793">
        <f t="shared" si="33"/>
        <v>-3017.5827457009204</v>
      </c>
    </row>
    <row r="3794" spans="4:20" x14ac:dyDescent="0.25">
      <c r="D3794" s="3"/>
      <c r="E3794" s="4"/>
      <c r="F3794" s="3">
        <v>40882.375</v>
      </c>
      <c r="G3794" s="4">
        <v>56.647664629075699</v>
      </c>
      <c r="H3794" s="3">
        <v>40882.375</v>
      </c>
      <c r="I3794" s="4">
        <v>51.148351810217697</v>
      </c>
      <c r="J3794" s="3">
        <v>40882.375</v>
      </c>
      <c r="K3794" s="4">
        <v>86.214230974263003</v>
      </c>
      <c r="L3794" s="3">
        <v>40882.375</v>
      </c>
      <c r="M3794" s="4">
        <v>80.3917812515392</v>
      </c>
      <c r="Q3794">
        <f t="shared" si="35"/>
        <v>-30.816566345187304</v>
      </c>
      <c r="R3794">
        <f t="shared" si="34"/>
        <v>-3081.6566345187302</v>
      </c>
      <c r="S3794">
        <f t="shared" ref="S3794:S3857" si="36">I3794-(M3794+$E$2)</f>
        <v>-30.493429441321503</v>
      </c>
      <c r="T3794">
        <f t="shared" ref="T3794:T3857" si="37">S3794*$G$2</f>
        <v>-3049.3429441321505</v>
      </c>
    </row>
    <row r="3795" spans="4:20" x14ac:dyDescent="0.25">
      <c r="D3795" s="3"/>
      <c r="E3795" s="4"/>
      <c r="F3795" s="3">
        <v>40882.416666666664</v>
      </c>
      <c r="G3795" s="4">
        <v>56.928293779084903</v>
      </c>
      <c r="H3795" s="3">
        <v>40882.416666666664</v>
      </c>
      <c r="I3795" s="4">
        <v>51.4400050130062</v>
      </c>
      <c r="J3795" s="3">
        <v>40882.416666666664</v>
      </c>
      <c r="K3795" s="4">
        <v>85.007834563701195</v>
      </c>
      <c r="L3795" s="3">
        <v>40882.416666666664</v>
      </c>
      <c r="M3795" s="4">
        <v>79.637378096787899</v>
      </c>
      <c r="Q3795">
        <f t="shared" si="35"/>
        <v>-29.329540784616292</v>
      </c>
      <c r="R3795">
        <f t="shared" si="34"/>
        <v>-2932.9540784616293</v>
      </c>
      <c r="S3795">
        <f t="shared" si="36"/>
        <v>-29.447373083781699</v>
      </c>
      <c r="T3795">
        <f t="shared" si="37"/>
        <v>-2944.7373083781699</v>
      </c>
    </row>
    <row r="3796" spans="4:20" x14ac:dyDescent="0.25">
      <c r="D3796" s="3"/>
      <c r="E3796" s="4"/>
      <c r="F3796" s="3">
        <v>40882.458333333336</v>
      </c>
      <c r="G3796" s="4">
        <v>56.691305533197003</v>
      </c>
      <c r="H3796" s="3">
        <v>40882.458333333336</v>
      </c>
      <c r="I3796" s="4">
        <v>51.193692816188602</v>
      </c>
      <c r="J3796" s="3">
        <v>40882.458333333336</v>
      </c>
      <c r="K3796" s="4">
        <v>83.081605278013697</v>
      </c>
      <c r="L3796" s="3">
        <v>40882.458333333336</v>
      </c>
      <c r="M3796" s="4">
        <v>78.425447107278202</v>
      </c>
      <c r="Q3796">
        <f t="shared" si="35"/>
        <v>-27.640299744816694</v>
      </c>
      <c r="R3796">
        <f t="shared" si="34"/>
        <v>-2764.0299744816693</v>
      </c>
      <c r="S3796">
        <f t="shared" si="36"/>
        <v>-28.481754291089601</v>
      </c>
      <c r="T3796">
        <f t="shared" si="37"/>
        <v>-2848.1754291089601</v>
      </c>
    </row>
    <row r="3797" spans="4:20" x14ac:dyDescent="0.25">
      <c r="D3797" s="3"/>
      <c r="E3797" s="4"/>
      <c r="F3797" s="3">
        <v>40882.5</v>
      </c>
      <c r="G3797" s="4">
        <v>56.096299237477098</v>
      </c>
      <c r="H3797" s="3">
        <v>40882.5</v>
      </c>
      <c r="I3797" s="4">
        <v>50.575961280836097</v>
      </c>
      <c r="J3797" s="3">
        <v>40882.5</v>
      </c>
      <c r="K3797" s="4">
        <v>81.074870495358496</v>
      </c>
      <c r="L3797" s="3">
        <v>40882.5</v>
      </c>
      <c r="M3797" s="4">
        <v>77.1529311227969</v>
      </c>
      <c r="Q3797">
        <f t="shared" si="35"/>
        <v>-26.228571257881399</v>
      </c>
      <c r="R3797">
        <f t="shared" si="34"/>
        <v>-2622.8571257881399</v>
      </c>
      <c r="S3797">
        <f t="shared" si="36"/>
        <v>-27.826969841960803</v>
      </c>
      <c r="T3797">
        <f t="shared" si="37"/>
        <v>-2782.6969841960804</v>
      </c>
    </row>
    <row r="3798" spans="4:20" x14ac:dyDescent="0.25">
      <c r="D3798" s="3"/>
      <c r="E3798" s="4"/>
      <c r="F3798" s="3">
        <v>40882.541666666664</v>
      </c>
      <c r="G3798" s="4">
        <v>55.642643548868399</v>
      </c>
      <c r="H3798" s="3">
        <v>40882.541666666664</v>
      </c>
      <c r="I3798" s="4">
        <v>50.105640963138299</v>
      </c>
      <c r="J3798" s="3">
        <v>40882.541666666664</v>
      </c>
      <c r="K3798" s="4">
        <v>80.666922385687897</v>
      </c>
      <c r="L3798" s="3">
        <v>40882.541666666664</v>
      </c>
      <c r="M3798" s="4">
        <v>76.892972974845193</v>
      </c>
      <c r="Q3798">
        <f t="shared" si="35"/>
        <v>-26.274278836819498</v>
      </c>
      <c r="R3798">
        <f t="shared" si="34"/>
        <v>-2627.4278836819499</v>
      </c>
      <c r="S3798">
        <f t="shared" si="36"/>
        <v>-28.037332011706894</v>
      </c>
      <c r="T3798">
        <f t="shared" si="37"/>
        <v>-2803.7332011706894</v>
      </c>
    </row>
    <row r="3799" spans="4:20" x14ac:dyDescent="0.25">
      <c r="D3799" s="3"/>
      <c r="E3799" s="4"/>
      <c r="F3799" s="3">
        <v>40882.583333333336</v>
      </c>
      <c r="G3799" s="4">
        <v>55.896593169025401</v>
      </c>
      <c r="H3799" s="3">
        <v>40882.583333333336</v>
      </c>
      <c r="I3799" s="4">
        <v>50.368848339225202</v>
      </c>
      <c r="J3799" s="3">
        <v>40882.583333333336</v>
      </c>
      <c r="K3799" s="4">
        <v>80.858561304928998</v>
      </c>
      <c r="L3799" s="3">
        <v>40882.583333333336</v>
      </c>
      <c r="M3799" s="4">
        <v>77.015145739846005</v>
      </c>
      <c r="Q3799">
        <f t="shared" si="35"/>
        <v>-26.211968135903597</v>
      </c>
      <c r="R3799">
        <f t="shared" si="34"/>
        <v>-2621.1968135903599</v>
      </c>
      <c r="S3799">
        <f t="shared" si="36"/>
        <v>-27.896297400620803</v>
      </c>
      <c r="T3799">
        <f t="shared" si="37"/>
        <v>-2789.6297400620801</v>
      </c>
    </row>
    <row r="3800" spans="4:20" x14ac:dyDescent="0.25">
      <c r="D3800" s="3"/>
      <c r="E3800" s="4"/>
      <c r="F3800" s="3">
        <v>40882.625</v>
      </c>
      <c r="G3800" s="4">
        <v>57.873601309933299</v>
      </c>
      <c r="H3800" s="3">
        <v>40882.625</v>
      </c>
      <c r="I3800" s="4">
        <v>52.424035804648199</v>
      </c>
      <c r="J3800" s="3">
        <v>40882.625</v>
      </c>
      <c r="K3800" s="4">
        <v>84.883383105690896</v>
      </c>
      <c r="L3800" s="3">
        <v>40882.625</v>
      </c>
      <c r="M3800" s="4">
        <v>79.559353174099698</v>
      </c>
      <c r="Q3800">
        <f t="shared" si="35"/>
        <v>-28.259781795757597</v>
      </c>
      <c r="R3800">
        <f t="shared" si="34"/>
        <v>-2825.9781795757599</v>
      </c>
      <c r="S3800">
        <f t="shared" si="36"/>
        <v>-28.385317369451499</v>
      </c>
      <c r="T3800">
        <f t="shared" si="37"/>
        <v>-2838.53173694515</v>
      </c>
    </row>
    <row r="3801" spans="4:20" x14ac:dyDescent="0.25">
      <c r="D3801" s="3"/>
      <c r="E3801" s="4"/>
      <c r="F3801" s="3">
        <v>40882.666666666664</v>
      </c>
      <c r="G3801" s="4">
        <v>60.0823495293589</v>
      </c>
      <c r="H3801" s="3">
        <v>40882.666666666664</v>
      </c>
      <c r="I3801" s="4">
        <v>54.732652280767098</v>
      </c>
      <c r="J3801" s="3">
        <v>40882.666666666664</v>
      </c>
      <c r="K3801" s="4">
        <v>100.175290259525</v>
      </c>
      <c r="L3801" s="3">
        <v>40882.666666666664</v>
      </c>
      <c r="M3801" s="4">
        <v>88.883795614852701</v>
      </c>
      <c r="Q3801">
        <f t="shared" si="35"/>
        <v>-41.342940730166099</v>
      </c>
      <c r="R3801">
        <f t="shared" si="34"/>
        <v>-4134.2940730166101</v>
      </c>
      <c r="S3801">
        <f t="shared" si="36"/>
        <v>-35.401143334085603</v>
      </c>
      <c r="T3801">
        <f t="shared" si="37"/>
        <v>-3540.1143334085605</v>
      </c>
    </row>
    <row r="3802" spans="4:20" x14ac:dyDescent="0.25">
      <c r="D3802" s="3"/>
      <c r="E3802" s="4"/>
      <c r="F3802" s="3">
        <v>40882.708333333336</v>
      </c>
      <c r="G3802" s="4">
        <v>59.575738000501602</v>
      </c>
      <c r="H3802" s="3">
        <v>40882.708333333336</v>
      </c>
      <c r="I3802" s="4">
        <v>54.201986892829197</v>
      </c>
      <c r="J3802" s="3">
        <v>40882.708333333336</v>
      </c>
      <c r="K3802" s="4">
        <v>116.158382133515</v>
      </c>
      <c r="L3802" s="3">
        <v>40882.708333333336</v>
      </c>
      <c r="M3802" s="4">
        <v>98.137936272705701</v>
      </c>
      <c r="Q3802">
        <f t="shared" si="35"/>
        <v>-57.832644133013403</v>
      </c>
      <c r="R3802">
        <f t="shared" si="34"/>
        <v>-5783.26441330134</v>
      </c>
      <c r="S3802">
        <f t="shared" si="36"/>
        <v>-45.185949379876504</v>
      </c>
      <c r="T3802">
        <f t="shared" si="37"/>
        <v>-4518.5949379876502</v>
      </c>
    </row>
    <row r="3803" spans="4:20" x14ac:dyDescent="0.25">
      <c r="D3803" s="3"/>
      <c r="E3803" s="4"/>
      <c r="F3803" s="3">
        <v>40882.75</v>
      </c>
      <c r="G3803" s="4">
        <v>57.182216217923298</v>
      </c>
      <c r="H3803" s="3">
        <v>40882.75</v>
      </c>
      <c r="I3803" s="4">
        <v>51.704089055794597</v>
      </c>
      <c r="J3803" s="3">
        <v>40882.75</v>
      </c>
      <c r="K3803" s="4">
        <v>96.537213467810901</v>
      </c>
      <c r="L3803" s="3">
        <v>40882.75</v>
      </c>
      <c r="M3803" s="4">
        <v>86.710851192172399</v>
      </c>
      <c r="Q3803">
        <f t="shared" si="35"/>
        <v>-40.604997249887603</v>
      </c>
      <c r="R3803">
        <f t="shared" si="34"/>
        <v>-4060.4997249887601</v>
      </c>
      <c r="S3803">
        <f t="shared" si="36"/>
        <v>-36.256762136377802</v>
      </c>
      <c r="T3803">
        <f t="shared" si="37"/>
        <v>-3625.6762136377802</v>
      </c>
    </row>
    <row r="3804" spans="4:20" x14ac:dyDescent="0.25">
      <c r="D3804" s="3"/>
      <c r="E3804" s="4"/>
      <c r="F3804" s="3">
        <v>40882.791666666664</v>
      </c>
      <c r="G3804" s="4">
        <v>55.056584616991998</v>
      </c>
      <c r="H3804" s="3">
        <v>40882.791666666664</v>
      </c>
      <c r="I3804" s="4">
        <v>49.498908614929</v>
      </c>
      <c r="J3804" s="3">
        <v>40882.791666666664</v>
      </c>
      <c r="K3804" s="4">
        <v>84.096797800317304</v>
      </c>
      <c r="L3804" s="3">
        <v>40882.791666666664</v>
      </c>
      <c r="M3804" s="4">
        <v>79.065323950453603</v>
      </c>
      <c r="Q3804">
        <f t="shared" si="35"/>
        <v>-30.290213183325307</v>
      </c>
      <c r="R3804">
        <f t="shared" si="34"/>
        <v>-3029.0213183325304</v>
      </c>
      <c r="S3804">
        <f t="shared" si="36"/>
        <v>-30.816415335524603</v>
      </c>
      <c r="T3804">
        <f t="shared" si="37"/>
        <v>-3081.6415335524603</v>
      </c>
    </row>
    <row r="3805" spans="4:20" x14ac:dyDescent="0.25">
      <c r="D3805" s="3"/>
      <c r="E3805" s="4"/>
      <c r="F3805" s="3">
        <v>40882.833333333336</v>
      </c>
      <c r="G3805" s="4">
        <v>52.835773186219697</v>
      </c>
      <c r="H3805" s="3">
        <v>40882.833333333336</v>
      </c>
      <c r="I3805" s="4">
        <v>47.208651952714703</v>
      </c>
      <c r="J3805" s="3">
        <v>40882.833333333336</v>
      </c>
      <c r="K3805" s="4">
        <v>60.494651229426402</v>
      </c>
      <c r="L3805" s="3">
        <v>40882.833333333336</v>
      </c>
      <c r="M3805" s="4">
        <v>53.434574870989302</v>
      </c>
      <c r="Q3805">
        <f t="shared" si="35"/>
        <v>-8.9088780432067054</v>
      </c>
      <c r="R3805">
        <f t="shared" si="34"/>
        <v>-890.88780432067051</v>
      </c>
      <c r="S3805">
        <f t="shared" si="36"/>
        <v>-7.4759229182745983</v>
      </c>
      <c r="T3805">
        <f t="shared" si="37"/>
        <v>-747.5922918274598</v>
      </c>
    </row>
    <row r="3806" spans="4:20" x14ac:dyDescent="0.25">
      <c r="D3806" s="3"/>
      <c r="E3806" s="4"/>
      <c r="F3806" s="3">
        <v>40882.875</v>
      </c>
      <c r="G3806" s="4">
        <v>52.674607809196502</v>
      </c>
      <c r="H3806" s="3">
        <v>40882.875</v>
      </c>
      <c r="I3806" s="4">
        <v>47.043003255101198</v>
      </c>
      <c r="J3806" s="3">
        <v>40882.875</v>
      </c>
      <c r="K3806" s="4">
        <v>58.480802416954198</v>
      </c>
      <c r="L3806" s="3">
        <v>40882.875</v>
      </c>
      <c r="M3806" s="4">
        <v>52.2377686379659</v>
      </c>
      <c r="Q3806">
        <f t="shared" si="35"/>
        <v>-7.0561946077576962</v>
      </c>
      <c r="R3806">
        <f t="shared" si="34"/>
        <v>-705.61946077576965</v>
      </c>
      <c r="S3806">
        <f t="shared" si="36"/>
        <v>-6.444765382864702</v>
      </c>
      <c r="T3806">
        <f t="shared" si="37"/>
        <v>-644.47653828647026</v>
      </c>
    </row>
    <row r="3807" spans="4:20" x14ac:dyDescent="0.25">
      <c r="D3807" s="3"/>
      <c r="E3807" s="4"/>
      <c r="F3807" s="3">
        <v>40882.916666666664</v>
      </c>
      <c r="G3807" s="4">
        <v>50.325267005529902</v>
      </c>
      <c r="H3807" s="3">
        <v>40882.916666666664</v>
      </c>
      <c r="I3807" s="4">
        <v>44.637075940696398</v>
      </c>
      <c r="J3807" s="3">
        <v>40882.916666666664</v>
      </c>
      <c r="K3807" s="4">
        <v>54.068053777729801</v>
      </c>
      <c r="L3807" s="3">
        <v>40882.916666666664</v>
      </c>
      <c r="M3807" s="4">
        <v>49.566442436393103</v>
      </c>
      <c r="Q3807">
        <f t="shared" si="35"/>
        <v>-4.9927867721998993</v>
      </c>
      <c r="R3807">
        <f t="shared" si="34"/>
        <v>-499.27867721998996</v>
      </c>
      <c r="S3807">
        <f t="shared" si="36"/>
        <v>-6.1793664956967049</v>
      </c>
      <c r="T3807">
        <f t="shared" si="37"/>
        <v>-617.93664956967052</v>
      </c>
    </row>
    <row r="3808" spans="4:20" x14ac:dyDescent="0.25">
      <c r="D3808" s="3"/>
      <c r="E3808" s="4"/>
      <c r="F3808" s="3">
        <v>40882.958333333336</v>
      </c>
      <c r="G3808" s="4">
        <v>48.089114361406203</v>
      </c>
      <c r="H3808" s="3">
        <v>40882.958333333336</v>
      </c>
      <c r="I3808" s="4">
        <v>42.3627145684477</v>
      </c>
      <c r="J3808" s="3">
        <v>40882.958333333336</v>
      </c>
      <c r="K3808" s="4">
        <v>47.410743696455</v>
      </c>
      <c r="L3808" s="3">
        <v>40882.958333333336</v>
      </c>
      <c r="M3808" s="4">
        <v>45.395007010938599</v>
      </c>
      <c r="Q3808">
        <f t="shared" si="35"/>
        <v>-0.57162933504879732</v>
      </c>
      <c r="R3808">
        <f t="shared" si="34"/>
        <v>-57.162933504879732</v>
      </c>
      <c r="S3808">
        <f t="shared" si="36"/>
        <v>-4.282292442490899</v>
      </c>
      <c r="T3808">
        <f t="shared" si="37"/>
        <v>-428.2292442490899</v>
      </c>
    </row>
    <row r="3809" spans="4:20" x14ac:dyDescent="0.25">
      <c r="D3809" s="3"/>
      <c r="E3809" s="4"/>
      <c r="F3809" s="3">
        <v>40883</v>
      </c>
      <c r="G3809" s="4">
        <v>48.234749731200303</v>
      </c>
      <c r="H3809" s="3">
        <v>40883</v>
      </c>
      <c r="I3809" s="4">
        <v>42.510361829790803</v>
      </c>
      <c r="J3809" s="3">
        <v>40883</v>
      </c>
      <c r="K3809" s="4">
        <v>44.557574662590902</v>
      </c>
      <c r="L3809" s="3">
        <v>40883</v>
      </c>
      <c r="M3809" s="4">
        <v>43.5485015601407</v>
      </c>
      <c r="Q3809">
        <f t="shared" si="35"/>
        <v>2.4271750686094009</v>
      </c>
      <c r="R3809">
        <f t="shared" si="34"/>
        <v>242.71750686094009</v>
      </c>
      <c r="S3809">
        <f t="shared" si="36"/>
        <v>-2.2881397303498971</v>
      </c>
      <c r="T3809">
        <f t="shared" si="37"/>
        <v>-228.81397303498971</v>
      </c>
    </row>
    <row r="3810" spans="4:20" x14ac:dyDescent="0.25">
      <c r="D3810" s="3"/>
      <c r="E3810" s="4"/>
      <c r="F3810" s="3">
        <v>40883.041666666664</v>
      </c>
      <c r="G3810" s="4">
        <v>46.917599705258901</v>
      </c>
      <c r="H3810" s="3">
        <v>40883.041666666664</v>
      </c>
      <c r="I3810" s="4">
        <v>41.177479826976203</v>
      </c>
      <c r="J3810" s="3">
        <v>40883.041666666664</v>
      </c>
      <c r="K3810" s="4">
        <v>42.0401639843476</v>
      </c>
      <c r="L3810" s="3">
        <v>40883.041666666664</v>
      </c>
      <c r="M3810" s="4">
        <v>41.8865389920757</v>
      </c>
      <c r="Q3810">
        <f t="shared" si="35"/>
        <v>3.6274357209113006</v>
      </c>
      <c r="R3810">
        <f t="shared" si="34"/>
        <v>362.74357209113009</v>
      </c>
      <c r="S3810">
        <f t="shared" si="36"/>
        <v>-1.9590591650994966</v>
      </c>
      <c r="T3810">
        <f t="shared" si="37"/>
        <v>-195.90591650994966</v>
      </c>
    </row>
    <row r="3811" spans="4:20" x14ac:dyDescent="0.25">
      <c r="D3811" s="3"/>
      <c r="E3811" s="4"/>
      <c r="F3811" s="3">
        <v>40883.083333333336</v>
      </c>
      <c r="G3811" s="4">
        <v>45.5955039535475</v>
      </c>
      <c r="H3811" s="3">
        <v>40883.083333333336</v>
      </c>
      <c r="I3811" s="4">
        <v>39.845248811678204</v>
      </c>
      <c r="J3811" s="3">
        <v>40883.083333333336</v>
      </c>
      <c r="K3811" s="4">
        <v>39.801658350501398</v>
      </c>
      <c r="L3811" s="3">
        <v>40883.083333333336</v>
      </c>
      <c r="M3811" s="4">
        <v>40.380832052986101</v>
      </c>
      <c r="Q3811">
        <f t="shared" si="35"/>
        <v>4.5438456030461012</v>
      </c>
      <c r="R3811">
        <f t="shared" si="34"/>
        <v>454.38456030461009</v>
      </c>
      <c r="S3811">
        <f t="shared" si="36"/>
        <v>-1.7855832413078971</v>
      </c>
      <c r="T3811">
        <f t="shared" si="37"/>
        <v>-178.55832413078971</v>
      </c>
    </row>
    <row r="3812" spans="4:20" x14ac:dyDescent="0.25">
      <c r="D3812" s="3"/>
      <c r="E3812" s="4"/>
      <c r="F3812" s="3">
        <v>40883.125</v>
      </c>
      <c r="G3812" s="4">
        <v>45.451299576474398</v>
      </c>
      <c r="H3812" s="3">
        <v>40883.125</v>
      </c>
      <c r="I3812" s="4">
        <v>39.700287527233698</v>
      </c>
      <c r="J3812" s="3">
        <v>40883.125</v>
      </c>
      <c r="K3812" s="4">
        <v>39.574672573740798</v>
      </c>
      <c r="L3812" s="3">
        <v>40883.125</v>
      </c>
      <c r="M3812" s="4">
        <v>40.226607506301697</v>
      </c>
      <c r="Q3812">
        <f t="shared" si="35"/>
        <v>4.6266270027335992</v>
      </c>
      <c r="R3812">
        <f t="shared" si="34"/>
        <v>462.66270027335992</v>
      </c>
      <c r="S3812">
        <f t="shared" si="36"/>
        <v>-1.7763199790679991</v>
      </c>
      <c r="T3812">
        <f t="shared" si="37"/>
        <v>-177.63199790679991</v>
      </c>
    </row>
    <row r="3813" spans="4:20" x14ac:dyDescent="0.25">
      <c r="D3813" s="3"/>
      <c r="E3813" s="4"/>
      <c r="F3813" s="3">
        <v>40883.166666666664</v>
      </c>
      <c r="G3813" s="4">
        <v>47.1093611915785</v>
      </c>
      <c r="H3813" s="3">
        <v>40883.166666666664</v>
      </c>
      <c r="I3813" s="4">
        <v>41.371185097981702</v>
      </c>
      <c r="J3813" s="3">
        <v>40883.166666666664</v>
      </c>
      <c r="K3813" s="4">
        <v>44.495260924144503</v>
      </c>
      <c r="L3813" s="3">
        <v>40883.166666666664</v>
      </c>
      <c r="M3813" s="4">
        <v>43.507744192571401</v>
      </c>
      <c r="Q3813">
        <f t="shared" si="35"/>
        <v>1.3641002674339973</v>
      </c>
      <c r="R3813">
        <f t="shared" si="34"/>
        <v>136.41002674339973</v>
      </c>
      <c r="S3813">
        <f t="shared" si="36"/>
        <v>-3.3865590945896997</v>
      </c>
      <c r="T3813">
        <f t="shared" si="37"/>
        <v>-338.65590945896997</v>
      </c>
    </row>
    <row r="3814" spans="4:20" x14ac:dyDescent="0.25">
      <c r="D3814" s="3"/>
      <c r="E3814" s="4"/>
      <c r="F3814" s="3">
        <v>40883.208333333336</v>
      </c>
      <c r="G3814" s="4">
        <v>49.499467192937999</v>
      </c>
      <c r="H3814" s="3">
        <v>40883.208333333336</v>
      </c>
      <c r="I3814" s="4">
        <v>43.795356089216497</v>
      </c>
      <c r="J3814" s="3">
        <v>40883.208333333336</v>
      </c>
      <c r="K3814" s="4">
        <v>50.7351621516937</v>
      </c>
      <c r="L3814" s="3">
        <v>40883.208333333336</v>
      </c>
      <c r="M3814" s="4">
        <v>47.500729585703098</v>
      </c>
      <c r="Q3814">
        <f t="shared" si="35"/>
        <v>-2.4856949587557011</v>
      </c>
      <c r="R3814">
        <f t="shared" si="34"/>
        <v>-248.56949587557011</v>
      </c>
      <c r="S3814">
        <f t="shared" si="36"/>
        <v>-4.955373496486601</v>
      </c>
      <c r="T3814">
        <f t="shared" si="37"/>
        <v>-495.5373496486601</v>
      </c>
    </row>
    <row r="3815" spans="4:20" x14ac:dyDescent="0.25">
      <c r="D3815" s="3"/>
      <c r="E3815" s="4"/>
      <c r="F3815" s="3">
        <v>40883.25</v>
      </c>
      <c r="G3815" s="4">
        <v>51.596771688498798</v>
      </c>
      <c r="H3815" s="3">
        <v>40883.25</v>
      </c>
      <c r="I3815" s="4">
        <v>45.937155149178601</v>
      </c>
      <c r="J3815" s="3">
        <v>40883.25</v>
      </c>
      <c r="K3815" s="4">
        <v>58.636419976501202</v>
      </c>
      <c r="L3815" s="3">
        <v>40883.25</v>
      </c>
      <c r="M3815" s="4">
        <v>52.3307313861296</v>
      </c>
      <c r="Q3815">
        <f t="shared" si="35"/>
        <v>-8.2896482880024038</v>
      </c>
      <c r="R3815">
        <f t="shared" si="34"/>
        <v>-828.96482880024041</v>
      </c>
      <c r="S3815">
        <f t="shared" si="36"/>
        <v>-7.6435762369509987</v>
      </c>
      <c r="T3815">
        <f t="shared" si="37"/>
        <v>-764.35762369509985</v>
      </c>
    </row>
    <row r="3816" spans="4:20" x14ac:dyDescent="0.25">
      <c r="D3816" s="3"/>
      <c r="E3816" s="4"/>
      <c r="F3816" s="3">
        <v>40883.291666666664</v>
      </c>
      <c r="G3816" s="4">
        <v>55.288773747946799</v>
      </c>
      <c r="H3816" s="3">
        <v>40883.291666666664</v>
      </c>
      <c r="I3816" s="4">
        <v>49.739172535337303</v>
      </c>
      <c r="J3816" s="3">
        <v>40883.291666666664</v>
      </c>
      <c r="K3816" s="4">
        <v>67.262070933858894</v>
      </c>
      <c r="L3816" s="3">
        <v>40883.291666666664</v>
      </c>
      <c r="M3816" s="4">
        <v>57.363429494627802</v>
      </c>
      <c r="Q3816">
        <f t="shared" si="35"/>
        <v>-13.223297185912095</v>
      </c>
      <c r="R3816">
        <f t="shared" si="34"/>
        <v>-1322.3297185912095</v>
      </c>
      <c r="S3816">
        <f t="shared" si="36"/>
        <v>-8.8742569592904985</v>
      </c>
      <c r="T3816">
        <f t="shared" si="37"/>
        <v>-887.42569592904988</v>
      </c>
    </row>
    <row r="3817" spans="4:20" x14ac:dyDescent="0.25">
      <c r="D3817" s="3"/>
      <c r="E3817" s="4"/>
      <c r="F3817" s="3">
        <v>40883.333333333336</v>
      </c>
      <c r="G3817" s="4">
        <v>57.516053401654098</v>
      </c>
      <c r="H3817" s="3">
        <v>40883.333333333336</v>
      </c>
      <c r="I3817" s="4">
        <v>52.051554616584298</v>
      </c>
      <c r="J3817" s="3">
        <v>40883.333333333336</v>
      </c>
      <c r="K3817" s="4">
        <v>88.448710238175394</v>
      </c>
      <c r="L3817" s="3">
        <v>40883.333333333336</v>
      </c>
      <c r="M3817" s="4">
        <v>81.779923031364902</v>
      </c>
      <c r="Q3817">
        <f t="shared" si="35"/>
        <v>-32.182656836521296</v>
      </c>
      <c r="R3817">
        <f t="shared" ref="R3817:R3880" si="38">Q3817*$G$2</f>
        <v>-3218.2656836521296</v>
      </c>
      <c r="S3817">
        <f t="shared" si="36"/>
        <v>-30.978368414780604</v>
      </c>
      <c r="T3817">
        <f t="shared" si="37"/>
        <v>-3097.8368414780603</v>
      </c>
    </row>
    <row r="3818" spans="4:20" x14ac:dyDescent="0.25">
      <c r="D3818" s="3"/>
      <c r="E3818" s="4"/>
      <c r="F3818" s="3">
        <v>40883.375</v>
      </c>
      <c r="G3818" s="4">
        <v>56.377896810990897</v>
      </c>
      <c r="H3818" s="3">
        <v>40883.375</v>
      </c>
      <c r="I3818" s="4">
        <v>50.8681916379537</v>
      </c>
      <c r="J3818" s="3">
        <v>40883.375</v>
      </c>
      <c r="K3818" s="4">
        <v>85.553088856307994</v>
      </c>
      <c r="L3818" s="3">
        <v>40883.375</v>
      </c>
      <c r="M3818" s="4">
        <v>79.978781091293101</v>
      </c>
      <c r="Q3818">
        <f t="shared" ref="Q3818:Q3881" si="39">G3818-(K3818+$E$2)</f>
        <v>-30.425192045317097</v>
      </c>
      <c r="R3818">
        <f t="shared" si="38"/>
        <v>-3042.5192045317099</v>
      </c>
      <c r="S3818">
        <f t="shared" si="36"/>
        <v>-30.360589453339401</v>
      </c>
      <c r="T3818">
        <f t="shared" si="37"/>
        <v>-3036.0589453339398</v>
      </c>
    </row>
    <row r="3819" spans="4:20" x14ac:dyDescent="0.25">
      <c r="D3819" s="3"/>
      <c r="E3819" s="4"/>
      <c r="F3819" s="3">
        <v>40883.416666666664</v>
      </c>
      <c r="G3819" s="4">
        <v>56.280490206074298</v>
      </c>
      <c r="H3819" s="3">
        <v>40883.416666666664</v>
      </c>
      <c r="I3819" s="4">
        <v>50.767082153543001</v>
      </c>
      <c r="J3819" s="3">
        <v>40883.416666666664</v>
      </c>
      <c r="K3819" s="4">
        <v>84.856750528830204</v>
      </c>
      <c r="L3819" s="3">
        <v>40883.416666666664</v>
      </c>
      <c r="M3819" s="4">
        <v>79.542650946426903</v>
      </c>
      <c r="Q3819">
        <f t="shared" si="39"/>
        <v>-29.826260322755907</v>
      </c>
      <c r="R3819">
        <f t="shared" si="38"/>
        <v>-2982.6260322755907</v>
      </c>
      <c r="S3819">
        <f t="shared" si="36"/>
        <v>-30.025568792883902</v>
      </c>
      <c r="T3819">
        <f t="shared" si="37"/>
        <v>-3002.5568792883901</v>
      </c>
    </row>
    <row r="3820" spans="4:20" x14ac:dyDescent="0.25">
      <c r="D3820" s="3"/>
      <c r="E3820" s="4"/>
      <c r="F3820" s="3">
        <v>40883.458333333336</v>
      </c>
      <c r="G3820" s="4">
        <v>56.037740342573699</v>
      </c>
      <c r="H3820" s="3">
        <v>40883.458333333336</v>
      </c>
      <c r="I3820" s="4">
        <v>50.515218978256598</v>
      </c>
      <c r="J3820" s="3">
        <v>40883.458333333336</v>
      </c>
      <c r="K3820" s="4">
        <v>83.429765968678097</v>
      </c>
      <c r="L3820" s="3">
        <v>40883.458333333336</v>
      </c>
      <c r="M3820" s="4">
        <v>78.645183136257401</v>
      </c>
      <c r="Q3820">
        <f t="shared" si="39"/>
        <v>-28.642025626104399</v>
      </c>
      <c r="R3820">
        <f t="shared" si="38"/>
        <v>-2864.2025626104401</v>
      </c>
      <c r="S3820">
        <f t="shared" si="36"/>
        <v>-29.379964158000803</v>
      </c>
      <c r="T3820">
        <f t="shared" si="37"/>
        <v>-2937.9964158000803</v>
      </c>
    </row>
    <row r="3821" spans="4:20" x14ac:dyDescent="0.25">
      <c r="D3821" s="3"/>
      <c r="E3821" s="4"/>
      <c r="F3821" s="3">
        <v>40883.5</v>
      </c>
      <c r="G3821" s="4">
        <v>55.504661735845701</v>
      </c>
      <c r="H3821" s="3">
        <v>40883.5</v>
      </c>
      <c r="I3821" s="4">
        <v>49.9627047903559</v>
      </c>
      <c r="J3821" s="3">
        <v>40883.5</v>
      </c>
      <c r="K3821" s="4">
        <v>81.620331572383293</v>
      </c>
      <c r="L3821" s="3">
        <v>40883.5</v>
      </c>
      <c r="M3821" s="4">
        <v>77.499841849094096</v>
      </c>
      <c r="Q3821">
        <f t="shared" si="39"/>
        <v>-27.365669836537592</v>
      </c>
      <c r="R3821">
        <f t="shared" si="38"/>
        <v>-2736.5669836537591</v>
      </c>
      <c r="S3821">
        <f t="shared" si="36"/>
        <v>-28.787137058738196</v>
      </c>
      <c r="T3821">
        <f t="shared" si="37"/>
        <v>-2878.7137058738194</v>
      </c>
    </row>
    <row r="3822" spans="4:20" x14ac:dyDescent="0.25">
      <c r="D3822" s="3"/>
      <c r="E3822" s="4"/>
      <c r="F3822" s="3">
        <v>40883.541666666664</v>
      </c>
      <c r="G3822" s="4">
        <v>55.400463772770301</v>
      </c>
      <c r="H3822" s="3">
        <v>40883.541666666664</v>
      </c>
      <c r="I3822" s="4">
        <v>49.854800956487502</v>
      </c>
      <c r="J3822" s="3">
        <v>40883.541666666664</v>
      </c>
      <c r="K3822" s="4">
        <v>81.365175361315806</v>
      </c>
      <c r="L3822" s="3">
        <v>40883.541666666664</v>
      </c>
      <c r="M3822" s="4">
        <v>77.3376594930523</v>
      </c>
      <c r="Q3822">
        <f t="shared" si="39"/>
        <v>-27.214711588545505</v>
      </c>
      <c r="R3822">
        <f t="shared" si="38"/>
        <v>-2721.4711588545506</v>
      </c>
      <c r="S3822">
        <f t="shared" si="36"/>
        <v>-28.732858536564798</v>
      </c>
      <c r="T3822">
        <f t="shared" si="37"/>
        <v>-2873.28585365648</v>
      </c>
    </row>
    <row r="3823" spans="4:20" x14ac:dyDescent="0.25">
      <c r="D3823" s="3"/>
      <c r="E3823" s="4"/>
      <c r="F3823" s="3">
        <v>40883.583333333336</v>
      </c>
      <c r="G3823" s="4">
        <v>55.908143886707002</v>
      </c>
      <c r="H3823" s="3">
        <v>40883.583333333336</v>
      </c>
      <c r="I3823" s="4">
        <v>50.380824427826198</v>
      </c>
      <c r="J3823" s="3">
        <v>40883.583333333336</v>
      </c>
      <c r="K3823" s="4">
        <v>81.819030203216201</v>
      </c>
      <c r="L3823" s="3">
        <v>40883.583333333336</v>
      </c>
      <c r="M3823" s="4">
        <v>77.626022466243697</v>
      </c>
      <c r="Q3823">
        <f t="shared" si="39"/>
        <v>-27.160886316509199</v>
      </c>
      <c r="R3823">
        <f t="shared" si="38"/>
        <v>-2716.08863165092</v>
      </c>
      <c r="S3823">
        <f t="shared" si="36"/>
        <v>-28.495198038417499</v>
      </c>
      <c r="T3823">
        <f t="shared" si="37"/>
        <v>-2849.5198038417498</v>
      </c>
    </row>
    <row r="3824" spans="4:20" x14ac:dyDescent="0.25">
      <c r="D3824" s="3"/>
      <c r="E3824" s="4"/>
      <c r="F3824" s="3">
        <v>40883.625</v>
      </c>
      <c r="G3824" s="4">
        <v>57.4068123061516</v>
      </c>
      <c r="H3824" s="3">
        <v>40883.625</v>
      </c>
      <c r="I3824" s="4">
        <v>51.937820406034</v>
      </c>
      <c r="J3824" s="3">
        <v>40883.625</v>
      </c>
      <c r="K3824" s="4">
        <v>85.951941043473198</v>
      </c>
      <c r="L3824" s="3">
        <v>40883.625</v>
      </c>
      <c r="M3824" s="4">
        <v>80.228060672176099</v>
      </c>
      <c r="Q3824">
        <f t="shared" si="39"/>
        <v>-29.795128737321598</v>
      </c>
      <c r="R3824">
        <f t="shared" si="38"/>
        <v>-2979.5128737321597</v>
      </c>
      <c r="S3824">
        <f t="shared" si="36"/>
        <v>-29.540240266142099</v>
      </c>
      <c r="T3824">
        <f t="shared" si="37"/>
        <v>-2954.02402661421</v>
      </c>
    </row>
    <row r="3825" spans="4:20" x14ac:dyDescent="0.25">
      <c r="D3825" s="3"/>
      <c r="E3825" s="4"/>
      <c r="F3825" s="3">
        <v>40883.666666666664</v>
      </c>
      <c r="G3825" s="4">
        <v>59.649774452460399</v>
      </c>
      <c r="H3825" s="3">
        <v>40883.666666666664</v>
      </c>
      <c r="I3825" s="4">
        <v>54.2794963309425</v>
      </c>
      <c r="J3825" s="3">
        <v>40883.666666666664</v>
      </c>
      <c r="K3825" s="4">
        <v>96.004824762108896</v>
      </c>
      <c r="L3825" s="3">
        <v>40883.666666666664</v>
      </c>
      <c r="M3825" s="4">
        <v>86.3906118267914</v>
      </c>
      <c r="Q3825">
        <f t="shared" si="39"/>
        <v>-37.605050309648497</v>
      </c>
      <c r="R3825">
        <f t="shared" si="38"/>
        <v>-3760.5050309648495</v>
      </c>
      <c r="S3825">
        <f t="shared" si="36"/>
        <v>-33.3611154958489</v>
      </c>
      <c r="T3825">
        <f t="shared" si="37"/>
        <v>-3336.1115495848899</v>
      </c>
    </row>
    <row r="3826" spans="4:20" x14ac:dyDescent="0.25">
      <c r="D3826" s="3"/>
      <c r="E3826" s="4"/>
      <c r="F3826" s="3">
        <v>40883.708333333336</v>
      </c>
      <c r="G3826" s="4">
        <v>59.1744868934693</v>
      </c>
      <c r="H3826" s="3">
        <v>40883.708333333336</v>
      </c>
      <c r="I3826" s="4">
        <v>53.7821661566595</v>
      </c>
      <c r="J3826" s="3">
        <v>40883.708333333336</v>
      </c>
      <c r="K3826" s="4">
        <v>110.487244506243</v>
      </c>
      <c r="L3826" s="3">
        <v>40883.708333333336</v>
      </c>
      <c r="M3826" s="4">
        <v>94.905733632836899</v>
      </c>
      <c r="Q3826">
        <f t="shared" si="39"/>
        <v>-52.562757612773702</v>
      </c>
      <c r="R3826">
        <f t="shared" si="38"/>
        <v>-5256.2757612773703</v>
      </c>
      <c r="S3826">
        <f t="shared" si="36"/>
        <v>-42.373567476177399</v>
      </c>
      <c r="T3826">
        <f t="shared" si="37"/>
        <v>-4237.3567476177395</v>
      </c>
    </row>
    <row r="3827" spans="4:20" x14ac:dyDescent="0.25">
      <c r="D3827" s="3"/>
      <c r="E3827" s="4"/>
      <c r="F3827" s="3">
        <v>40883.75</v>
      </c>
      <c r="G3827" s="4">
        <v>56.765863089320199</v>
      </c>
      <c r="H3827" s="3">
        <v>40883.75</v>
      </c>
      <c r="I3827" s="4">
        <v>51.271167041966699</v>
      </c>
      <c r="J3827" s="3">
        <v>40883.75</v>
      </c>
      <c r="K3827" s="4">
        <v>99.171409097281895</v>
      </c>
      <c r="L3827" s="3">
        <v>40883.75</v>
      </c>
      <c r="M3827" s="4">
        <v>88.286846735831205</v>
      </c>
      <c r="Q3827">
        <f t="shared" si="39"/>
        <v>-43.655546007961696</v>
      </c>
      <c r="R3827">
        <f t="shared" si="38"/>
        <v>-4365.5546007961693</v>
      </c>
      <c r="S3827">
        <f t="shared" si="36"/>
        <v>-38.265679693864506</v>
      </c>
      <c r="T3827">
        <f t="shared" si="37"/>
        <v>-3826.5679693864504</v>
      </c>
    </row>
    <row r="3828" spans="4:20" x14ac:dyDescent="0.25">
      <c r="D3828" s="3"/>
      <c r="E3828" s="4"/>
      <c r="F3828" s="3">
        <v>40883.791666666664</v>
      </c>
      <c r="G3828" s="4">
        <v>54.851656841194199</v>
      </c>
      <c r="H3828" s="3">
        <v>40883.791666666664</v>
      </c>
      <c r="I3828" s="4">
        <v>49.286980824243102</v>
      </c>
      <c r="J3828" s="3">
        <v>40883.791666666664</v>
      </c>
      <c r="K3828" s="4">
        <v>85.8746325673565</v>
      </c>
      <c r="L3828" s="3">
        <v>40883.791666666664</v>
      </c>
      <c r="M3828" s="4">
        <v>80.179773422285507</v>
      </c>
      <c r="Q3828">
        <f t="shared" si="39"/>
        <v>-32.272975726162301</v>
      </c>
      <c r="R3828">
        <f t="shared" si="38"/>
        <v>-3227.2975726162299</v>
      </c>
      <c r="S3828">
        <f t="shared" si="36"/>
        <v>-32.142792598042405</v>
      </c>
      <c r="T3828">
        <f t="shared" si="37"/>
        <v>-3214.2792598042406</v>
      </c>
    </row>
    <row r="3829" spans="4:20" x14ac:dyDescent="0.25">
      <c r="D3829" s="3"/>
      <c r="E3829" s="4"/>
      <c r="F3829" s="3">
        <v>40883.833333333336</v>
      </c>
      <c r="G3829" s="4">
        <v>52.913564091562897</v>
      </c>
      <c r="H3829" s="3">
        <v>40883.833333333336</v>
      </c>
      <c r="I3829" s="4">
        <v>47.288634102664197</v>
      </c>
      <c r="J3829" s="3">
        <v>40883.833333333336</v>
      </c>
      <c r="K3829" s="4">
        <v>61.319571588028303</v>
      </c>
      <c r="L3829" s="3">
        <v>40883.833333333336</v>
      </c>
      <c r="M3829" s="4">
        <v>53.920995935150103</v>
      </c>
      <c r="Q3829">
        <f t="shared" si="39"/>
        <v>-9.6560074964654063</v>
      </c>
      <c r="R3829">
        <f t="shared" si="38"/>
        <v>-965.60074964654063</v>
      </c>
      <c r="S3829">
        <f t="shared" si="36"/>
        <v>-7.8823618324859055</v>
      </c>
      <c r="T3829">
        <f t="shared" si="37"/>
        <v>-788.23618324859058</v>
      </c>
    </row>
    <row r="3830" spans="4:20" x14ac:dyDescent="0.25">
      <c r="D3830" s="3"/>
      <c r="E3830" s="4"/>
      <c r="F3830" s="3">
        <v>40883.875</v>
      </c>
      <c r="G3830" s="4">
        <v>52.588164332242698</v>
      </c>
      <c r="H3830" s="3">
        <v>40883.875</v>
      </c>
      <c r="I3830" s="4">
        <v>46.954186509916298</v>
      </c>
      <c r="J3830" s="3">
        <v>40883.875</v>
      </c>
      <c r="K3830" s="4">
        <v>58.774923676915897</v>
      </c>
      <c r="L3830" s="3">
        <v>40883.875</v>
      </c>
      <c r="M3830" s="4">
        <v>52.413402013938999</v>
      </c>
      <c r="Q3830">
        <f t="shared" si="39"/>
        <v>-7.4367593446731988</v>
      </c>
      <c r="R3830">
        <f t="shared" si="38"/>
        <v>-743.67593446731985</v>
      </c>
      <c r="S3830">
        <f t="shared" si="36"/>
        <v>-6.7092155040227013</v>
      </c>
      <c r="T3830">
        <f t="shared" si="37"/>
        <v>-670.9215504022701</v>
      </c>
    </row>
    <row r="3831" spans="4:20" x14ac:dyDescent="0.25">
      <c r="D3831" s="3"/>
      <c r="E3831" s="4"/>
      <c r="F3831" s="3">
        <v>40883.916666666664</v>
      </c>
      <c r="G3831" s="4">
        <v>50.382669037760898</v>
      </c>
      <c r="H3831" s="3">
        <v>40883.916666666664</v>
      </c>
      <c r="I3831" s="4">
        <v>44.695662338472196</v>
      </c>
      <c r="J3831" s="3">
        <v>40883.916666666664</v>
      </c>
      <c r="K3831" s="4">
        <v>54.220993186325401</v>
      </c>
      <c r="L3831" s="3">
        <v>40883.916666666664</v>
      </c>
      <c r="M3831" s="4">
        <v>49.6602058595236</v>
      </c>
      <c r="Q3831">
        <f t="shared" si="39"/>
        <v>-5.088324148564503</v>
      </c>
      <c r="R3831">
        <f t="shared" si="38"/>
        <v>-508.83241485645033</v>
      </c>
      <c r="S3831">
        <f t="shared" si="36"/>
        <v>-6.2145435210514037</v>
      </c>
      <c r="T3831">
        <f t="shared" si="37"/>
        <v>-621.4543521051404</v>
      </c>
    </row>
    <row r="3832" spans="4:20" x14ac:dyDescent="0.25">
      <c r="D3832" s="3"/>
      <c r="E3832" s="4"/>
      <c r="F3832" s="3">
        <v>40883.958333333336</v>
      </c>
      <c r="G3832" s="4">
        <v>48.224637775238101</v>
      </c>
      <c r="H3832" s="3">
        <v>40883.958333333336</v>
      </c>
      <c r="I3832" s="4">
        <v>42.500108010066498</v>
      </c>
      <c r="J3832" s="3">
        <v>40883.958333333336</v>
      </c>
      <c r="K3832" s="4">
        <v>47.923532486253002</v>
      </c>
      <c r="L3832" s="3">
        <v>40883.958333333336</v>
      </c>
      <c r="M3832" s="4">
        <v>45.722925358226298</v>
      </c>
      <c r="Q3832">
        <f t="shared" si="39"/>
        <v>-0.9488947110149013</v>
      </c>
      <c r="R3832">
        <f t="shared" si="38"/>
        <v>-94.88947110149013</v>
      </c>
      <c r="S3832">
        <f t="shared" si="36"/>
        <v>-4.4728173481598006</v>
      </c>
      <c r="T3832">
        <f t="shared" si="37"/>
        <v>-447.28173481598003</v>
      </c>
    </row>
    <row r="3833" spans="4:20" x14ac:dyDescent="0.25">
      <c r="D3833" s="3"/>
      <c r="E3833" s="4"/>
      <c r="F3833" s="3">
        <v>40884</v>
      </c>
      <c r="G3833" s="4">
        <v>48.513419558694302</v>
      </c>
      <c r="H3833" s="3">
        <v>40884</v>
      </c>
      <c r="I3833" s="4">
        <v>42.793068393158997</v>
      </c>
      <c r="J3833" s="3">
        <v>40884</v>
      </c>
      <c r="K3833" s="4">
        <v>46.506522806077598</v>
      </c>
      <c r="L3833" s="3">
        <v>40884</v>
      </c>
      <c r="M3833" s="4">
        <v>44.813900121669597</v>
      </c>
      <c r="Q3833">
        <f t="shared" si="39"/>
        <v>0.7568967526167043</v>
      </c>
      <c r="R3833">
        <f t="shared" si="38"/>
        <v>75.68967526167043</v>
      </c>
      <c r="S3833">
        <f t="shared" si="36"/>
        <v>-3.2708317285106006</v>
      </c>
      <c r="T3833">
        <f t="shared" si="37"/>
        <v>-327.08317285106006</v>
      </c>
    </row>
    <row r="3834" spans="4:20" x14ac:dyDescent="0.25">
      <c r="D3834" s="3"/>
      <c r="E3834" s="4"/>
      <c r="F3834" s="3">
        <v>40884.041666666664</v>
      </c>
      <c r="G3834" s="4">
        <v>47.418206477530497</v>
      </c>
      <c r="H3834" s="3">
        <v>40884.041666666664</v>
      </c>
      <c r="I3834" s="4">
        <v>41.683410514317103</v>
      </c>
      <c r="J3834" s="3">
        <v>40884.041666666664</v>
      </c>
      <c r="K3834" s="4">
        <v>44.148400339094202</v>
      </c>
      <c r="L3834" s="3">
        <v>40884.041666666664</v>
      </c>
      <c r="M3834" s="4">
        <v>43.280527815644703</v>
      </c>
      <c r="Q3834">
        <f t="shared" si="39"/>
        <v>2.0198061384362944</v>
      </c>
      <c r="R3834">
        <f t="shared" si="38"/>
        <v>201.98061384362944</v>
      </c>
      <c r="S3834">
        <f t="shared" si="36"/>
        <v>-2.8471173013276001</v>
      </c>
      <c r="T3834">
        <f t="shared" si="37"/>
        <v>-284.71173013276001</v>
      </c>
    </row>
    <row r="3835" spans="4:20" x14ac:dyDescent="0.25">
      <c r="D3835" s="3"/>
      <c r="E3835" s="4"/>
      <c r="F3835" s="3">
        <v>40884.083333333336</v>
      </c>
      <c r="G3835" s="4">
        <v>46.098293806215203</v>
      </c>
      <c r="H3835" s="3">
        <v>40884.083333333336</v>
      </c>
      <c r="I3835" s="4">
        <v>40.351216698862103</v>
      </c>
      <c r="J3835" s="3">
        <v>40884.083333333336</v>
      </c>
      <c r="K3835" s="4">
        <v>41.951793803695203</v>
      </c>
      <c r="L3835" s="3">
        <v>40884.083333333336</v>
      </c>
      <c r="M3835" s="4">
        <v>41.827608904590299</v>
      </c>
      <c r="Q3835">
        <f t="shared" si="39"/>
        <v>2.8965000025199998</v>
      </c>
      <c r="R3835">
        <f t="shared" si="38"/>
        <v>289.65000025199998</v>
      </c>
      <c r="S3835">
        <f t="shared" si="36"/>
        <v>-2.726392205728196</v>
      </c>
      <c r="T3835">
        <f t="shared" si="37"/>
        <v>-272.63922057281957</v>
      </c>
    </row>
    <row r="3836" spans="4:20" x14ac:dyDescent="0.25">
      <c r="D3836" s="3"/>
      <c r="E3836" s="4"/>
      <c r="F3836" s="3">
        <v>40884.125</v>
      </c>
      <c r="G3836" s="4">
        <v>45.840388392985901</v>
      </c>
      <c r="H3836" s="3">
        <v>40884.125</v>
      </c>
      <c r="I3836" s="4">
        <v>40.091576729264503</v>
      </c>
      <c r="J3836" s="3">
        <v>40884.125</v>
      </c>
      <c r="K3836" s="4">
        <v>42.179186879133297</v>
      </c>
      <c r="L3836" s="3">
        <v>40884.125</v>
      </c>
      <c r="M3836" s="4">
        <v>41.979164189397103</v>
      </c>
      <c r="Q3836">
        <f t="shared" si="39"/>
        <v>2.4112015138526033</v>
      </c>
      <c r="R3836">
        <f t="shared" si="38"/>
        <v>241.12015138526033</v>
      </c>
      <c r="S3836">
        <f t="shared" si="36"/>
        <v>-3.1375874601326004</v>
      </c>
      <c r="T3836">
        <f t="shared" si="37"/>
        <v>-313.75874601326007</v>
      </c>
    </row>
    <row r="3837" spans="4:20" x14ac:dyDescent="0.25">
      <c r="D3837" s="3"/>
      <c r="E3837" s="4"/>
      <c r="F3837" s="3">
        <v>40884.166666666664</v>
      </c>
      <c r="G3837" s="4">
        <v>47.157579369952103</v>
      </c>
      <c r="H3837" s="3">
        <v>40884.166666666664</v>
      </c>
      <c r="I3837" s="4">
        <v>41.419910743086803</v>
      </c>
      <c r="J3837" s="3">
        <v>40884.166666666664</v>
      </c>
      <c r="K3837" s="4">
        <v>45.301654222937898</v>
      </c>
      <c r="L3837" s="3">
        <v>40884.166666666664</v>
      </c>
      <c r="M3837" s="4">
        <v>44.033732277552197</v>
      </c>
      <c r="Q3837">
        <f t="shared" si="39"/>
        <v>0.60592514701420441</v>
      </c>
      <c r="R3837">
        <f t="shared" si="38"/>
        <v>60.592514701420441</v>
      </c>
      <c r="S3837">
        <f t="shared" si="36"/>
        <v>-3.8638215344653943</v>
      </c>
      <c r="T3837">
        <f t="shared" si="37"/>
        <v>-386.38215344653941</v>
      </c>
    </row>
    <row r="3838" spans="4:20" x14ac:dyDescent="0.25">
      <c r="D3838" s="3"/>
      <c r="E3838" s="4"/>
      <c r="F3838" s="3">
        <v>40884.208333333336</v>
      </c>
      <c r="G3838" s="4">
        <v>49.646009351323301</v>
      </c>
      <c r="H3838" s="3">
        <v>40884.208333333336</v>
      </c>
      <c r="I3838" s="4">
        <v>43.944570041316197</v>
      </c>
      <c r="J3838" s="3">
        <v>40884.208333333336</v>
      </c>
      <c r="K3838" s="4">
        <v>52.101924722162899</v>
      </c>
      <c r="L3838" s="3">
        <v>40884.208333333336</v>
      </c>
      <c r="M3838" s="4">
        <v>48.353117101476499</v>
      </c>
      <c r="Q3838">
        <f t="shared" si="39"/>
        <v>-3.7059153708395982</v>
      </c>
      <c r="R3838">
        <f t="shared" si="38"/>
        <v>-370.59153708395979</v>
      </c>
      <c r="S3838">
        <f t="shared" si="36"/>
        <v>-5.6585470601603021</v>
      </c>
      <c r="T3838">
        <f t="shared" si="37"/>
        <v>-565.85470601603015</v>
      </c>
    </row>
    <row r="3839" spans="4:20" x14ac:dyDescent="0.25">
      <c r="D3839" s="3"/>
      <c r="E3839" s="4"/>
      <c r="F3839" s="3">
        <v>40884.25</v>
      </c>
      <c r="G3839" s="4">
        <v>51.7805691127069</v>
      </c>
      <c r="H3839" s="3">
        <v>40884.25</v>
      </c>
      <c r="I3839" s="4">
        <v>46.125485335003802</v>
      </c>
      <c r="J3839" s="3">
        <v>40884.25</v>
      </c>
      <c r="K3839" s="4">
        <v>59.892603937347303</v>
      </c>
      <c r="L3839" s="3">
        <v>40884.25</v>
      </c>
      <c r="M3839" s="4">
        <v>53.0781862448639</v>
      </c>
      <c r="Q3839">
        <f t="shared" si="39"/>
        <v>-9.3620348246404035</v>
      </c>
      <c r="R3839">
        <f t="shared" si="38"/>
        <v>-936.20348246404035</v>
      </c>
      <c r="S3839">
        <f t="shared" si="36"/>
        <v>-8.2027009098600985</v>
      </c>
      <c r="T3839">
        <f t="shared" si="37"/>
        <v>-820.27009098600979</v>
      </c>
    </row>
    <row r="3840" spans="4:20" x14ac:dyDescent="0.25">
      <c r="D3840" s="3"/>
      <c r="E3840" s="4"/>
      <c r="F3840" s="3">
        <v>40884.291666666664</v>
      </c>
      <c r="G3840" s="4">
        <v>55.123075937219298</v>
      </c>
      <c r="H3840" s="3">
        <v>40884.291666666664</v>
      </c>
      <c r="I3840" s="4">
        <v>49.567696725804097</v>
      </c>
      <c r="J3840" s="3">
        <v>40884.291666666664</v>
      </c>
      <c r="K3840" s="4">
        <v>72.062233588578195</v>
      </c>
      <c r="L3840" s="3">
        <v>40884.291666666664</v>
      </c>
      <c r="M3840" s="4">
        <v>60.071062461043802</v>
      </c>
      <c r="Q3840">
        <f t="shared" si="39"/>
        <v>-18.189157651358897</v>
      </c>
      <c r="R3840">
        <f t="shared" si="38"/>
        <v>-1818.9157651358896</v>
      </c>
      <c r="S3840">
        <f t="shared" si="36"/>
        <v>-11.753365735239704</v>
      </c>
      <c r="T3840">
        <f t="shared" si="37"/>
        <v>-1175.3365735239704</v>
      </c>
    </row>
    <row r="3841" spans="4:20" x14ac:dyDescent="0.25">
      <c r="D3841" s="3"/>
      <c r="E3841" s="4"/>
      <c r="F3841" s="3">
        <v>40884.333333333336</v>
      </c>
      <c r="G3841" s="4">
        <v>57.500022854816102</v>
      </c>
      <c r="H3841" s="3">
        <v>40884.333333333336</v>
      </c>
      <c r="I3841" s="4">
        <v>52.034862690954498</v>
      </c>
      <c r="J3841" s="3">
        <v>40884.333333333336</v>
      </c>
      <c r="K3841" s="4">
        <v>95.928667458923897</v>
      </c>
      <c r="L3841" s="3">
        <v>40884.333333333336</v>
      </c>
      <c r="M3841" s="4">
        <v>86.344754137608106</v>
      </c>
      <c r="Q3841">
        <f t="shared" si="39"/>
        <v>-39.678644604107795</v>
      </c>
      <c r="R3841">
        <f t="shared" si="38"/>
        <v>-3967.8644604107794</v>
      </c>
      <c r="S3841">
        <f t="shared" si="36"/>
        <v>-35.559891446653609</v>
      </c>
      <c r="T3841">
        <f t="shared" si="37"/>
        <v>-3555.989144665361</v>
      </c>
    </row>
    <row r="3842" spans="4:20" x14ac:dyDescent="0.25">
      <c r="D3842" s="3"/>
      <c r="E3842" s="4"/>
      <c r="F3842" s="3">
        <v>40884.375</v>
      </c>
      <c r="G3842" s="4">
        <v>56.504335350284201</v>
      </c>
      <c r="H3842" s="3">
        <v>40884.375</v>
      </c>
      <c r="I3842" s="4">
        <v>50.999475933098402</v>
      </c>
      <c r="J3842" s="3">
        <v>40884.375</v>
      </c>
      <c r="K3842" s="4">
        <v>92.331231628122595</v>
      </c>
      <c r="L3842" s="3">
        <v>40884.375</v>
      </c>
      <c r="M3842" s="4">
        <v>84.164622089891097</v>
      </c>
      <c r="Q3842">
        <f t="shared" si="39"/>
        <v>-37.076896277838394</v>
      </c>
      <c r="R3842">
        <f t="shared" si="38"/>
        <v>-3707.6896277838396</v>
      </c>
      <c r="S3842">
        <f t="shared" si="36"/>
        <v>-34.415146156792694</v>
      </c>
      <c r="T3842">
        <f t="shared" si="37"/>
        <v>-3441.5146156792694</v>
      </c>
    </row>
    <row r="3843" spans="4:20" x14ac:dyDescent="0.25">
      <c r="D3843" s="3"/>
      <c r="E3843" s="4"/>
      <c r="F3843" s="3">
        <v>40884.416666666664</v>
      </c>
      <c r="G3843" s="4">
        <v>56.455979985315899</v>
      </c>
      <c r="H3843" s="3">
        <v>40884.416666666664</v>
      </c>
      <c r="I3843" s="4">
        <v>50.949262119371298</v>
      </c>
      <c r="J3843" s="3">
        <v>40884.416666666664</v>
      </c>
      <c r="K3843" s="4">
        <v>88.800021263392395</v>
      </c>
      <c r="L3843" s="3">
        <v>40884.416666666664</v>
      </c>
      <c r="M3843" s="4">
        <v>81.997109144336704</v>
      </c>
      <c r="Q3843">
        <f t="shared" si="39"/>
        <v>-33.594041278076496</v>
      </c>
      <c r="R3843">
        <f t="shared" si="38"/>
        <v>-3359.4041278076497</v>
      </c>
      <c r="S3843">
        <f t="shared" si="36"/>
        <v>-32.297847024965407</v>
      </c>
      <c r="T3843">
        <f t="shared" si="37"/>
        <v>-3229.7847024965408</v>
      </c>
    </row>
    <row r="3844" spans="4:20" x14ac:dyDescent="0.25">
      <c r="D3844" s="3"/>
      <c r="E3844" s="4"/>
      <c r="F3844" s="3">
        <v>40884.458333333336</v>
      </c>
      <c r="G3844" s="4">
        <v>56.122732813739297</v>
      </c>
      <c r="H3844" s="3">
        <v>40884.458333333336</v>
      </c>
      <c r="I3844" s="4">
        <v>50.603383579582399</v>
      </c>
      <c r="J3844" s="3">
        <v>40884.458333333336</v>
      </c>
      <c r="K3844" s="4">
        <v>86.667191702355893</v>
      </c>
      <c r="L3844" s="3">
        <v>40884.458333333336</v>
      </c>
      <c r="M3844" s="4">
        <v>80.674130414321596</v>
      </c>
      <c r="Q3844">
        <f t="shared" si="39"/>
        <v>-31.794458888616596</v>
      </c>
      <c r="R3844">
        <f t="shared" si="38"/>
        <v>-3179.4458888616596</v>
      </c>
      <c r="S3844">
        <f t="shared" si="36"/>
        <v>-31.320746834739197</v>
      </c>
      <c r="T3844">
        <f t="shared" si="37"/>
        <v>-3132.0746834739198</v>
      </c>
    </row>
    <row r="3845" spans="4:20" x14ac:dyDescent="0.25">
      <c r="D3845" s="3"/>
      <c r="E3845" s="4"/>
      <c r="F3845" s="3">
        <v>40884.5</v>
      </c>
      <c r="G3845" s="4">
        <v>55.883752714318703</v>
      </c>
      <c r="H3845" s="3">
        <v>40884.5</v>
      </c>
      <c r="I3845" s="4">
        <v>50.355535454709802</v>
      </c>
      <c r="J3845" s="3">
        <v>40884.5</v>
      </c>
      <c r="K3845" s="4">
        <v>82.683386471733698</v>
      </c>
      <c r="L3845" s="3">
        <v>40884.5</v>
      </c>
      <c r="M3845" s="4">
        <v>78.173743741521307</v>
      </c>
      <c r="Q3845">
        <f t="shared" si="39"/>
        <v>-28.049633757414995</v>
      </c>
      <c r="R3845">
        <f t="shared" si="38"/>
        <v>-2804.9633757414995</v>
      </c>
      <c r="S3845">
        <f t="shared" si="36"/>
        <v>-29.068208286811505</v>
      </c>
      <c r="T3845">
        <f t="shared" si="37"/>
        <v>-2906.8208286811505</v>
      </c>
    </row>
    <row r="3846" spans="4:20" x14ac:dyDescent="0.25">
      <c r="D3846" s="3"/>
      <c r="E3846" s="4"/>
      <c r="F3846" s="3">
        <v>40884.541666666664</v>
      </c>
      <c r="G3846" s="4">
        <v>55.617365619065801</v>
      </c>
      <c r="H3846" s="3">
        <v>40884.541666666664</v>
      </c>
      <c r="I3846" s="4">
        <v>50.079451409023001</v>
      </c>
      <c r="J3846" s="3">
        <v>40884.541666666664</v>
      </c>
      <c r="K3846" s="4">
        <v>79.722338437146405</v>
      </c>
      <c r="L3846" s="3">
        <v>40884.541666666664</v>
      </c>
      <c r="M3846" s="4">
        <v>76.289376253094801</v>
      </c>
      <c r="Q3846">
        <f t="shared" si="39"/>
        <v>-25.354972818080604</v>
      </c>
      <c r="R3846">
        <f t="shared" si="38"/>
        <v>-2535.4972818080605</v>
      </c>
      <c r="S3846">
        <f t="shared" si="36"/>
        <v>-27.4599248440718</v>
      </c>
      <c r="T3846">
        <f t="shared" si="37"/>
        <v>-2745.9924844071802</v>
      </c>
    </row>
    <row r="3847" spans="4:20" x14ac:dyDescent="0.25">
      <c r="D3847" s="3"/>
      <c r="E3847" s="4"/>
      <c r="F3847" s="3">
        <v>40884.583333333336</v>
      </c>
      <c r="G3847" s="4">
        <v>56.4860046214744</v>
      </c>
      <c r="H3847" s="3">
        <v>40884.583333333336</v>
      </c>
      <c r="I3847" s="4">
        <v>50.980439934806803</v>
      </c>
      <c r="J3847" s="3">
        <v>40884.583333333336</v>
      </c>
      <c r="K3847" s="4">
        <v>77.673326693693497</v>
      </c>
      <c r="L3847" s="3">
        <v>40884.583333333336</v>
      </c>
      <c r="M3847" s="4">
        <v>74.971838964360401</v>
      </c>
      <c r="Q3847">
        <f t="shared" si="39"/>
        <v>-22.437322072219096</v>
      </c>
      <c r="R3847">
        <f t="shared" si="38"/>
        <v>-2243.7322072219094</v>
      </c>
      <c r="S3847">
        <f t="shared" si="36"/>
        <v>-25.241399029553598</v>
      </c>
      <c r="T3847">
        <f t="shared" si="37"/>
        <v>-2524.13990295536</v>
      </c>
    </row>
    <row r="3848" spans="4:20" x14ac:dyDescent="0.25">
      <c r="D3848" s="3"/>
      <c r="E3848" s="4"/>
      <c r="F3848" s="3">
        <v>40884.625</v>
      </c>
      <c r="G3848" s="4">
        <v>58.465723895402299</v>
      </c>
      <c r="H3848" s="3">
        <v>40884.625</v>
      </c>
      <c r="I3848" s="4">
        <v>53.041650537164998</v>
      </c>
      <c r="J3848" s="3">
        <v>40884.625</v>
      </c>
      <c r="K3848" s="4">
        <v>79.028006119260695</v>
      </c>
      <c r="L3848" s="3">
        <v>40884.625</v>
      </c>
      <c r="M3848" s="4">
        <v>75.844182199623901</v>
      </c>
      <c r="Q3848">
        <f t="shared" si="39"/>
        <v>-21.812282223858396</v>
      </c>
      <c r="R3848">
        <f t="shared" si="38"/>
        <v>-2181.2282223858397</v>
      </c>
      <c r="S3848">
        <f t="shared" si="36"/>
        <v>-24.052531662458904</v>
      </c>
      <c r="T3848">
        <f t="shared" si="37"/>
        <v>-2405.2531662458905</v>
      </c>
    </row>
    <row r="3849" spans="4:20" x14ac:dyDescent="0.25">
      <c r="D3849" s="3"/>
      <c r="E3849" s="4"/>
      <c r="F3849" s="3">
        <v>40884.666666666664</v>
      </c>
      <c r="G3849" s="4">
        <v>61.454236225217798</v>
      </c>
      <c r="H3849" s="3">
        <v>40884.666666666664</v>
      </c>
      <c r="I3849" s="4">
        <v>56.173047586809801</v>
      </c>
      <c r="J3849" s="3">
        <v>40884.666666666664</v>
      </c>
      <c r="K3849" s="4">
        <v>86.391853751731105</v>
      </c>
      <c r="L3849" s="3">
        <v>40884.666666666664</v>
      </c>
      <c r="M3849" s="4">
        <v>80.502559247928701</v>
      </c>
      <c r="Q3849">
        <f t="shared" si="39"/>
        <v>-26.187617526513307</v>
      </c>
      <c r="R3849">
        <f t="shared" si="38"/>
        <v>-2618.7617526513309</v>
      </c>
      <c r="S3849">
        <f t="shared" si="36"/>
        <v>-25.5795116611189</v>
      </c>
      <c r="T3849">
        <f t="shared" si="37"/>
        <v>-2557.95116611189</v>
      </c>
    </row>
    <row r="3850" spans="4:20" x14ac:dyDescent="0.25">
      <c r="D3850" s="3"/>
      <c r="E3850" s="4"/>
      <c r="F3850" s="3">
        <v>40884.708333333336</v>
      </c>
      <c r="G3850" s="4">
        <v>60.974041690031299</v>
      </c>
      <c r="H3850" s="3">
        <v>40884.708333333336</v>
      </c>
      <c r="I3850" s="4">
        <v>55.668316795578001</v>
      </c>
      <c r="J3850" s="3">
        <v>40884.708333333336</v>
      </c>
      <c r="K3850" s="4">
        <v>94.811898772153697</v>
      </c>
      <c r="L3850" s="3">
        <v>40884.708333333336</v>
      </c>
      <c r="M3850" s="4">
        <v>85.670907617022706</v>
      </c>
      <c r="Q3850">
        <f t="shared" si="39"/>
        <v>-35.087857082122397</v>
      </c>
      <c r="R3850">
        <f t="shared" si="38"/>
        <v>-3508.7857082122396</v>
      </c>
      <c r="S3850">
        <f t="shared" si="36"/>
        <v>-31.252590821444706</v>
      </c>
      <c r="T3850">
        <f t="shared" si="37"/>
        <v>-3125.2590821444705</v>
      </c>
    </row>
    <row r="3851" spans="4:20" x14ac:dyDescent="0.25">
      <c r="D3851" s="3"/>
      <c r="E3851" s="4"/>
      <c r="F3851" s="3">
        <v>40884.75</v>
      </c>
      <c r="G3851" s="4">
        <v>57.5988749942262</v>
      </c>
      <c r="H3851" s="3">
        <v>40884.75</v>
      </c>
      <c r="I3851" s="4">
        <v>52.137804370253399</v>
      </c>
      <c r="J3851" s="3">
        <v>40884.75</v>
      </c>
      <c r="K3851" s="4">
        <v>86.661403534089899</v>
      </c>
      <c r="L3851" s="3">
        <v>40884.75</v>
      </c>
      <c r="M3851" s="4">
        <v>80.670525494468194</v>
      </c>
      <c r="Q3851">
        <f t="shared" si="39"/>
        <v>-30.312528539863699</v>
      </c>
      <c r="R3851">
        <f t="shared" si="38"/>
        <v>-3031.2528539863697</v>
      </c>
      <c r="S3851">
        <f t="shared" si="36"/>
        <v>-29.782721124214795</v>
      </c>
      <c r="T3851">
        <f t="shared" si="37"/>
        <v>-2978.2721124214795</v>
      </c>
    </row>
    <row r="3852" spans="4:20" x14ac:dyDescent="0.25">
      <c r="D3852" s="3"/>
      <c r="E3852" s="4"/>
      <c r="F3852" s="3">
        <v>40884.791666666664</v>
      </c>
      <c r="G3852" s="4">
        <v>55.306180173807697</v>
      </c>
      <c r="H3852" s="3">
        <v>40884.791666666664</v>
      </c>
      <c r="I3852" s="4">
        <v>49.757190431890201</v>
      </c>
      <c r="J3852" s="3">
        <v>40884.791666666664</v>
      </c>
      <c r="K3852" s="4">
        <v>78.352309055015198</v>
      </c>
      <c r="L3852" s="3">
        <v>40884.791666666664</v>
      </c>
      <c r="M3852" s="4">
        <v>75.409692283603405</v>
      </c>
      <c r="Q3852">
        <f t="shared" si="39"/>
        <v>-24.296128881207501</v>
      </c>
      <c r="R3852">
        <f t="shared" si="38"/>
        <v>-2429.6128881207501</v>
      </c>
      <c r="S3852">
        <f t="shared" si="36"/>
        <v>-26.902501851713204</v>
      </c>
      <c r="T3852">
        <f t="shared" si="37"/>
        <v>-2690.2501851713205</v>
      </c>
    </row>
    <row r="3853" spans="4:20" x14ac:dyDescent="0.25">
      <c r="D3853" s="3"/>
      <c r="E3853" s="4"/>
      <c r="F3853" s="3">
        <v>40884.833333333336</v>
      </c>
      <c r="G3853" s="4">
        <v>53.443602589664799</v>
      </c>
      <c r="H3853" s="3">
        <v>40884.833333333336</v>
      </c>
      <c r="I3853" s="4">
        <v>47.834073225334599</v>
      </c>
      <c r="J3853" s="3">
        <v>40884.833333333336</v>
      </c>
      <c r="K3853" s="4">
        <v>56.701821317561603</v>
      </c>
      <c r="L3853" s="3">
        <v>40884.833333333336</v>
      </c>
      <c r="M3853" s="4">
        <v>51.169149042827499</v>
      </c>
      <c r="Q3853">
        <f t="shared" si="39"/>
        <v>-4.5082187278968036</v>
      </c>
      <c r="R3853">
        <f t="shared" si="38"/>
        <v>-450.82187278968036</v>
      </c>
      <c r="S3853">
        <f t="shared" si="36"/>
        <v>-4.5850758174928998</v>
      </c>
      <c r="T3853">
        <f t="shared" si="37"/>
        <v>-458.50758174929001</v>
      </c>
    </row>
    <row r="3854" spans="4:20" x14ac:dyDescent="0.25">
      <c r="D3854" s="3"/>
      <c r="E3854" s="4"/>
      <c r="F3854" s="3">
        <v>40884.875</v>
      </c>
      <c r="G3854" s="4">
        <v>52.972885229464701</v>
      </c>
      <c r="H3854" s="3">
        <v>40884.875</v>
      </c>
      <c r="I3854" s="4">
        <v>47.349638124513099</v>
      </c>
      <c r="J3854" s="3">
        <v>40884.875</v>
      </c>
      <c r="K3854" s="4">
        <v>54.4071669526165</v>
      </c>
      <c r="L3854" s="3">
        <v>40884.875</v>
      </c>
      <c r="M3854" s="4">
        <v>49.774226425404798</v>
      </c>
      <c r="Q3854">
        <f t="shared" si="39"/>
        <v>-2.6842817231517984</v>
      </c>
      <c r="R3854">
        <f t="shared" si="38"/>
        <v>-268.42817231517984</v>
      </c>
      <c r="S3854">
        <f t="shared" si="36"/>
        <v>-3.6745883008916991</v>
      </c>
      <c r="T3854">
        <f t="shared" si="37"/>
        <v>-367.45883008916991</v>
      </c>
    </row>
    <row r="3855" spans="4:20" x14ac:dyDescent="0.25">
      <c r="D3855" s="3"/>
      <c r="E3855" s="4"/>
      <c r="F3855" s="3">
        <v>40884.916666666664</v>
      </c>
      <c r="G3855" s="4">
        <v>51.033953117912503</v>
      </c>
      <c r="H3855" s="3">
        <v>40884.916666666664</v>
      </c>
      <c r="I3855" s="4">
        <v>45.361086002420102</v>
      </c>
      <c r="J3855" s="3">
        <v>40884.916666666664</v>
      </c>
      <c r="K3855" s="4">
        <v>51.445002028340198</v>
      </c>
      <c r="L3855" s="3">
        <v>40884.916666666664</v>
      </c>
      <c r="M3855" s="4">
        <v>47.944360031789998</v>
      </c>
      <c r="Q3855">
        <f t="shared" si="39"/>
        <v>-1.6610489104276951</v>
      </c>
      <c r="R3855">
        <f t="shared" si="38"/>
        <v>-166.10489104276951</v>
      </c>
      <c r="S3855">
        <f t="shared" si="36"/>
        <v>-3.8332740293698961</v>
      </c>
      <c r="T3855">
        <f t="shared" si="37"/>
        <v>-383.32740293698964</v>
      </c>
    </row>
    <row r="3856" spans="4:20" x14ac:dyDescent="0.25">
      <c r="D3856" s="3"/>
      <c r="E3856" s="4"/>
      <c r="F3856" s="3">
        <v>40884.958333333336</v>
      </c>
      <c r="G3856" s="4">
        <v>48.715332427236703</v>
      </c>
      <c r="H3856" s="3">
        <v>40884.958333333336</v>
      </c>
      <c r="I3856" s="4">
        <v>42.998059043155102</v>
      </c>
      <c r="J3856" s="3">
        <v>40884.958333333336</v>
      </c>
      <c r="K3856" s="4">
        <v>47.067169621637703</v>
      </c>
      <c r="L3856" s="3">
        <v>40884.958333333336</v>
      </c>
      <c r="M3856" s="4">
        <v>45.174641345132798</v>
      </c>
      <c r="Q3856">
        <f t="shared" si="39"/>
        <v>0.39816280559900008</v>
      </c>
      <c r="R3856">
        <f t="shared" si="38"/>
        <v>39.816280559900008</v>
      </c>
      <c r="S3856">
        <f t="shared" si="36"/>
        <v>-3.426582301977696</v>
      </c>
      <c r="T3856">
        <f t="shared" si="37"/>
        <v>-342.65823019776963</v>
      </c>
    </row>
    <row r="3857" spans="4:20" x14ac:dyDescent="0.25">
      <c r="D3857" s="3"/>
      <c r="E3857" s="4"/>
      <c r="F3857" s="3">
        <v>40885</v>
      </c>
      <c r="G3857" s="4">
        <v>47.866050783341102</v>
      </c>
      <c r="H3857" s="3">
        <v>40885</v>
      </c>
      <c r="I3857" s="4">
        <v>42.136700045724901</v>
      </c>
      <c r="J3857" s="3">
        <v>40885</v>
      </c>
      <c r="K3857" s="4">
        <v>48.095565272597</v>
      </c>
      <c r="L3857" s="3">
        <v>40885</v>
      </c>
      <c r="M3857" s="4">
        <v>45.832676457539499</v>
      </c>
      <c r="Q3857">
        <f t="shared" si="39"/>
        <v>-1.479514489255898</v>
      </c>
      <c r="R3857">
        <f t="shared" si="38"/>
        <v>-147.9514489255898</v>
      </c>
      <c r="S3857">
        <f t="shared" si="36"/>
        <v>-4.9459764118145984</v>
      </c>
      <c r="T3857">
        <f t="shared" si="37"/>
        <v>-494.59764118145984</v>
      </c>
    </row>
    <row r="3858" spans="4:20" x14ac:dyDescent="0.25">
      <c r="D3858" s="3"/>
      <c r="E3858" s="4"/>
      <c r="F3858" s="3">
        <v>40885.041666666664</v>
      </c>
      <c r="G3858" s="4">
        <v>46.064918573028997</v>
      </c>
      <c r="H3858" s="3">
        <v>40885.041666666664</v>
      </c>
      <c r="I3858" s="4">
        <v>40.317604648764203</v>
      </c>
      <c r="J3858" s="3">
        <v>40885.041666666664</v>
      </c>
      <c r="K3858" s="4">
        <v>44.8984186794914</v>
      </c>
      <c r="L3858" s="3">
        <v>40885.041666666664</v>
      </c>
      <c r="M3858" s="4">
        <v>43.7711036588735</v>
      </c>
      <c r="Q3858">
        <f t="shared" si="39"/>
        <v>-8.3500106462402357E-2</v>
      </c>
      <c r="R3858">
        <f t="shared" si="38"/>
        <v>-8.3500106462402357</v>
      </c>
      <c r="S3858">
        <f t="shared" ref="S3858:S3921" si="40">I3858-(M3858+$E$2)</f>
        <v>-4.7034990101092973</v>
      </c>
      <c r="T3858">
        <f t="shared" ref="T3858:T3921" si="41">S3858*$G$2</f>
        <v>-470.34990101092973</v>
      </c>
    </row>
    <row r="3859" spans="4:20" x14ac:dyDescent="0.25">
      <c r="D3859" s="3"/>
      <c r="E3859" s="4"/>
      <c r="F3859" s="3">
        <v>40885.083333333336</v>
      </c>
      <c r="G3859" s="4">
        <v>44.112322878783701</v>
      </c>
      <c r="H3859" s="3">
        <v>40885.083333333336</v>
      </c>
      <c r="I3859" s="4">
        <v>38.357614222728401</v>
      </c>
      <c r="J3859" s="3">
        <v>40885.083333333336</v>
      </c>
      <c r="K3859" s="4">
        <v>42.318233112971903</v>
      </c>
      <c r="L3859" s="3">
        <v>40885.083333333336</v>
      </c>
      <c r="M3859" s="4">
        <v>42.071703934627301</v>
      </c>
      <c r="Q3859">
        <f t="shared" si="39"/>
        <v>0.54408976581179758</v>
      </c>
      <c r="R3859">
        <f t="shared" si="38"/>
        <v>54.408976581179758</v>
      </c>
      <c r="S3859">
        <f t="shared" si="40"/>
        <v>-4.9640897118989002</v>
      </c>
      <c r="T3859">
        <f t="shared" si="41"/>
        <v>-496.40897118989005</v>
      </c>
    </row>
    <row r="3860" spans="4:20" x14ac:dyDescent="0.25">
      <c r="D3860" s="3"/>
      <c r="E3860" s="4"/>
      <c r="F3860" s="3">
        <v>40885.125</v>
      </c>
      <c r="G3860" s="4">
        <v>43.638618474433301</v>
      </c>
      <c r="H3860" s="3">
        <v>40885.125</v>
      </c>
      <c r="I3860" s="4">
        <v>37.884060460284701</v>
      </c>
      <c r="J3860" s="3">
        <v>40885.125</v>
      </c>
      <c r="K3860" s="4">
        <v>40.5582294035557</v>
      </c>
      <c r="L3860" s="3">
        <v>40885.125</v>
      </c>
      <c r="M3860" s="4">
        <v>40.892793453676902</v>
      </c>
      <c r="Q3860">
        <f t="shared" si="39"/>
        <v>1.8303890708776009</v>
      </c>
      <c r="R3860">
        <f t="shared" si="38"/>
        <v>183.03890708776009</v>
      </c>
      <c r="S3860">
        <f t="shared" si="40"/>
        <v>-4.2587329933922007</v>
      </c>
      <c r="T3860">
        <f t="shared" si="41"/>
        <v>-425.87329933922007</v>
      </c>
    </row>
    <row r="3861" spans="4:20" x14ac:dyDescent="0.25">
      <c r="D3861" s="3"/>
      <c r="E3861" s="4"/>
      <c r="F3861" s="3">
        <v>40885.166666666664</v>
      </c>
      <c r="G3861" s="4">
        <v>44.941641802673999</v>
      </c>
      <c r="H3861" s="3">
        <v>40885.166666666664</v>
      </c>
      <c r="I3861" s="4">
        <v>39.188510748601402</v>
      </c>
      <c r="J3861" s="3">
        <v>40885.166666666664</v>
      </c>
      <c r="K3861" s="4">
        <v>41.333390581217799</v>
      </c>
      <c r="L3861" s="3">
        <v>40885.166666666664</v>
      </c>
      <c r="M3861" s="4">
        <v>41.414067198413299</v>
      </c>
      <c r="Q3861">
        <f t="shared" si="39"/>
        <v>2.3582512214562001</v>
      </c>
      <c r="R3861">
        <f t="shared" si="38"/>
        <v>235.82512214562001</v>
      </c>
      <c r="S3861">
        <f t="shared" si="40"/>
        <v>-3.4755564498118972</v>
      </c>
      <c r="T3861">
        <f t="shared" si="41"/>
        <v>-347.55564498118974</v>
      </c>
    </row>
    <row r="3862" spans="4:20" x14ac:dyDescent="0.25">
      <c r="D3862" s="3"/>
      <c r="E3862" s="4"/>
      <c r="F3862" s="3">
        <v>40885.208333333336</v>
      </c>
      <c r="G3862" s="4">
        <v>47.850004646606997</v>
      </c>
      <c r="H3862" s="3">
        <v>40885.208333333336</v>
      </c>
      <c r="I3862" s="4">
        <v>42.120447737863302</v>
      </c>
      <c r="J3862" s="3">
        <v>40885.208333333336</v>
      </c>
      <c r="K3862" s="4">
        <v>44.335983945857201</v>
      </c>
      <c r="L3862" s="3">
        <v>40885.208333333336</v>
      </c>
      <c r="M3862" s="4">
        <v>43.403480408240299</v>
      </c>
      <c r="Q3862">
        <f t="shared" si="39"/>
        <v>2.2640207007497963</v>
      </c>
      <c r="R3862">
        <f t="shared" si="38"/>
        <v>226.40207007497963</v>
      </c>
      <c r="S3862">
        <f t="shared" si="40"/>
        <v>-2.533032670376997</v>
      </c>
      <c r="T3862">
        <f t="shared" si="41"/>
        <v>-253.3032670376997</v>
      </c>
    </row>
    <row r="3863" spans="4:20" x14ac:dyDescent="0.25">
      <c r="D3863" s="3"/>
      <c r="E3863" s="4"/>
      <c r="F3863" s="3">
        <v>40885.25</v>
      </c>
      <c r="G3863" s="4">
        <v>50.273027291223102</v>
      </c>
      <c r="H3863" s="3">
        <v>40885.25</v>
      </c>
      <c r="I3863" s="4">
        <v>44.583767119631403</v>
      </c>
      <c r="J3863" s="3">
        <v>40885.25</v>
      </c>
      <c r="K3863" s="4">
        <v>45.217666511198303</v>
      </c>
      <c r="L3863" s="3">
        <v>40885.25</v>
      </c>
      <c r="M3863" s="4">
        <v>43.979094805065003</v>
      </c>
      <c r="Q3863">
        <f t="shared" si="39"/>
        <v>3.8053607800247988</v>
      </c>
      <c r="R3863">
        <f t="shared" si="38"/>
        <v>380.53607800247988</v>
      </c>
      <c r="S3863">
        <f t="shared" si="40"/>
        <v>-0.64532768543359964</v>
      </c>
      <c r="T3863">
        <f t="shared" si="41"/>
        <v>-64.532768543359964</v>
      </c>
    </row>
    <row r="3864" spans="4:20" x14ac:dyDescent="0.25">
      <c r="D3864" s="3"/>
      <c r="E3864" s="4"/>
      <c r="F3864" s="3">
        <v>40885.291666666664</v>
      </c>
      <c r="G3864" s="4">
        <v>54.418054020774399</v>
      </c>
      <c r="H3864" s="3">
        <v>40885.291666666664</v>
      </c>
      <c r="I3864" s="4">
        <v>48.838960214285201</v>
      </c>
      <c r="J3864" s="3">
        <v>40885.291666666664</v>
      </c>
      <c r="K3864" s="4">
        <v>48.120115960853603</v>
      </c>
      <c r="L3864" s="3">
        <v>40885.291666666664</v>
      </c>
      <c r="M3864" s="4">
        <v>45.848328365311303</v>
      </c>
      <c r="Q3864">
        <f t="shared" si="39"/>
        <v>5.0479380599207957</v>
      </c>
      <c r="R3864">
        <f t="shared" si="38"/>
        <v>504.79380599207957</v>
      </c>
      <c r="S3864">
        <f t="shared" si="40"/>
        <v>1.7406318489738979</v>
      </c>
      <c r="T3864">
        <f t="shared" si="41"/>
        <v>174.06318489738979</v>
      </c>
    </row>
    <row r="3865" spans="4:20" x14ac:dyDescent="0.25">
      <c r="D3865" s="3"/>
      <c r="E3865" s="4"/>
      <c r="F3865" s="3">
        <v>40885.333333333336</v>
      </c>
      <c r="G3865" s="4">
        <v>57.214293365810597</v>
      </c>
      <c r="H3865" s="3">
        <v>40885.333333333336</v>
      </c>
      <c r="I3865" s="4">
        <v>51.737462466037002</v>
      </c>
      <c r="J3865" s="3">
        <v>40885.333333333336</v>
      </c>
      <c r="K3865" s="4">
        <v>64.024896612972995</v>
      </c>
      <c r="L3865" s="3">
        <v>40885.333333333336</v>
      </c>
      <c r="M3865" s="4">
        <v>65.879148500112905</v>
      </c>
      <c r="Q3865">
        <f t="shared" si="39"/>
        <v>-8.0606032471623976</v>
      </c>
      <c r="R3865">
        <f t="shared" si="38"/>
        <v>-806.06032471623973</v>
      </c>
      <c r="S3865">
        <f t="shared" si="40"/>
        <v>-15.391686034075903</v>
      </c>
      <c r="T3865">
        <f t="shared" si="41"/>
        <v>-1539.1686034075904</v>
      </c>
    </row>
    <row r="3866" spans="4:20" x14ac:dyDescent="0.25">
      <c r="D3866" s="3"/>
      <c r="E3866" s="4"/>
      <c r="F3866" s="3">
        <v>40885.375</v>
      </c>
      <c r="G3866" s="4">
        <v>56.189856387973101</v>
      </c>
      <c r="H3866" s="3">
        <v>40885.375</v>
      </c>
      <c r="I3866" s="4">
        <v>50.673026585667699</v>
      </c>
      <c r="J3866" s="3">
        <v>40885.375</v>
      </c>
      <c r="K3866" s="4">
        <v>68.863384984411795</v>
      </c>
      <c r="L3866" s="3">
        <v>40885.375</v>
      </c>
      <c r="M3866" s="4">
        <v>69.169865866795604</v>
      </c>
      <c r="Q3866">
        <f t="shared" si="39"/>
        <v>-13.923528596438693</v>
      </c>
      <c r="R3866">
        <f t="shared" si="38"/>
        <v>-1392.3528596438694</v>
      </c>
      <c r="S3866">
        <f t="shared" si="40"/>
        <v>-19.746839281127905</v>
      </c>
      <c r="T3866">
        <f t="shared" si="41"/>
        <v>-1974.6839281127905</v>
      </c>
    </row>
    <row r="3867" spans="4:20" x14ac:dyDescent="0.25">
      <c r="D3867" s="3"/>
      <c r="E3867" s="4"/>
      <c r="F3867" s="3">
        <v>40885.416666666664</v>
      </c>
      <c r="G3867" s="4">
        <v>55.976222645687798</v>
      </c>
      <c r="H3867" s="3">
        <v>40885.416666666664</v>
      </c>
      <c r="I3867" s="4">
        <v>50.451417847853001</v>
      </c>
      <c r="J3867" s="3">
        <v>40885.416666666664</v>
      </c>
      <c r="K3867" s="4">
        <v>71.432923167390996</v>
      </c>
      <c r="L3867" s="3">
        <v>40885.416666666664</v>
      </c>
      <c r="M3867" s="4">
        <v>70.886223363406302</v>
      </c>
      <c r="Q3867">
        <f t="shared" si="39"/>
        <v>-16.706700521703198</v>
      </c>
      <c r="R3867">
        <f t="shared" si="38"/>
        <v>-1670.6700521703197</v>
      </c>
      <c r="S3867">
        <f t="shared" si="40"/>
        <v>-21.6848055155533</v>
      </c>
      <c r="T3867">
        <f t="shared" si="41"/>
        <v>-2168.4805515553298</v>
      </c>
    </row>
    <row r="3868" spans="4:20" x14ac:dyDescent="0.25">
      <c r="D3868" s="3"/>
      <c r="E3868" s="4"/>
      <c r="F3868" s="3">
        <v>40885.458333333336</v>
      </c>
      <c r="G3868" s="4">
        <v>55.563312888909401</v>
      </c>
      <c r="H3868" s="3">
        <v>40885.458333333336</v>
      </c>
      <c r="I3868" s="4">
        <v>50.023455334347098</v>
      </c>
      <c r="J3868" s="3">
        <v>40885.458333333336</v>
      </c>
      <c r="K3868" s="4">
        <v>71.430014327313998</v>
      </c>
      <c r="L3868" s="3">
        <v>40885.458333333336</v>
      </c>
      <c r="M3868" s="4">
        <v>70.884292034301296</v>
      </c>
      <c r="Q3868">
        <f t="shared" si="39"/>
        <v>-17.116701438404597</v>
      </c>
      <c r="R3868">
        <f t="shared" si="38"/>
        <v>-1711.6701438404598</v>
      </c>
      <c r="S3868">
        <f t="shared" si="40"/>
        <v>-22.110836699954199</v>
      </c>
      <c r="T3868">
        <f t="shared" si="41"/>
        <v>-2211.0836699954198</v>
      </c>
    </row>
    <row r="3869" spans="4:20" x14ac:dyDescent="0.25">
      <c r="D3869" s="3"/>
      <c r="E3869" s="4"/>
      <c r="F3869" s="3">
        <v>40885.5</v>
      </c>
      <c r="G3869" s="4">
        <v>55.065138971709501</v>
      </c>
      <c r="H3869" s="3">
        <v>40885.5</v>
      </c>
      <c r="I3869" s="4">
        <v>49.507757759376503</v>
      </c>
      <c r="J3869" s="3">
        <v>40885.5</v>
      </c>
      <c r="K3869" s="4">
        <v>69.240565120082493</v>
      </c>
      <c r="L3869" s="3">
        <v>40885.5</v>
      </c>
      <c r="M3869" s="4">
        <v>69.423118899110705</v>
      </c>
      <c r="Q3869">
        <f t="shared" si="39"/>
        <v>-15.425426148372992</v>
      </c>
      <c r="R3869">
        <f t="shared" si="38"/>
        <v>-1542.5426148372992</v>
      </c>
      <c r="S3869">
        <f t="shared" si="40"/>
        <v>-21.165361139734202</v>
      </c>
      <c r="T3869">
        <f t="shared" si="41"/>
        <v>-2116.53611397342</v>
      </c>
    </row>
    <row r="3870" spans="4:20" x14ac:dyDescent="0.25">
      <c r="D3870" s="3"/>
      <c r="E3870" s="4"/>
      <c r="F3870" s="3">
        <v>40885.541666666664</v>
      </c>
      <c r="G3870" s="4">
        <v>54.676684193582297</v>
      </c>
      <c r="H3870" s="3">
        <v>40885.541666666664</v>
      </c>
      <c r="I3870" s="4">
        <v>49.106125708174702</v>
      </c>
      <c r="J3870" s="3">
        <v>40885.541666666664</v>
      </c>
      <c r="K3870" s="4">
        <v>66.794828483602004</v>
      </c>
      <c r="L3870" s="3">
        <v>40885.541666666664</v>
      </c>
      <c r="M3870" s="4">
        <v>67.772698473971104</v>
      </c>
      <c r="Q3870">
        <f t="shared" si="39"/>
        <v>-13.368144290019707</v>
      </c>
      <c r="R3870">
        <f t="shared" si="38"/>
        <v>-1336.8144290019707</v>
      </c>
      <c r="S3870">
        <f t="shared" si="40"/>
        <v>-19.916572765796403</v>
      </c>
      <c r="T3870">
        <f t="shared" si="41"/>
        <v>-1991.6572765796402</v>
      </c>
    </row>
    <row r="3871" spans="4:20" x14ac:dyDescent="0.25">
      <c r="D3871" s="3"/>
      <c r="E3871" s="4"/>
      <c r="F3871" s="3">
        <v>40885.583333333336</v>
      </c>
      <c r="G3871" s="4">
        <v>55.294847837365502</v>
      </c>
      <c r="H3871" s="3">
        <v>40885.583333333336</v>
      </c>
      <c r="I3871" s="4">
        <v>49.745459904548603</v>
      </c>
      <c r="J3871" s="3">
        <v>40885.583333333336</v>
      </c>
      <c r="K3871" s="4">
        <v>66.286080652738704</v>
      </c>
      <c r="L3871" s="3">
        <v>40885.583333333336</v>
      </c>
      <c r="M3871" s="4">
        <v>67.426891734336095</v>
      </c>
      <c r="Q3871">
        <f t="shared" si="39"/>
        <v>-12.241232815373202</v>
      </c>
      <c r="R3871">
        <f t="shared" si="38"/>
        <v>-1224.1232815373203</v>
      </c>
      <c r="S3871">
        <f t="shared" si="40"/>
        <v>-18.931431829787492</v>
      </c>
      <c r="T3871">
        <f t="shared" si="41"/>
        <v>-1893.1431829787491</v>
      </c>
    </row>
    <row r="3872" spans="4:20" x14ac:dyDescent="0.25">
      <c r="D3872" s="3"/>
      <c r="E3872" s="4"/>
      <c r="F3872" s="3">
        <v>40885.625</v>
      </c>
      <c r="G3872" s="4">
        <v>57.087633418115701</v>
      </c>
      <c r="H3872" s="3">
        <v>40885.625</v>
      </c>
      <c r="I3872" s="4">
        <v>51.6057005088878</v>
      </c>
      <c r="J3872" s="3">
        <v>40885.625</v>
      </c>
      <c r="K3872" s="4">
        <v>69.778564832915393</v>
      </c>
      <c r="L3872" s="3">
        <v>40885.625</v>
      </c>
      <c r="M3872" s="4">
        <v>69.783563776254596</v>
      </c>
      <c r="Q3872">
        <f t="shared" si="39"/>
        <v>-13.940931414799692</v>
      </c>
      <c r="R3872">
        <f t="shared" si="38"/>
        <v>-1394.0931414799693</v>
      </c>
      <c r="S3872">
        <f t="shared" si="40"/>
        <v>-19.427863267366796</v>
      </c>
      <c r="T3872">
        <f t="shared" si="41"/>
        <v>-1942.7863267366795</v>
      </c>
    </row>
    <row r="3873" spans="4:20" x14ac:dyDescent="0.25">
      <c r="D3873" s="3"/>
      <c r="E3873" s="4"/>
      <c r="F3873" s="3">
        <v>40885.666666666664</v>
      </c>
      <c r="G3873" s="4">
        <v>59.118402328691403</v>
      </c>
      <c r="H3873" s="3">
        <v>40885.666666666664</v>
      </c>
      <c r="I3873" s="4">
        <v>53.723520111274397</v>
      </c>
      <c r="J3873" s="3">
        <v>40885.666666666664</v>
      </c>
      <c r="K3873" s="4">
        <v>78.424224891190505</v>
      </c>
      <c r="L3873" s="3">
        <v>40885.666666666664</v>
      </c>
      <c r="M3873" s="4">
        <v>75.455994743613701</v>
      </c>
      <c r="Q3873">
        <f t="shared" si="39"/>
        <v>-20.555822562499102</v>
      </c>
      <c r="R3873">
        <f t="shared" si="38"/>
        <v>-2055.5822562499102</v>
      </c>
      <c r="S3873">
        <f t="shared" si="40"/>
        <v>-22.982474632339304</v>
      </c>
      <c r="T3873">
        <f t="shared" si="41"/>
        <v>-2298.2474632339304</v>
      </c>
    </row>
    <row r="3874" spans="4:20" x14ac:dyDescent="0.25">
      <c r="D3874" s="3"/>
      <c r="E3874" s="4"/>
      <c r="F3874" s="3">
        <v>40885.708333333336</v>
      </c>
      <c r="G3874" s="4">
        <v>59.531282618816498</v>
      </c>
      <c r="H3874" s="3">
        <v>40885.708333333336</v>
      </c>
      <c r="I3874" s="4">
        <v>54.155453115894503</v>
      </c>
      <c r="J3874" s="3">
        <v>40885.708333333336</v>
      </c>
      <c r="K3874" s="4">
        <v>87.789713350924998</v>
      </c>
      <c r="L3874" s="3">
        <v>40885.708333333336</v>
      </c>
      <c r="M3874" s="4">
        <v>81.371748870798896</v>
      </c>
      <c r="Q3874">
        <f t="shared" si="39"/>
        <v>-29.508430732108501</v>
      </c>
      <c r="R3874">
        <f t="shared" si="38"/>
        <v>-2950.84307321085</v>
      </c>
      <c r="S3874">
        <f t="shared" si="40"/>
        <v>-28.466295754904394</v>
      </c>
      <c r="T3874">
        <f t="shared" si="41"/>
        <v>-2846.6295754904395</v>
      </c>
    </row>
    <row r="3875" spans="4:20" x14ac:dyDescent="0.25">
      <c r="D3875" s="3"/>
      <c r="E3875" s="4"/>
      <c r="F3875" s="3">
        <v>40885.75</v>
      </c>
      <c r="G3875" s="4">
        <v>56.586128910370498</v>
      </c>
      <c r="H3875" s="3">
        <v>40885.75</v>
      </c>
      <c r="I3875" s="4">
        <v>51.0844278066252</v>
      </c>
      <c r="J3875" s="3">
        <v>40885.75</v>
      </c>
      <c r="K3875" s="4">
        <v>83.851671590658995</v>
      </c>
      <c r="L3875" s="3">
        <v>40885.75</v>
      </c>
      <c r="M3875" s="4">
        <v>78.911055852404402</v>
      </c>
      <c r="Q3875">
        <f t="shared" si="39"/>
        <v>-28.515542680288497</v>
      </c>
      <c r="R3875">
        <f t="shared" si="38"/>
        <v>-2851.5542680288499</v>
      </c>
      <c r="S3875">
        <f t="shared" si="40"/>
        <v>-29.076628045779202</v>
      </c>
      <c r="T3875">
        <f t="shared" si="41"/>
        <v>-2907.6628045779203</v>
      </c>
    </row>
    <row r="3876" spans="4:20" x14ac:dyDescent="0.25">
      <c r="D3876" s="3"/>
      <c r="E3876" s="4"/>
      <c r="F3876" s="3">
        <v>40885.791666666664</v>
      </c>
      <c r="G3876" s="4">
        <v>54.508880332767099</v>
      </c>
      <c r="H3876" s="3">
        <v>40885.791666666664</v>
      </c>
      <c r="I3876" s="4">
        <v>48.932762241580299</v>
      </c>
      <c r="J3876" s="3">
        <v>40885.791666666664</v>
      </c>
      <c r="K3876" s="4">
        <v>75.542166517858305</v>
      </c>
      <c r="L3876" s="3">
        <v>40885.791666666664</v>
      </c>
      <c r="M3876" s="4">
        <v>73.589215410946096</v>
      </c>
      <c r="Q3876">
        <f t="shared" si="39"/>
        <v>-22.283286185091207</v>
      </c>
      <c r="R3876">
        <f t="shared" si="38"/>
        <v>-2228.3286185091206</v>
      </c>
      <c r="S3876">
        <f t="shared" si="40"/>
        <v>-25.906453169365797</v>
      </c>
      <c r="T3876">
        <f t="shared" si="41"/>
        <v>-2590.6453169365795</v>
      </c>
    </row>
    <row r="3877" spans="4:20" x14ac:dyDescent="0.25">
      <c r="D3877" s="3"/>
      <c r="E3877" s="4"/>
      <c r="F3877" s="3">
        <v>40885.833333333336</v>
      </c>
      <c r="G3877" s="4">
        <v>52.485433234396602</v>
      </c>
      <c r="H3877" s="3">
        <v>40885.833333333336</v>
      </c>
      <c r="I3877" s="4">
        <v>46.848663563683701</v>
      </c>
      <c r="J3877" s="3">
        <v>40885.833333333336</v>
      </c>
      <c r="K3877" s="4">
        <v>53.970874691884099</v>
      </c>
      <c r="L3877" s="3">
        <v>40885.833333333336</v>
      </c>
      <c r="M3877" s="4">
        <v>49.506818703521297</v>
      </c>
      <c r="Q3877">
        <f t="shared" si="39"/>
        <v>-2.7354414574874966</v>
      </c>
      <c r="R3877">
        <f t="shared" si="38"/>
        <v>-273.54414574874966</v>
      </c>
      <c r="S3877">
        <f t="shared" si="40"/>
        <v>-3.9081551398375964</v>
      </c>
      <c r="T3877">
        <f t="shared" si="41"/>
        <v>-390.81551398375962</v>
      </c>
    </row>
    <row r="3878" spans="4:20" x14ac:dyDescent="0.25">
      <c r="D3878" s="3"/>
      <c r="E3878" s="4"/>
      <c r="F3878" s="3">
        <v>40885.875</v>
      </c>
      <c r="G3878" s="4">
        <v>51.985827273238101</v>
      </c>
      <c r="H3878" s="3">
        <v>40885.875</v>
      </c>
      <c r="I3878" s="4">
        <v>46.335924523136804</v>
      </c>
      <c r="J3878" s="3">
        <v>40885.875</v>
      </c>
      <c r="K3878" s="4">
        <v>52.822488722013098</v>
      </c>
      <c r="L3878" s="3">
        <v>40885.875</v>
      </c>
      <c r="M3878" s="4">
        <v>48.799517384628402</v>
      </c>
      <c r="Q3878">
        <f t="shared" si="39"/>
        <v>-2.086661448774997</v>
      </c>
      <c r="R3878">
        <f t="shared" si="38"/>
        <v>-208.6661448774997</v>
      </c>
      <c r="S3878">
        <f t="shared" si="40"/>
        <v>-3.7135928614915983</v>
      </c>
      <c r="T3878">
        <f t="shared" si="41"/>
        <v>-371.35928614915986</v>
      </c>
    </row>
    <row r="3879" spans="4:20" x14ac:dyDescent="0.25">
      <c r="D3879" s="3"/>
      <c r="E3879" s="4"/>
      <c r="F3879" s="3">
        <v>40885.916666666664</v>
      </c>
      <c r="G3879" s="4">
        <v>49.976036443768002</v>
      </c>
      <c r="H3879" s="3">
        <v>40885.916666666664</v>
      </c>
      <c r="I3879" s="4">
        <v>44.280856967619897</v>
      </c>
      <c r="J3879" s="3">
        <v>40885.916666666664</v>
      </c>
      <c r="K3879" s="4">
        <v>50.046089390816597</v>
      </c>
      <c r="L3879" s="3">
        <v>40885.916666666664</v>
      </c>
      <c r="M3879" s="4">
        <v>47.068108954583302</v>
      </c>
      <c r="Q3879">
        <f t="shared" si="39"/>
        <v>-1.3200529470485947</v>
      </c>
      <c r="R3879">
        <f t="shared" si="38"/>
        <v>-132.00529470485947</v>
      </c>
      <c r="S3879">
        <f t="shared" si="40"/>
        <v>-4.0372519869634047</v>
      </c>
      <c r="T3879">
        <f t="shared" si="41"/>
        <v>-403.7251986963405</v>
      </c>
    </row>
    <row r="3880" spans="4:20" x14ac:dyDescent="0.25">
      <c r="D3880" s="3"/>
      <c r="E3880" s="4"/>
      <c r="F3880" s="3">
        <v>40885.958333333336</v>
      </c>
      <c r="G3880" s="4">
        <v>47.707207479186799</v>
      </c>
      <c r="H3880" s="3">
        <v>40885.958333333336</v>
      </c>
      <c r="I3880" s="4">
        <v>41.975851998482497</v>
      </c>
      <c r="J3880" s="3">
        <v>40885.958333333336</v>
      </c>
      <c r="K3880" s="4">
        <v>46.958740863396102</v>
      </c>
      <c r="L3880" s="3">
        <v>40885.958333333336</v>
      </c>
      <c r="M3880" s="4">
        <v>45.104985607322298</v>
      </c>
      <c r="Q3880">
        <f t="shared" si="39"/>
        <v>-0.50153338420930282</v>
      </c>
      <c r="R3880">
        <f t="shared" si="38"/>
        <v>-50.153338420930282</v>
      </c>
      <c r="S3880">
        <f t="shared" si="40"/>
        <v>-4.3791336088398012</v>
      </c>
      <c r="T3880">
        <f t="shared" si="41"/>
        <v>-437.91336088398009</v>
      </c>
    </row>
    <row r="3881" spans="4:20" x14ac:dyDescent="0.25">
      <c r="D3881" s="3"/>
      <c r="E3881" s="4"/>
      <c r="F3881" s="3">
        <v>40886</v>
      </c>
      <c r="G3881" s="4">
        <v>47.639969088238999</v>
      </c>
      <c r="H3881" s="3">
        <v>40886</v>
      </c>
      <c r="I3881" s="4">
        <v>41.907789275828698</v>
      </c>
      <c r="J3881" s="3">
        <v>40886</v>
      </c>
      <c r="K3881" s="4">
        <v>45.904587262877598</v>
      </c>
      <c r="L3881" s="3">
        <v>40886</v>
      </c>
      <c r="M3881" s="4">
        <v>44.424986249934598</v>
      </c>
      <c r="Q3881">
        <f t="shared" si="39"/>
        <v>0.48538182536140084</v>
      </c>
      <c r="R3881">
        <f t="shared" ref="R3881:R3944" si="42">Q3881*$G$2</f>
        <v>48.538182536140084</v>
      </c>
      <c r="S3881">
        <f t="shared" si="40"/>
        <v>-3.7671969741059002</v>
      </c>
      <c r="T3881">
        <f t="shared" si="41"/>
        <v>-376.71969741059002</v>
      </c>
    </row>
    <row r="3882" spans="4:20" x14ac:dyDescent="0.25">
      <c r="D3882" s="3"/>
      <c r="E3882" s="4"/>
      <c r="F3882" s="3">
        <v>40886.041666666664</v>
      </c>
      <c r="G3882" s="4">
        <v>45.861977699685703</v>
      </c>
      <c r="H3882" s="3">
        <v>40886.041666666664</v>
      </c>
      <c r="I3882" s="4">
        <v>40.113302817295299</v>
      </c>
      <c r="J3882" s="3">
        <v>40886.041666666664</v>
      </c>
      <c r="K3882" s="4">
        <v>42.494160722155399</v>
      </c>
      <c r="L3882" s="3">
        <v>40886.041666666664</v>
      </c>
      <c r="M3882" s="4">
        <v>42.188645358240997</v>
      </c>
      <c r="Q3882">
        <f t="shared" ref="Q3882:Q3945" si="43">G3882-(K3882+$E$2)</f>
        <v>2.1178169775303033</v>
      </c>
      <c r="R3882">
        <f t="shared" si="42"/>
        <v>211.78169775303033</v>
      </c>
      <c r="S3882">
        <f t="shared" si="40"/>
        <v>-3.325342540945698</v>
      </c>
      <c r="T3882">
        <f t="shared" si="41"/>
        <v>-332.5342540945698</v>
      </c>
    </row>
    <row r="3883" spans="4:20" x14ac:dyDescent="0.25">
      <c r="D3883" s="3"/>
      <c r="E3883" s="4"/>
      <c r="F3883" s="3">
        <v>40886.083333333336</v>
      </c>
      <c r="G3883" s="4">
        <v>44.516988853370997</v>
      </c>
      <c r="H3883" s="3">
        <v>40886.083333333336</v>
      </c>
      <c r="I3883" s="4">
        <v>38.762758817141702</v>
      </c>
      <c r="J3883" s="3">
        <v>40886.083333333336</v>
      </c>
      <c r="K3883" s="4">
        <v>39.632411967693798</v>
      </c>
      <c r="L3883" s="3">
        <v>40886.083333333336</v>
      </c>
      <c r="M3883" s="4">
        <v>40.265865997702299</v>
      </c>
      <c r="Q3883">
        <f t="shared" si="43"/>
        <v>3.6345768856771983</v>
      </c>
      <c r="R3883">
        <f t="shared" si="42"/>
        <v>363.45768856771986</v>
      </c>
      <c r="S3883">
        <f t="shared" si="40"/>
        <v>-2.7531071805605976</v>
      </c>
      <c r="T3883">
        <f t="shared" si="41"/>
        <v>-275.31071805605973</v>
      </c>
    </row>
    <row r="3884" spans="4:20" x14ac:dyDescent="0.25">
      <c r="D3884" s="3"/>
      <c r="E3884" s="4"/>
      <c r="F3884" s="3">
        <v>40886.125</v>
      </c>
      <c r="G3884" s="4">
        <v>44.4015778548928</v>
      </c>
      <c r="H3884" s="3">
        <v>40886.125</v>
      </c>
      <c r="I3884" s="4">
        <v>38.647154556845599</v>
      </c>
      <c r="J3884" s="3">
        <v>40886.125</v>
      </c>
      <c r="K3884" s="4">
        <v>36.917320447420899</v>
      </c>
      <c r="L3884" s="3">
        <v>40886.125</v>
      </c>
      <c r="M3884" s="4">
        <v>38.398667462461198</v>
      </c>
      <c r="Q3884">
        <f t="shared" si="43"/>
        <v>6.234257407471901</v>
      </c>
      <c r="R3884">
        <f t="shared" si="42"/>
        <v>623.42574074719005</v>
      </c>
      <c r="S3884">
        <f t="shared" si="40"/>
        <v>-1.0015129056155985</v>
      </c>
      <c r="T3884">
        <f t="shared" si="41"/>
        <v>-100.15129056155985</v>
      </c>
    </row>
    <row r="3885" spans="4:20" x14ac:dyDescent="0.25">
      <c r="D3885" s="3"/>
      <c r="E3885" s="4"/>
      <c r="F3885" s="3">
        <v>40886.166666666664</v>
      </c>
      <c r="G3885" s="4">
        <v>45.656244517318598</v>
      </c>
      <c r="H3885" s="3">
        <v>40886.166666666664</v>
      </c>
      <c r="I3885" s="4">
        <v>39.906328874952997</v>
      </c>
      <c r="J3885" s="3">
        <v>40886.166666666664</v>
      </c>
      <c r="K3885" s="4">
        <v>37.0107056334164</v>
      </c>
      <c r="L3885" s="3">
        <v>40886.166666666664</v>
      </c>
      <c r="M3885" s="4">
        <v>38.4636284256922</v>
      </c>
      <c r="Q3885">
        <f t="shared" si="43"/>
        <v>7.3955388839021978</v>
      </c>
      <c r="R3885">
        <f t="shared" si="42"/>
        <v>739.55388839021975</v>
      </c>
      <c r="S3885">
        <f t="shared" si="40"/>
        <v>0.19270044926079777</v>
      </c>
      <c r="T3885">
        <f t="shared" si="41"/>
        <v>19.270044926079777</v>
      </c>
    </row>
    <row r="3886" spans="4:20" x14ac:dyDescent="0.25">
      <c r="D3886" s="3"/>
      <c r="E3886" s="4"/>
      <c r="F3886" s="3">
        <v>40886.208333333336</v>
      </c>
      <c r="G3886" s="4">
        <v>48.339802247508501</v>
      </c>
      <c r="H3886" s="3">
        <v>40886.208333333336</v>
      </c>
      <c r="I3886" s="4">
        <v>42.6169073012315</v>
      </c>
      <c r="J3886" s="3">
        <v>40886.208333333336</v>
      </c>
      <c r="K3886" s="4">
        <v>39.8902737580283</v>
      </c>
      <c r="L3886" s="3">
        <v>40886.208333333336</v>
      </c>
      <c r="M3886" s="4">
        <v>40.4409623803367</v>
      </c>
      <c r="Q3886">
        <f t="shared" si="43"/>
        <v>7.1995284894802012</v>
      </c>
      <c r="R3886">
        <f t="shared" si="42"/>
        <v>719.95284894802012</v>
      </c>
      <c r="S3886">
        <f t="shared" si="40"/>
        <v>0.92594492089479985</v>
      </c>
      <c r="T3886">
        <f t="shared" si="41"/>
        <v>92.594492089479985</v>
      </c>
    </row>
    <row r="3887" spans="4:20" x14ac:dyDescent="0.25">
      <c r="D3887" s="3"/>
      <c r="E3887" s="4"/>
      <c r="F3887" s="3">
        <v>40886.25</v>
      </c>
      <c r="G3887" s="4">
        <v>50.528919020063803</v>
      </c>
      <c r="H3887" s="3">
        <v>40886.25</v>
      </c>
      <c r="I3887" s="4">
        <v>44.844975282158003</v>
      </c>
      <c r="J3887" s="3">
        <v>40886.25</v>
      </c>
      <c r="K3887" s="4">
        <v>39.984903858472499</v>
      </c>
      <c r="L3887" s="3">
        <v>40886.25</v>
      </c>
      <c r="M3887" s="4">
        <v>40.505125214185703</v>
      </c>
      <c r="Q3887">
        <f t="shared" si="43"/>
        <v>9.2940151615913038</v>
      </c>
      <c r="R3887">
        <f t="shared" si="42"/>
        <v>929.40151615913032</v>
      </c>
      <c r="S3887">
        <f t="shared" si="40"/>
        <v>3.0898500679723</v>
      </c>
      <c r="T3887">
        <f t="shared" si="41"/>
        <v>308.98500679722997</v>
      </c>
    </row>
    <row r="3888" spans="4:20" x14ac:dyDescent="0.25">
      <c r="D3888" s="3"/>
      <c r="E3888" s="4"/>
      <c r="F3888" s="3">
        <v>40886.291666666664</v>
      </c>
      <c r="G3888" s="4">
        <v>54.5888335553391</v>
      </c>
      <c r="H3888" s="3">
        <v>40886.291666666664</v>
      </c>
      <c r="I3888" s="4">
        <v>49.015354431117899</v>
      </c>
      <c r="J3888" s="3">
        <v>40886.291666666664</v>
      </c>
      <c r="K3888" s="4">
        <v>40.203316176972301</v>
      </c>
      <c r="L3888" s="3">
        <v>40886.291666666664</v>
      </c>
      <c r="M3888" s="4">
        <v>40.653025628307702</v>
      </c>
      <c r="Q3888">
        <f t="shared" si="43"/>
        <v>13.135517378366799</v>
      </c>
      <c r="R3888">
        <f t="shared" si="42"/>
        <v>1313.5517378366799</v>
      </c>
      <c r="S3888">
        <f t="shared" si="40"/>
        <v>7.1123288028101967</v>
      </c>
      <c r="T3888">
        <f t="shared" si="41"/>
        <v>711.23288028101967</v>
      </c>
    </row>
    <row r="3889" spans="4:20" x14ac:dyDescent="0.25">
      <c r="D3889" s="3"/>
      <c r="E3889" s="4"/>
      <c r="F3889" s="3">
        <v>40886.333333333336</v>
      </c>
      <c r="G3889" s="4">
        <v>58.7509474697436</v>
      </c>
      <c r="H3889" s="3">
        <v>40886.333333333336</v>
      </c>
      <c r="I3889" s="4">
        <v>53.339490515943901</v>
      </c>
      <c r="J3889" s="3">
        <v>40886.333333333336</v>
      </c>
      <c r="K3889" s="4">
        <v>53.580620965934898</v>
      </c>
      <c r="L3889" s="3">
        <v>40886.333333333336</v>
      </c>
      <c r="M3889" s="4">
        <v>58.479212050726296</v>
      </c>
      <c r="Q3889">
        <f t="shared" si="43"/>
        <v>3.9203265038087025</v>
      </c>
      <c r="R3889">
        <f t="shared" si="42"/>
        <v>392.03265038087022</v>
      </c>
      <c r="S3889">
        <f t="shared" si="40"/>
        <v>-6.3897215347823959</v>
      </c>
      <c r="T3889">
        <f t="shared" si="41"/>
        <v>-638.97215347823953</v>
      </c>
    </row>
    <row r="3890" spans="4:20" x14ac:dyDescent="0.25">
      <c r="D3890" s="3"/>
      <c r="E3890" s="4"/>
      <c r="F3890" s="3">
        <v>40886.375</v>
      </c>
      <c r="G3890" s="4">
        <v>56.647452116129003</v>
      </c>
      <c r="H3890" s="3">
        <v>40886.375</v>
      </c>
      <c r="I3890" s="4">
        <v>51.148131031350196</v>
      </c>
      <c r="J3890" s="3">
        <v>40886.375</v>
      </c>
      <c r="K3890" s="4">
        <v>58.278938160772697</v>
      </c>
      <c r="L3890" s="3">
        <v>40886.375</v>
      </c>
      <c r="M3890" s="4">
        <v>61.862160935837899</v>
      </c>
      <c r="Q3890">
        <f t="shared" si="43"/>
        <v>-2.8814860446436938</v>
      </c>
      <c r="R3890">
        <f t="shared" si="42"/>
        <v>-288.14860446436938</v>
      </c>
      <c r="S3890">
        <f t="shared" si="40"/>
        <v>-11.964029904487703</v>
      </c>
      <c r="T3890">
        <f t="shared" si="41"/>
        <v>-1196.4029904487702</v>
      </c>
    </row>
    <row r="3891" spans="4:20" x14ac:dyDescent="0.25">
      <c r="D3891" s="3"/>
      <c r="E3891" s="4"/>
      <c r="F3891" s="3">
        <v>40886.416666666664</v>
      </c>
      <c r="G3891" s="4">
        <v>56.105554524212501</v>
      </c>
      <c r="H3891" s="3">
        <v>40886.416666666664</v>
      </c>
      <c r="I3891" s="4">
        <v>50.5855625313161</v>
      </c>
      <c r="J3891" s="3">
        <v>40886.416666666664</v>
      </c>
      <c r="K3891" s="4">
        <v>62.9391912569045</v>
      </c>
      <c r="L3891" s="3">
        <v>40886.416666666664</v>
      </c>
      <c r="M3891" s="4">
        <v>65.129586980008796</v>
      </c>
      <c r="Q3891">
        <f t="shared" si="43"/>
        <v>-8.0836367326920069</v>
      </c>
      <c r="R3891">
        <f t="shared" si="42"/>
        <v>-808.36367326920072</v>
      </c>
      <c r="S3891">
        <f t="shared" si="40"/>
        <v>-15.794024448692696</v>
      </c>
      <c r="T3891">
        <f t="shared" si="41"/>
        <v>-1579.4024448692696</v>
      </c>
    </row>
    <row r="3892" spans="4:20" x14ac:dyDescent="0.25">
      <c r="D3892" s="3"/>
      <c r="E3892" s="4"/>
      <c r="F3892" s="3">
        <v>40886.458333333336</v>
      </c>
      <c r="G3892" s="4">
        <v>54.954381172145098</v>
      </c>
      <c r="H3892" s="3">
        <v>40886.458333333336</v>
      </c>
      <c r="I3892" s="4">
        <v>49.393199182261</v>
      </c>
      <c r="J3892" s="3">
        <v>40886.458333333336</v>
      </c>
      <c r="K3892" s="4">
        <v>66.186258531641201</v>
      </c>
      <c r="L3892" s="3">
        <v>40886.458333333336</v>
      </c>
      <c r="M3892" s="4">
        <v>67.3589375870433</v>
      </c>
      <c r="Q3892">
        <f t="shared" si="43"/>
        <v>-12.481877359496103</v>
      </c>
      <c r="R3892">
        <f t="shared" si="42"/>
        <v>-1248.1877359496102</v>
      </c>
      <c r="S3892">
        <f t="shared" si="40"/>
        <v>-19.2157384047823</v>
      </c>
      <c r="T3892">
        <f t="shared" si="41"/>
        <v>-1921.5738404782301</v>
      </c>
    </row>
    <row r="3893" spans="4:20" x14ac:dyDescent="0.25">
      <c r="D3893" s="3"/>
      <c r="E3893" s="4"/>
      <c r="F3893" s="3">
        <v>40886.5</v>
      </c>
      <c r="G3893" s="4">
        <v>53.591038355203601</v>
      </c>
      <c r="H3893" s="3">
        <v>40886.5</v>
      </c>
      <c r="I3893" s="4">
        <v>47.985938057070598</v>
      </c>
      <c r="J3893" s="3">
        <v>40886.5</v>
      </c>
      <c r="K3893" s="4">
        <v>64.056743322347799</v>
      </c>
      <c r="L3893" s="3">
        <v>40886.5</v>
      </c>
      <c r="M3893" s="4">
        <v>65.901071400767293</v>
      </c>
      <c r="Q3893">
        <f t="shared" si="43"/>
        <v>-11.715704967144198</v>
      </c>
      <c r="R3893">
        <f t="shared" si="42"/>
        <v>-1171.5704967144197</v>
      </c>
      <c r="S3893">
        <f t="shared" si="40"/>
        <v>-19.165133343696695</v>
      </c>
      <c r="T3893">
        <f t="shared" si="41"/>
        <v>-1916.5133343696696</v>
      </c>
    </row>
    <row r="3894" spans="4:20" x14ac:dyDescent="0.25">
      <c r="D3894" s="3"/>
      <c r="E3894" s="4"/>
      <c r="F3894" s="3">
        <v>40886.541666666664</v>
      </c>
      <c r="G3894" s="4">
        <v>52.881610118871301</v>
      </c>
      <c r="H3894" s="3">
        <v>40886.541666666664</v>
      </c>
      <c r="I3894" s="4">
        <v>47.255777893507897</v>
      </c>
      <c r="J3894" s="3">
        <v>40886.541666666664</v>
      </c>
      <c r="K3894" s="4">
        <v>60.783910640842798</v>
      </c>
      <c r="L3894" s="3">
        <v>40886.541666666664</v>
      </c>
      <c r="M3894" s="4">
        <v>63.6287868051731</v>
      </c>
      <c r="Q3894">
        <f t="shared" si="43"/>
        <v>-9.1523005219714975</v>
      </c>
      <c r="R3894">
        <f t="shared" si="42"/>
        <v>-915.23005219714969</v>
      </c>
      <c r="S3894">
        <f t="shared" si="40"/>
        <v>-17.623008911665195</v>
      </c>
      <c r="T3894">
        <f t="shared" si="41"/>
        <v>-1762.3008911665195</v>
      </c>
    </row>
    <row r="3895" spans="4:20" x14ac:dyDescent="0.25">
      <c r="D3895" s="3"/>
      <c r="E3895" s="4"/>
      <c r="F3895" s="3">
        <v>40886.583333333336</v>
      </c>
      <c r="G3895" s="4">
        <v>52.933735937636797</v>
      </c>
      <c r="H3895" s="3">
        <v>40886.583333333336</v>
      </c>
      <c r="I3895" s="4">
        <v>47.309377049645299</v>
      </c>
      <c r="J3895" s="3">
        <v>40886.583333333336</v>
      </c>
      <c r="K3895" s="4">
        <v>60.252257167907402</v>
      </c>
      <c r="L3895" s="3">
        <v>40886.583333333336</v>
      </c>
      <c r="M3895" s="4">
        <v>63.255885166028698</v>
      </c>
      <c r="Q3895">
        <f t="shared" si="43"/>
        <v>-8.5685212302706049</v>
      </c>
      <c r="R3895">
        <f t="shared" si="42"/>
        <v>-856.85212302706054</v>
      </c>
      <c r="S3895">
        <f t="shared" si="40"/>
        <v>-17.196508116383391</v>
      </c>
      <c r="T3895">
        <f t="shared" si="41"/>
        <v>-1719.6508116383391</v>
      </c>
    </row>
    <row r="3896" spans="4:20" x14ac:dyDescent="0.25">
      <c r="D3896" s="3"/>
      <c r="E3896" s="4"/>
      <c r="F3896" s="3">
        <v>40886.625</v>
      </c>
      <c r="G3896" s="4">
        <v>54.591752917294798</v>
      </c>
      <c r="H3896" s="3">
        <v>40886.625</v>
      </c>
      <c r="I3896" s="4">
        <v>49.018370495567098</v>
      </c>
      <c r="J3896" s="3">
        <v>40886.625</v>
      </c>
      <c r="K3896" s="4">
        <v>65.003493837997695</v>
      </c>
      <c r="L3896" s="3">
        <v>40886.625</v>
      </c>
      <c r="M3896" s="4">
        <v>66.551166350814995</v>
      </c>
      <c r="Q3896">
        <f t="shared" si="43"/>
        <v>-11.661740920702897</v>
      </c>
      <c r="R3896">
        <f t="shared" si="42"/>
        <v>-1166.1740920702896</v>
      </c>
      <c r="S3896">
        <f t="shared" si="40"/>
        <v>-18.782795855247898</v>
      </c>
      <c r="T3896">
        <f t="shared" si="41"/>
        <v>-1878.2795855247898</v>
      </c>
    </row>
    <row r="3897" spans="4:20" x14ac:dyDescent="0.25">
      <c r="D3897" s="3"/>
      <c r="E3897" s="4"/>
      <c r="F3897" s="3">
        <v>40886.666666666664</v>
      </c>
      <c r="G3897" s="4">
        <v>56.077356903326297</v>
      </c>
      <c r="H3897" s="3">
        <v>40886.666666666664</v>
      </c>
      <c r="I3897" s="4">
        <v>50.556311623702598</v>
      </c>
      <c r="J3897" s="3">
        <v>40886.666666666664</v>
      </c>
      <c r="K3897" s="4">
        <v>73.193881266473895</v>
      </c>
      <c r="L3897" s="3">
        <v>40886.666666666664</v>
      </c>
      <c r="M3897" s="4">
        <v>72.050688740979197</v>
      </c>
      <c r="Q3897">
        <f t="shared" si="43"/>
        <v>-18.366524363147597</v>
      </c>
      <c r="R3897">
        <f t="shared" si="42"/>
        <v>-1836.6524363147598</v>
      </c>
      <c r="S3897">
        <f t="shared" si="40"/>
        <v>-22.744377117276599</v>
      </c>
      <c r="T3897">
        <f t="shared" si="41"/>
        <v>-2274.4377117276599</v>
      </c>
    </row>
    <row r="3898" spans="4:20" x14ac:dyDescent="0.25">
      <c r="D3898" s="3"/>
      <c r="E3898" s="4"/>
      <c r="F3898" s="3">
        <v>40886.708333333336</v>
      </c>
      <c r="G3898" s="4">
        <v>55.655519313724703</v>
      </c>
      <c r="H3898" s="3">
        <v>40886.708333333336</v>
      </c>
      <c r="I3898" s="4">
        <v>50.118981768948302</v>
      </c>
      <c r="J3898" s="3">
        <v>40886.708333333336</v>
      </c>
      <c r="K3898" s="4">
        <v>83.208950263913707</v>
      </c>
      <c r="L3898" s="3">
        <v>40886.708333333336</v>
      </c>
      <c r="M3898" s="4">
        <v>78.505854130853606</v>
      </c>
      <c r="Q3898">
        <f t="shared" si="43"/>
        <v>-28.803430950189004</v>
      </c>
      <c r="R3898">
        <f t="shared" si="42"/>
        <v>-2880.3430950189004</v>
      </c>
      <c r="S3898">
        <f t="shared" si="40"/>
        <v>-29.636872361905304</v>
      </c>
      <c r="T3898">
        <f t="shared" si="41"/>
        <v>-2963.6872361905303</v>
      </c>
    </row>
    <row r="3899" spans="4:20" x14ac:dyDescent="0.25">
      <c r="D3899" s="3"/>
      <c r="E3899" s="4"/>
      <c r="F3899" s="3">
        <v>40886.75</v>
      </c>
      <c r="G3899" s="4">
        <v>53.737975265648899</v>
      </c>
      <c r="H3899" s="3">
        <v>40886.75</v>
      </c>
      <c r="I3899" s="4">
        <v>48.137351660658197</v>
      </c>
      <c r="J3899" s="3">
        <v>40886.75</v>
      </c>
      <c r="K3899" s="4">
        <v>83.668689275465994</v>
      </c>
      <c r="L3899" s="3">
        <v>40886.75</v>
      </c>
      <c r="M3899" s="4">
        <v>78.795800186126101</v>
      </c>
      <c r="Q3899">
        <f t="shared" si="43"/>
        <v>-31.180714009817095</v>
      </c>
      <c r="R3899">
        <f t="shared" si="42"/>
        <v>-3118.0714009817093</v>
      </c>
      <c r="S3899">
        <f t="shared" si="40"/>
        <v>-31.908448525467904</v>
      </c>
      <c r="T3899">
        <f t="shared" si="41"/>
        <v>-3190.8448525467902</v>
      </c>
    </row>
    <row r="3900" spans="4:20" x14ac:dyDescent="0.25">
      <c r="D3900" s="3"/>
      <c r="E3900" s="4"/>
      <c r="F3900" s="3">
        <v>40886.791666666664</v>
      </c>
      <c r="G3900" s="4">
        <v>51.5871476846878</v>
      </c>
      <c r="H3900" s="3">
        <v>40886.791666666664</v>
      </c>
      <c r="I3900" s="4">
        <v>45.927296580975998</v>
      </c>
      <c r="J3900" s="3">
        <v>40886.791666666664</v>
      </c>
      <c r="K3900" s="4">
        <v>78.754901998639994</v>
      </c>
      <c r="L3900" s="3">
        <v>40886.791666666664</v>
      </c>
      <c r="M3900" s="4">
        <v>75.668718110697199</v>
      </c>
      <c r="Q3900">
        <f t="shared" si="43"/>
        <v>-28.417754313952194</v>
      </c>
      <c r="R3900">
        <f t="shared" si="42"/>
        <v>-2841.7754313952196</v>
      </c>
      <c r="S3900">
        <f t="shared" si="40"/>
        <v>-30.991421529721201</v>
      </c>
      <c r="T3900">
        <f t="shared" si="41"/>
        <v>-3099.1421529721201</v>
      </c>
    </row>
    <row r="3901" spans="4:20" x14ac:dyDescent="0.25">
      <c r="D3901" s="3"/>
      <c r="E3901" s="4"/>
      <c r="F3901" s="3">
        <v>40886.833333333336</v>
      </c>
      <c r="G3901" s="4">
        <v>49.549000021033898</v>
      </c>
      <c r="H3901" s="3">
        <v>40886.833333333336</v>
      </c>
      <c r="I3901" s="4">
        <v>43.845784579596497</v>
      </c>
      <c r="J3901" s="3">
        <v>40886.833333333336</v>
      </c>
      <c r="K3901" s="4">
        <v>57.125955252900901</v>
      </c>
      <c r="L3901" s="3">
        <v>40886.833333333336</v>
      </c>
      <c r="M3901" s="4">
        <v>51.424918230994102</v>
      </c>
      <c r="Q3901">
        <f t="shared" si="43"/>
        <v>-8.8269552318670037</v>
      </c>
      <c r="R3901">
        <f t="shared" si="42"/>
        <v>-882.69552318670037</v>
      </c>
      <c r="S3901">
        <f t="shared" si="40"/>
        <v>-8.8291336513976049</v>
      </c>
      <c r="T3901">
        <f t="shared" si="41"/>
        <v>-882.91336513976046</v>
      </c>
    </row>
    <row r="3902" spans="4:20" x14ac:dyDescent="0.25">
      <c r="D3902" s="3"/>
      <c r="E3902" s="4"/>
      <c r="F3902" s="3">
        <v>40886.875</v>
      </c>
      <c r="G3902" s="4">
        <v>49.278260804603597</v>
      </c>
      <c r="H3902" s="3">
        <v>40886.875</v>
      </c>
      <c r="I3902" s="4">
        <v>43.570242637713797</v>
      </c>
      <c r="J3902" s="3">
        <v>40886.875</v>
      </c>
      <c r="K3902" s="4">
        <v>55.259963280586803</v>
      </c>
      <c r="L3902" s="3">
        <v>40886.875</v>
      </c>
      <c r="M3902" s="4">
        <v>50.294873905993903</v>
      </c>
      <c r="Q3902">
        <f t="shared" si="43"/>
        <v>-7.2317024759832051</v>
      </c>
      <c r="R3902">
        <f t="shared" si="42"/>
        <v>-723.17024759832054</v>
      </c>
      <c r="S3902">
        <f t="shared" si="40"/>
        <v>-7.9746312682801062</v>
      </c>
      <c r="T3902">
        <f t="shared" si="41"/>
        <v>-797.46312682801067</v>
      </c>
    </row>
    <row r="3903" spans="4:20" x14ac:dyDescent="0.25">
      <c r="D3903" s="3"/>
      <c r="E3903" s="4"/>
      <c r="F3903" s="3">
        <v>40886.916666666664</v>
      </c>
      <c r="G3903" s="4">
        <v>48.127502542251001</v>
      </c>
      <c r="H3903" s="3">
        <v>40886.916666666664</v>
      </c>
      <c r="I3903" s="4">
        <v>42.401626538998201</v>
      </c>
      <c r="J3903" s="3">
        <v>40886.916666666664</v>
      </c>
      <c r="K3903" s="4">
        <v>51.578620857988398</v>
      </c>
      <c r="L3903" s="3">
        <v>40886.916666666664</v>
      </c>
      <c r="M3903" s="4">
        <v>48.027640973581597</v>
      </c>
      <c r="Q3903">
        <f t="shared" si="43"/>
        <v>-4.7011183157373964</v>
      </c>
      <c r="R3903">
        <f t="shared" si="42"/>
        <v>-470.11183157373966</v>
      </c>
      <c r="S3903">
        <f t="shared" si="40"/>
        <v>-6.8760144345833965</v>
      </c>
      <c r="T3903">
        <f t="shared" si="41"/>
        <v>-687.60144345833965</v>
      </c>
    </row>
    <row r="3904" spans="4:20" x14ac:dyDescent="0.25">
      <c r="D3904" s="3"/>
      <c r="E3904" s="4"/>
      <c r="F3904" s="3">
        <v>40886.958333333336</v>
      </c>
      <c r="G3904" s="4">
        <v>46.990980910129998</v>
      </c>
      <c r="H3904" s="3">
        <v>40886.958333333336</v>
      </c>
      <c r="I3904" s="4">
        <v>41.251590802261497</v>
      </c>
      <c r="J3904" s="3">
        <v>40886.958333333336</v>
      </c>
      <c r="K3904" s="4">
        <v>46.5577767426512</v>
      </c>
      <c r="L3904" s="3">
        <v>40886.958333333336</v>
      </c>
      <c r="M3904" s="4">
        <v>44.846938371461903</v>
      </c>
      <c r="Q3904">
        <f t="shared" si="43"/>
        <v>-0.81679583252120125</v>
      </c>
      <c r="R3904">
        <f t="shared" si="42"/>
        <v>-81.679583252120125</v>
      </c>
      <c r="S3904">
        <f t="shared" si="40"/>
        <v>-4.8453475692004062</v>
      </c>
      <c r="T3904">
        <f t="shared" si="41"/>
        <v>-484.53475692004065</v>
      </c>
    </row>
    <row r="3905" spans="4:20" x14ac:dyDescent="0.25">
      <c r="D3905" s="3"/>
      <c r="E3905" s="4"/>
      <c r="F3905" s="3">
        <v>40887</v>
      </c>
      <c r="G3905" s="4">
        <v>47.399476839731499</v>
      </c>
      <c r="H3905" s="3">
        <v>40887</v>
      </c>
      <c r="I3905" s="4">
        <v>41.664467147249503</v>
      </c>
      <c r="J3905" s="3">
        <v>40887</v>
      </c>
      <c r="K3905" s="4">
        <v>33.2184196907765</v>
      </c>
      <c r="L3905" s="3">
        <v>40887</v>
      </c>
      <c r="M3905" s="4">
        <v>34.312005034102199</v>
      </c>
      <c r="Q3905">
        <f t="shared" si="43"/>
        <v>12.931057148954999</v>
      </c>
      <c r="R3905">
        <f t="shared" si="42"/>
        <v>1293.1057148954999</v>
      </c>
      <c r="S3905">
        <f t="shared" si="40"/>
        <v>6.102462113147304</v>
      </c>
      <c r="T3905">
        <f t="shared" si="41"/>
        <v>610.24621131473043</v>
      </c>
    </row>
    <row r="3906" spans="4:20" x14ac:dyDescent="0.25">
      <c r="D3906" s="3"/>
      <c r="E3906" s="4"/>
      <c r="F3906" s="3">
        <v>40887.041666666664</v>
      </c>
      <c r="G3906" s="4">
        <v>45.464008926988797</v>
      </c>
      <c r="H3906" s="3">
        <v>40887.041666666664</v>
      </c>
      <c r="I3906" s="4">
        <v>39.713060807444002</v>
      </c>
      <c r="J3906" s="3">
        <v>40887.041666666664</v>
      </c>
      <c r="K3906" s="4">
        <v>29.516424233828701</v>
      </c>
      <c r="L3906" s="3">
        <v>40887.041666666664</v>
      </c>
      <c r="M3906" s="4">
        <v>30.871780081528399</v>
      </c>
      <c r="Q3906">
        <f t="shared" si="43"/>
        <v>14.697584693160096</v>
      </c>
      <c r="R3906">
        <f t="shared" si="42"/>
        <v>1469.7584693160095</v>
      </c>
      <c r="S3906">
        <f t="shared" si="40"/>
        <v>7.5912807259156025</v>
      </c>
      <c r="T3906">
        <f t="shared" si="41"/>
        <v>759.12807259156023</v>
      </c>
    </row>
    <row r="3907" spans="4:20" x14ac:dyDescent="0.25">
      <c r="D3907" s="3"/>
      <c r="E3907" s="4"/>
      <c r="F3907" s="3">
        <v>40887.083333333336</v>
      </c>
      <c r="G3907" s="4">
        <v>43.523068191745601</v>
      </c>
      <c r="H3907" s="3">
        <v>40887.083333333336</v>
      </c>
      <c r="I3907" s="4">
        <v>37.768664004866899</v>
      </c>
      <c r="J3907" s="3">
        <v>40887.083333333336</v>
      </c>
      <c r="K3907" s="4">
        <v>26.627983136597301</v>
      </c>
      <c r="L3907" s="3">
        <v>40887.083333333336</v>
      </c>
      <c r="M3907" s="4">
        <v>28.155911578702199</v>
      </c>
      <c r="Q3907">
        <f t="shared" si="43"/>
        <v>15.6450850551483</v>
      </c>
      <c r="R3907">
        <f t="shared" si="42"/>
        <v>1564.5085055148299</v>
      </c>
      <c r="S3907">
        <f t="shared" si="40"/>
        <v>8.3627524261647004</v>
      </c>
      <c r="T3907">
        <f t="shared" si="41"/>
        <v>836.27524261647</v>
      </c>
    </row>
    <row r="3908" spans="4:20" x14ac:dyDescent="0.25">
      <c r="D3908" s="3"/>
      <c r="E3908" s="4"/>
      <c r="F3908" s="3">
        <v>40887.125</v>
      </c>
      <c r="G3908" s="4">
        <v>42.439412416009901</v>
      </c>
      <c r="H3908" s="3">
        <v>40887.125</v>
      </c>
      <c r="I3908" s="4">
        <v>36.6887099810046</v>
      </c>
      <c r="J3908" s="3">
        <v>40887.125</v>
      </c>
      <c r="K3908" s="4">
        <v>28.027892869795298</v>
      </c>
      <c r="L3908" s="3">
        <v>40887.125</v>
      </c>
      <c r="M3908" s="4">
        <v>29.475879563156901</v>
      </c>
      <c r="Q3908">
        <f t="shared" si="43"/>
        <v>13.161519546214603</v>
      </c>
      <c r="R3908">
        <f t="shared" si="42"/>
        <v>1316.1519546214602</v>
      </c>
      <c r="S3908">
        <f t="shared" si="40"/>
        <v>5.9628304178476981</v>
      </c>
      <c r="T3908">
        <f t="shared" si="41"/>
        <v>596.28304178476981</v>
      </c>
    </row>
    <row r="3909" spans="4:20" x14ac:dyDescent="0.25">
      <c r="D3909" s="3"/>
      <c r="E3909" s="4"/>
      <c r="F3909" s="3">
        <v>40887.166666666664</v>
      </c>
      <c r="G3909" s="4">
        <v>42.362371603456303</v>
      </c>
      <c r="H3909" s="3">
        <v>40887.166666666664</v>
      </c>
      <c r="I3909" s="4">
        <v>36.612089102305603</v>
      </c>
      <c r="J3909" s="3">
        <v>40887.166666666664</v>
      </c>
      <c r="K3909" s="4">
        <v>33.578567417738697</v>
      </c>
      <c r="L3909" s="3">
        <v>40887.166666666664</v>
      </c>
      <c r="M3909" s="4">
        <v>34.644449137806099</v>
      </c>
      <c r="Q3909">
        <f t="shared" si="43"/>
        <v>7.5338041857176066</v>
      </c>
      <c r="R3909">
        <f t="shared" si="42"/>
        <v>753.38041857176063</v>
      </c>
      <c r="S3909">
        <f t="shared" si="40"/>
        <v>0.7176399644995044</v>
      </c>
      <c r="T3909">
        <f t="shared" si="41"/>
        <v>71.76399644995044</v>
      </c>
    </row>
    <row r="3910" spans="4:20" x14ac:dyDescent="0.25">
      <c r="D3910" s="3"/>
      <c r="E3910" s="4"/>
      <c r="F3910" s="3">
        <v>40887.208333333336</v>
      </c>
      <c r="G3910" s="4">
        <v>43.544223997669199</v>
      </c>
      <c r="H3910" s="3">
        <v>40887.208333333336</v>
      </c>
      <c r="I3910" s="4">
        <v>37.7897882003817</v>
      </c>
      <c r="J3910" s="3">
        <v>40887.208333333336</v>
      </c>
      <c r="K3910" s="4">
        <v>43.078630683165102</v>
      </c>
      <c r="L3910" s="3">
        <v>40887.208333333336</v>
      </c>
      <c r="M3910" s="4">
        <v>43.289481131410902</v>
      </c>
      <c r="Q3910">
        <f t="shared" si="43"/>
        <v>-0.78440668549590242</v>
      </c>
      <c r="R3910">
        <f t="shared" si="42"/>
        <v>-78.440668549590242</v>
      </c>
      <c r="S3910">
        <f t="shared" si="40"/>
        <v>-6.7496929310292018</v>
      </c>
      <c r="T3910">
        <f t="shared" si="41"/>
        <v>-674.96929310292012</v>
      </c>
    </row>
    <row r="3911" spans="4:20" x14ac:dyDescent="0.25">
      <c r="D3911" s="3"/>
      <c r="E3911" s="4"/>
      <c r="F3911" s="3">
        <v>40887.25</v>
      </c>
      <c r="G3911" s="4">
        <v>43.8125914289703</v>
      </c>
      <c r="H3911" s="3">
        <v>40887.25</v>
      </c>
      <c r="I3911" s="4">
        <v>38.057888591894901</v>
      </c>
      <c r="J3911" s="3">
        <v>40887.25</v>
      </c>
      <c r="K3911" s="4">
        <v>55.143552710716897</v>
      </c>
      <c r="L3911" s="3">
        <v>40887.25</v>
      </c>
      <c r="M3911" s="4">
        <v>53.9841854611659</v>
      </c>
      <c r="Q3911">
        <f t="shared" si="43"/>
        <v>-12.580961281746596</v>
      </c>
      <c r="R3911">
        <f t="shared" si="42"/>
        <v>-1258.0961281746595</v>
      </c>
      <c r="S3911">
        <f t="shared" si="40"/>
        <v>-17.176296869270999</v>
      </c>
      <c r="T3911">
        <f t="shared" si="41"/>
        <v>-1717.6296869271</v>
      </c>
    </row>
    <row r="3912" spans="4:20" x14ac:dyDescent="0.25">
      <c r="D3912" s="3"/>
      <c r="E3912" s="4"/>
      <c r="F3912" s="3">
        <v>40887.291666666664</v>
      </c>
      <c r="G3912" s="4">
        <v>45.538208991340099</v>
      </c>
      <c r="H3912" s="3">
        <v>40887.291666666664</v>
      </c>
      <c r="I3912" s="4">
        <v>39.7876448379902</v>
      </c>
      <c r="J3912" s="3">
        <v>40887.291666666664</v>
      </c>
      <c r="K3912" s="4">
        <v>72.581400164148405</v>
      </c>
      <c r="L3912" s="3">
        <v>40887.291666666664</v>
      </c>
      <c r="M3912" s="4">
        <v>69.018917231878703</v>
      </c>
      <c r="Q3912">
        <f t="shared" si="43"/>
        <v>-28.293191172808307</v>
      </c>
      <c r="R3912">
        <f t="shared" si="42"/>
        <v>-2829.3191172808306</v>
      </c>
      <c r="S3912">
        <f t="shared" si="40"/>
        <v>-30.481272393888503</v>
      </c>
      <c r="T3912">
        <f t="shared" si="41"/>
        <v>-3048.1272393888503</v>
      </c>
    </row>
    <row r="3913" spans="4:20" x14ac:dyDescent="0.25">
      <c r="D3913" s="3"/>
      <c r="E3913" s="4"/>
      <c r="F3913" s="3">
        <v>40887.333333333336</v>
      </c>
      <c r="G3913" s="4">
        <v>47.047918034906601</v>
      </c>
      <c r="H3913" s="3">
        <v>40887.333333333336</v>
      </c>
      <c r="I3913" s="4">
        <v>41.3091061728082</v>
      </c>
      <c r="J3913" s="3">
        <v>40887.333333333336</v>
      </c>
      <c r="K3913" s="4">
        <v>75.502313312150406</v>
      </c>
      <c r="L3913" s="3">
        <v>40887.333333333336</v>
      </c>
      <c r="M3913" s="4">
        <v>71.497298682799695</v>
      </c>
      <c r="Q3913">
        <f t="shared" si="43"/>
        <v>-29.704395277243805</v>
      </c>
      <c r="R3913">
        <f t="shared" si="42"/>
        <v>-2970.4395277243802</v>
      </c>
      <c r="S3913">
        <f t="shared" si="40"/>
        <v>-31.438192509991495</v>
      </c>
      <c r="T3913">
        <f t="shared" si="41"/>
        <v>-3143.8192509991495</v>
      </c>
    </row>
    <row r="3914" spans="4:20" x14ac:dyDescent="0.25">
      <c r="D3914" s="3"/>
      <c r="E3914" s="4"/>
      <c r="F3914" s="3">
        <v>40887.375</v>
      </c>
      <c r="G3914" s="4">
        <v>48.481607598085198</v>
      </c>
      <c r="H3914" s="3">
        <v>40887.375</v>
      </c>
      <c r="I3914" s="4">
        <v>42.760783219993797</v>
      </c>
      <c r="J3914" s="3">
        <v>40887.375</v>
      </c>
      <c r="K3914" s="4">
        <v>69.944484708401404</v>
      </c>
      <c r="L3914" s="3">
        <v>40887.375</v>
      </c>
      <c r="M3914" s="4">
        <v>66.772432024699796</v>
      </c>
      <c r="Q3914">
        <f t="shared" si="43"/>
        <v>-22.712877110316207</v>
      </c>
      <c r="R3914">
        <f t="shared" si="42"/>
        <v>-2271.2877110316208</v>
      </c>
      <c r="S3914">
        <f t="shared" si="40"/>
        <v>-25.261648804705999</v>
      </c>
      <c r="T3914">
        <f t="shared" si="41"/>
        <v>-2526.1648804706001</v>
      </c>
    </row>
    <row r="3915" spans="4:20" x14ac:dyDescent="0.25">
      <c r="D3915" s="3"/>
      <c r="E3915" s="4"/>
      <c r="F3915" s="3">
        <v>40887.416666666664</v>
      </c>
      <c r="G3915" s="4">
        <v>49.757011867171997</v>
      </c>
      <c r="H3915" s="3">
        <v>40887.416666666664</v>
      </c>
      <c r="I3915" s="4">
        <v>44.057640551796801</v>
      </c>
      <c r="J3915" s="3">
        <v>40887.416666666664</v>
      </c>
      <c r="K3915" s="4">
        <v>67.236095088664996</v>
      </c>
      <c r="L3915" s="3">
        <v>40887.416666666664</v>
      </c>
      <c r="M3915" s="4">
        <v>64.455699843711002</v>
      </c>
      <c r="Q3915">
        <f t="shared" si="43"/>
        <v>-18.729083221492999</v>
      </c>
      <c r="R3915">
        <f t="shared" si="42"/>
        <v>-1872.9083221492999</v>
      </c>
      <c r="S3915">
        <f t="shared" si="40"/>
        <v>-21.648059291914201</v>
      </c>
      <c r="T3915">
        <f t="shared" si="41"/>
        <v>-2164.8059291914201</v>
      </c>
    </row>
    <row r="3916" spans="4:20" x14ac:dyDescent="0.25">
      <c r="D3916" s="3"/>
      <c r="E3916" s="4"/>
      <c r="F3916" s="3">
        <v>40887.458333333336</v>
      </c>
      <c r="G3916" s="4">
        <v>49.9097349297299</v>
      </c>
      <c r="H3916" s="3">
        <v>40887.458333333336</v>
      </c>
      <c r="I3916" s="4">
        <v>44.213270952182903</v>
      </c>
      <c r="J3916" s="3">
        <v>40887.458333333336</v>
      </c>
      <c r="K3916" s="4">
        <v>65.216830716854005</v>
      </c>
      <c r="L3916" s="3">
        <v>40887.458333333336</v>
      </c>
      <c r="M3916" s="4">
        <v>62.722021687979598</v>
      </c>
      <c r="Q3916">
        <f t="shared" si="43"/>
        <v>-16.557095787124105</v>
      </c>
      <c r="R3916">
        <f t="shared" si="42"/>
        <v>-1655.7095787124106</v>
      </c>
      <c r="S3916">
        <f t="shared" si="40"/>
        <v>-19.758750735796696</v>
      </c>
      <c r="T3916">
        <f t="shared" si="41"/>
        <v>-1975.8750735796696</v>
      </c>
    </row>
    <row r="3917" spans="4:20" x14ac:dyDescent="0.25">
      <c r="D3917" s="3"/>
      <c r="E3917" s="4"/>
      <c r="F3917" s="3">
        <v>40887.5</v>
      </c>
      <c r="G3917" s="4">
        <v>49.273354871846102</v>
      </c>
      <c r="H3917" s="3">
        <v>40887.5</v>
      </c>
      <c r="I3917" s="4">
        <v>43.565251776028198</v>
      </c>
      <c r="J3917" s="3">
        <v>40887.5</v>
      </c>
      <c r="K3917" s="4">
        <v>62.465549210202902</v>
      </c>
      <c r="L3917" s="3">
        <v>40887.5</v>
      </c>
      <c r="M3917" s="4">
        <v>60.350657504313901</v>
      </c>
      <c r="Q3917">
        <f t="shared" si="43"/>
        <v>-14.442194338356799</v>
      </c>
      <c r="R3917">
        <f t="shared" si="42"/>
        <v>-1444.2194338356799</v>
      </c>
      <c r="S3917">
        <f t="shared" si="40"/>
        <v>-18.035405728285703</v>
      </c>
      <c r="T3917">
        <f t="shared" si="41"/>
        <v>-1803.5405728285702</v>
      </c>
    </row>
    <row r="3918" spans="4:20" x14ac:dyDescent="0.25">
      <c r="D3918" s="3"/>
      <c r="E3918" s="4"/>
      <c r="F3918" s="3">
        <v>40887.541666666664</v>
      </c>
      <c r="G3918" s="4">
        <v>48.5800332647486</v>
      </c>
      <c r="H3918" s="3">
        <v>40887.541666666664</v>
      </c>
      <c r="I3918" s="4">
        <v>42.860683324404803</v>
      </c>
      <c r="J3918" s="3">
        <v>40887.541666666664</v>
      </c>
      <c r="K3918" s="4">
        <v>61.979888778376299</v>
      </c>
      <c r="L3918" s="3">
        <v>40887.541666666664</v>
      </c>
      <c r="M3918" s="4">
        <v>59.930925212502203</v>
      </c>
      <c r="Q3918">
        <f t="shared" si="43"/>
        <v>-14.649855513627699</v>
      </c>
      <c r="R3918">
        <f t="shared" si="42"/>
        <v>-1464.9855513627699</v>
      </c>
      <c r="S3918">
        <f t="shared" si="40"/>
        <v>-18.320241888097399</v>
      </c>
      <c r="T3918">
        <f t="shared" si="41"/>
        <v>-1832.0241888097398</v>
      </c>
    </row>
    <row r="3919" spans="4:20" x14ac:dyDescent="0.25">
      <c r="D3919" s="3"/>
      <c r="E3919" s="4"/>
      <c r="F3919" s="3">
        <v>40887.583333333336</v>
      </c>
      <c r="G3919" s="4">
        <v>49.0158919861206</v>
      </c>
      <c r="H3919" s="3">
        <v>40887.583333333336</v>
      </c>
      <c r="I3919" s="4">
        <v>43.303436994792698</v>
      </c>
      <c r="J3919" s="3">
        <v>40887.583333333336</v>
      </c>
      <c r="K3919" s="4">
        <v>62.353301535018502</v>
      </c>
      <c r="L3919" s="3">
        <v>40887.583333333336</v>
      </c>
      <c r="M3919" s="4">
        <v>60.2536781730523</v>
      </c>
      <c r="Q3919">
        <f t="shared" si="43"/>
        <v>-14.587409548897902</v>
      </c>
      <c r="R3919">
        <f t="shared" si="42"/>
        <v>-1458.7409548897901</v>
      </c>
      <c r="S3919">
        <f t="shared" si="40"/>
        <v>-18.200241178259603</v>
      </c>
      <c r="T3919">
        <f t="shared" si="41"/>
        <v>-1820.0241178259603</v>
      </c>
    </row>
    <row r="3920" spans="4:20" x14ac:dyDescent="0.25">
      <c r="D3920" s="3"/>
      <c r="E3920" s="4"/>
      <c r="F3920" s="3">
        <v>40887.625</v>
      </c>
      <c r="G3920" s="4">
        <v>50.857033371190496</v>
      </c>
      <c r="H3920" s="3">
        <v>40887.625</v>
      </c>
      <c r="I3920" s="4">
        <v>45.180198050347798</v>
      </c>
      <c r="J3920" s="3">
        <v>40887.625</v>
      </c>
      <c r="K3920" s="4">
        <v>69.971412782964805</v>
      </c>
      <c r="L3920" s="3">
        <v>40887.625</v>
      </c>
      <c r="M3920" s="4">
        <v>66.795417804387398</v>
      </c>
      <c r="Q3920">
        <f t="shared" si="43"/>
        <v>-20.364379411774308</v>
      </c>
      <c r="R3920">
        <f t="shared" si="42"/>
        <v>-2036.4379411774307</v>
      </c>
      <c r="S3920">
        <f t="shared" si="40"/>
        <v>-22.8652197540396</v>
      </c>
      <c r="T3920">
        <f t="shared" si="41"/>
        <v>-2286.5219754039599</v>
      </c>
    </row>
    <row r="3921" spans="4:20" x14ac:dyDescent="0.25">
      <c r="D3921" s="3"/>
      <c r="E3921" s="4"/>
      <c r="F3921" s="3">
        <v>40887.666666666664</v>
      </c>
      <c r="G3921" s="4">
        <v>53.539146634415403</v>
      </c>
      <c r="H3921" s="3">
        <v>40887.666666666664</v>
      </c>
      <c r="I3921" s="4">
        <v>47.932480290826803</v>
      </c>
      <c r="J3921" s="3">
        <v>40887.666666666664</v>
      </c>
      <c r="K3921" s="4">
        <v>90.648876610692199</v>
      </c>
      <c r="L3921" s="3">
        <v>40887.666666666664</v>
      </c>
      <c r="M3921" s="4">
        <v>84.195426646460007</v>
      </c>
      <c r="Q3921">
        <f t="shared" si="43"/>
        <v>-38.359729976276796</v>
      </c>
      <c r="R3921">
        <f t="shared" si="42"/>
        <v>-3835.9729976276794</v>
      </c>
      <c r="S3921">
        <f t="shared" si="40"/>
        <v>-37.512946355633204</v>
      </c>
      <c r="T3921">
        <f t="shared" si="41"/>
        <v>-3751.2946355633203</v>
      </c>
    </row>
    <row r="3922" spans="4:20" x14ac:dyDescent="0.25">
      <c r="D3922" s="3"/>
      <c r="E3922" s="4"/>
      <c r="F3922" s="3">
        <v>40887.708333333336</v>
      </c>
      <c r="G3922" s="4">
        <v>54.806444266309001</v>
      </c>
      <c r="H3922" s="3">
        <v>40887.708333333336</v>
      </c>
      <c r="I3922" s="4">
        <v>49.240239895643803</v>
      </c>
      <c r="J3922" s="3">
        <v>40887.708333333336</v>
      </c>
      <c r="K3922" s="4">
        <v>107.12611045798999</v>
      </c>
      <c r="L3922" s="3">
        <v>40887.708333333336</v>
      </c>
      <c r="M3922" s="4">
        <v>97.756377722180304</v>
      </c>
      <c r="Q3922">
        <f t="shared" si="43"/>
        <v>-53.569666191680994</v>
      </c>
      <c r="R3922">
        <f t="shared" si="42"/>
        <v>-5356.966619168099</v>
      </c>
      <c r="S3922">
        <f t="shared" ref="S3922:S3985" si="44">I3922-(M3922+$E$2)</f>
        <v>-49.7661378265365</v>
      </c>
      <c r="T3922">
        <f t="shared" ref="T3922:T3985" si="45">S3922*$G$2</f>
        <v>-4976.6137826536497</v>
      </c>
    </row>
    <row r="3923" spans="4:20" x14ac:dyDescent="0.25">
      <c r="D3923" s="3"/>
      <c r="E3923" s="4"/>
      <c r="F3923" s="3">
        <v>40887.75</v>
      </c>
      <c r="G3923" s="4">
        <v>53.421281328192002</v>
      </c>
      <c r="H3923" s="3">
        <v>40887.75</v>
      </c>
      <c r="I3923" s="4">
        <v>47.811086912915897</v>
      </c>
      <c r="J3923" s="3">
        <v>40887.75</v>
      </c>
      <c r="K3923" s="4">
        <v>79.828403028804999</v>
      </c>
      <c r="L3923" s="3">
        <v>40887.75</v>
      </c>
      <c r="M3923" s="4">
        <v>75.149479598578196</v>
      </c>
      <c r="Q3923">
        <f t="shared" si="43"/>
        <v>-27.657121700612997</v>
      </c>
      <c r="R3923">
        <f t="shared" si="42"/>
        <v>-2765.7121700612997</v>
      </c>
      <c r="S3923">
        <f t="shared" si="44"/>
        <v>-28.588392685662299</v>
      </c>
      <c r="T3923">
        <f t="shared" si="45"/>
        <v>-2858.8392685662297</v>
      </c>
    </row>
    <row r="3924" spans="4:20" x14ac:dyDescent="0.25">
      <c r="D3924" s="3"/>
      <c r="E3924" s="4"/>
      <c r="F3924" s="3">
        <v>40887.791666666664</v>
      </c>
      <c r="G3924" s="4">
        <v>50.897570221910399</v>
      </c>
      <c r="H3924" s="3">
        <v>40887.791666666664</v>
      </c>
      <c r="I3924" s="4">
        <v>45.221635761969097</v>
      </c>
      <c r="J3924" s="3">
        <v>40887.791666666664</v>
      </c>
      <c r="K3924" s="4">
        <v>65.3451560488393</v>
      </c>
      <c r="L3924" s="3">
        <v>40887.791666666664</v>
      </c>
      <c r="M3924" s="4">
        <v>62.832365156478801</v>
      </c>
      <c r="Q3924">
        <f t="shared" si="43"/>
        <v>-15.697585826928901</v>
      </c>
      <c r="R3924">
        <f t="shared" si="42"/>
        <v>-1569.7585826928901</v>
      </c>
      <c r="S3924">
        <f t="shared" si="44"/>
        <v>-18.860729394509704</v>
      </c>
      <c r="T3924">
        <f t="shared" si="45"/>
        <v>-1886.0729394509704</v>
      </c>
    </row>
    <row r="3925" spans="4:20" x14ac:dyDescent="0.25">
      <c r="D3925" s="3"/>
      <c r="E3925" s="4"/>
      <c r="F3925" s="3">
        <v>40887.833333333336</v>
      </c>
      <c r="G3925" s="4">
        <v>48.519943505547403</v>
      </c>
      <c r="H3925" s="3">
        <v>40887.833333333336</v>
      </c>
      <c r="I3925" s="4">
        <v>42.799689779731096</v>
      </c>
      <c r="J3925" s="3">
        <v>40887.833333333336</v>
      </c>
      <c r="K3925" s="4">
        <v>56.389976512189598</v>
      </c>
      <c r="L3925" s="3">
        <v>40887.833333333336</v>
      </c>
      <c r="M3925" s="4">
        <v>55.073971228477603</v>
      </c>
      <c r="Q3925">
        <f t="shared" si="43"/>
        <v>-9.1200330066421955</v>
      </c>
      <c r="R3925">
        <f t="shared" si="42"/>
        <v>-912.00330066421952</v>
      </c>
      <c r="S3925">
        <f t="shared" si="44"/>
        <v>-13.524281448746507</v>
      </c>
      <c r="T3925">
        <f t="shared" si="45"/>
        <v>-1352.4281448746506</v>
      </c>
    </row>
    <row r="3926" spans="4:20" x14ac:dyDescent="0.25">
      <c r="D3926" s="3"/>
      <c r="E3926" s="4"/>
      <c r="F3926" s="3">
        <v>40887.875</v>
      </c>
      <c r="G3926" s="4">
        <v>48.672682761629403</v>
      </c>
      <c r="H3926" s="3">
        <v>40887.875</v>
      </c>
      <c r="I3926" s="4">
        <v>42.954748586180401</v>
      </c>
      <c r="J3926" s="3">
        <v>40887.875</v>
      </c>
      <c r="K3926" s="4">
        <v>53.5587192772728</v>
      </c>
      <c r="L3926" s="3">
        <v>40887.875</v>
      </c>
      <c r="M3926" s="4">
        <v>52.5947397777418</v>
      </c>
      <c r="Q3926">
        <f t="shared" si="43"/>
        <v>-6.1360365156433971</v>
      </c>
      <c r="R3926">
        <f t="shared" si="42"/>
        <v>-613.60365156433977</v>
      </c>
      <c r="S3926">
        <f t="shared" si="44"/>
        <v>-10.8899911915614</v>
      </c>
      <c r="T3926">
        <f t="shared" si="45"/>
        <v>-1088.9991191561401</v>
      </c>
    </row>
    <row r="3927" spans="4:20" x14ac:dyDescent="0.25">
      <c r="D3927" s="3"/>
      <c r="E3927" s="4"/>
      <c r="F3927" s="3">
        <v>40887.916666666664</v>
      </c>
      <c r="G3927" s="4">
        <v>47.648643518157797</v>
      </c>
      <c r="H3927" s="3">
        <v>40887.916666666664</v>
      </c>
      <c r="I3927" s="4">
        <v>41.916569240514903</v>
      </c>
      <c r="J3927" s="3">
        <v>40887.916666666664</v>
      </c>
      <c r="K3927" s="4">
        <v>46.864427243133797</v>
      </c>
      <c r="L3927" s="3">
        <v>40887.916666666664</v>
      </c>
      <c r="M3927" s="4">
        <v>46.675858465656297</v>
      </c>
      <c r="Q3927">
        <f t="shared" si="43"/>
        <v>-0.46578372497599929</v>
      </c>
      <c r="R3927">
        <f t="shared" si="42"/>
        <v>-46.578372497599929</v>
      </c>
      <c r="S3927">
        <f t="shared" si="44"/>
        <v>-6.0092892251413943</v>
      </c>
      <c r="T3927">
        <f t="shared" si="45"/>
        <v>-600.92892251413946</v>
      </c>
    </row>
    <row r="3928" spans="4:20" x14ac:dyDescent="0.25">
      <c r="D3928" s="3"/>
      <c r="E3928" s="4"/>
      <c r="F3928" s="3">
        <v>40887.958333333336</v>
      </c>
      <c r="G3928" s="4">
        <v>46.991731844435002</v>
      </c>
      <c r="H3928" s="3">
        <v>40887.958333333336</v>
      </c>
      <c r="I3928" s="4">
        <v>41.2523492946857</v>
      </c>
      <c r="J3928" s="3">
        <v>40887.958333333336</v>
      </c>
      <c r="K3928" s="4">
        <v>38.257878551827197</v>
      </c>
      <c r="L3928" s="3">
        <v>40887.958333333336</v>
      </c>
      <c r="M3928" s="4">
        <v>38.931045623110499</v>
      </c>
      <c r="Q3928">
        <f t="shared" si="43"/>
        <v>7.4838532926078045</v>
      </c>
      <c r="R3928">
        <f t="shared" si="42"/>
        <v>748.38532926078051</v>
      </c>
      <c r="S3928">
        <f t="shared" si="44"/>
        <v>1.0713036715752011</v>
      </c>
      <c r="T3928">
        <f t="shared" si="45"/>
        <v>107.13036715752011</v>
      </c>
    </row>
    <row r="3929" spans="4:20" x14ac:dyDescent="0.25">
      <c r="D3929" s="3"/>
      <c r="E3929" s="4"/>
      <c r="F3929" s="3">
        <v>40888</v>
      </c>
      <c r="G3929" s="4">
        <v>47.860871427095802</v>
      </c>
      <c r="H3929" s="3">
        <v>40888</v>
      </c>
      <c r="I3929" s="4">
        <v>42.131454052076201</v>
      </c>
      <c r="J3929" s="3">
        <v>40888</v>
      </c>
      <c r="K3929" s="4">
        <v>35.1885193770649</v>
      </c>
      <c r="L3929" s="3">
        <v>40888</v>
      </c>
      <c r="M3929" s="4">
        <v>36.126009234743798</v>
      </c>
      <c r="Q3929">
        <f t="shared" si="43"/>
        <v>11.422352050030902</v>
      </c>
      <c r="R3929">
        <f t="shared" si="42"/>
        <v>1142.2352050030902</v>
      </c>
      <c r="S3929">
        <f t="shared" si="44"/>
        <v>4.7554448173324033</v>
      </c>
      <c r="T3929">
        <f t="shared" si="45"/>
        <v>475.54448173324033</v>
      </c>
    </row>
    <row r="3930" spans="4:20" x14ac:dyDescent="0.25">
      <c r="D3930" s="3"/>
      <c r="E3930" s="4"/>
      <c r="F3930" s="3">
        <v>40888.041666666664</v>
      </c>
      <c r="G3930" s="4">
        <v>46.297815089194003</v>
      </c>
      <c r="H3930" s="3">
        <v>40888.041666666664</v>
      </c>
      <c r="I3930" s="4">
        <v>40.552230068849902</v>
      </c>
      <c r="J3930" s="3">
        <v>40888.041666666664</v>
      </c>
      <c r="K3930" s="4">
        <v>31.815960881635</v>
      </c>
      <c r="L3930" s="3">
        <v>40888.041666666664</v>
      </c>
      <c r="M3930" s="4">
        <v>33.0137474001531</v>
      </c>
      <c r="Q3930">
        <f t="shared" si="43"/>
        <v>13.231854207559003</v>
      </c>
      <c r="R3930">
        <f t="shared" si="42"/>
        <v>1323.1854207559004</v>
      </c>
      <c r="S3930">
        <f t="shared" si="44"/>
        <v>6.2884826686968012</v>
      </c>
      <c r="T3930">
        <f t="shared" si="45"/>
        <v>628.84826686968017</v>
      </c>
    </row>
    <row r="3931" spans="4:20" x14ac:dyDescent="0.25">
      <c r="D3931" s="3"/>
      <c r="E3931" s="4"/>
      <c r="F3931" s="3">
        <v>40888.083333333336</v>
      </c>
      <c r="G3931" s="4">
        <v>44.620348888936903</v>
      </c>
      <c r="H3931" s="3">
        <v>40888.083333333336</v>
      </c>
      <c r="I3931" s="4">
        <v>38.866330256107197</v>
      </c>
      <c r="J3931" s="3">
        <v>40888.083333333336</v>
      </c>
      <c r="K3931" s="4">
        <v>29.892305484063399</v>
      </c>
      <c r="L3931" s="3">
        <v>40888.083333333336</v>
      </c>
      <c r="M3931" s="4">
        <v>31.223078557937701</v>
      </c>
      <c r="Q3931">
        <f t="shared" si="43"/>
        <v>13.478043404873503</v>
      </c>
      <c r="R3931">
        <f t="shared" si="42"/>
        <v>1347.8043404873504</v>
      </c>
      <c r="S3931">
        <f t="shared" si="44"/>
        <v>6.3932516981695002</v>
      </c>
      <c r="T3931">
        <f t="shared" si="45"/>
        <v>639.32516981695005</v>
      </c>
    </row>
    <row r="3932" spans="4:20" x14ac:dyDescent="0.25">
      <c r="D3932" s="3"/>
      <c r="E3932" s="4"/>
      <c r="F3932" s="3">
        <v>40888.125</v>
      </c>
      <c r="G3932" s="4">
        <v>43.739522985117198</v>
      </c>
      <c r="H3932" s="3">
        <v>40888.125</v>
      </c>
      <c r="I3932" s="4">
        <v>37.984868288655001</v>
      </c>
      <c r="J3932" s="3">
        <v>40888.125</v>
      </c>
      <c r="K3932" s="4">
        <v>30.135438668337901</v>
      </c>
      <c r="L3932" s="3">
        <v>40888.125</v>
      </c>
      <c r="M3932" s="4">
        <v>31.4500614948338</v>
      </c>
      <c r="Q3932">
        <f t="shared" si="43"/>
        <v>12.354084316779296</v>
      </c>
      <c r="R3932">
        <f t="shared" si="42"/>
        <v>1235.4084316779297</v>
      </c>
      <c r="S3932">
        <f t="shared" si="44"/>
        <v>5.2848067938211969</v>
      </c>
      <c r="T3932">
        <f t="shared" si="45"/>
        <v>528.48067938211966</v>
      </c>
    </row>
    <row r="3933" spans="4:20" x14ac:dyDescent="0.25">
      <c r="D3933" s="3"/>
      <c r="E3933" s="4"/>
      <c r="F3933" s="3">
        <v>40888.166666666664</v>
      </c>
      <c r="G3933" s="4">
        <v>43.436391745119202</v>
      </c>
      <c r="H3933" s="3">
        <v>40888.166666666664</v>
      </c>
      <c r="I3933" s="4">
        <v>37.682133219943402</v>
      </c>
      <c r="J3933" s="3">
        <v>40888.166666666664</v>
      </c>
      <c r="K3933" s="4">
        <v>33.9356336527417</v>
      </c>
      <c r="L3933" s="3">
        <v>40888.166666666664</v>
      </c>
      <c r="M3933" s="4">
        <v>34.9736764486806</v>
      </c>
      <c r="Q3933">
        <f t="shared" si="43"/>
        <v>8.2507580923775024</v>
      </c>
      <c r="R3933">
        <f t="shared" si="42"/>
        <v>825.07580923775026</v>
      </c>
      <c r="S3933">
        <f t="shared" si="44"/>
        <v>1.4584567712628029</v>
      </c>
      <c r="T3933">
        <f t="shared" si="45"/>
        <v>145.84567712628029</v>
      </c>
    </row>
    <row r="3934" spans="4:20" x14ac:dyDescent="0.25">
      <c r="D3934" s="3"/>
      <c r="E3934" s="4"/>
      <c r="F3934" s="3">
        <v>40888.208333333336</v>
      </c>
      <c r="G3934" s="4">
        <v>43.655644955622797</v>
      </c>
      <c r="H3934" s="3">
        <v>40888.208333333336</v>
      </c>
      <c r="I3934" s="4">
        <v>37.9010681678701</v>
      </c>
      <c r="J3934" s="3">
        <v>40888.208333333336</v>
      </c>
      <c r="K3934" s="4">
        <v>43.451348894501301</v>
      </c>
      <c r="L3934" s="3">
        <v>40888.208333333336</v>
      </c>
      <c r="M3934" s="4">
        <v>43.624232160662402</v>
      </c>
      <c r="Q3934">
        <f t="shared" si="43"/>
        <v>-1.0457039388785034</v>
      </c>
      <c r="R3934">
        <f t="shared" si="42"/>
        <v>-104.57039388785034</v>
      </c>
      <c r="S3934">
        <f t="shared" si="44"/>
        <v>-6.9731639927923013</v>
      </c>
      <c r="T3934">
        <f t="shared" si="45"/>
        <v>-697.31639927923015</v>
      </c>
    </row>
    <row r="3935" spans="4:20" x14ac:dyDescent="0.25">
      <c r="D3935" s="3"/>
      <c r="E3935" s="4"/>
      <c r="F3935" s="3">
        <v>40888.25</v>
      </c>
      <c r="G3935" s="4">
        <v>42.958609271452602</v>
      </c>
      <c r="H3935" s="3">
        <v>40888.25</v>
      </c>
      <c r="I3935" s="4">
        <v>37.205621519926403</v>
      </c>
      <c r="J3935" s="3">
        <v>40888.25</v>
      </c>
      <c r="K3935" s="4">
        <v>55.614338413950499</v>
      </c>
      <c r="L3935" s="3">
        <v>40888.25</v>
      </c>
      <c r="M3935" s="4">
        <v>54.396110803565499</v>
      </c>
      <c r="Q3935">
        <f t="shared" si="43"/>
        <v>-13.905729142497897</v>
      </c>
      <c r="R3935">
        <f t="shared" si="42"/>
        <v>-1390.5729142497896</v>
      </c>
      <c r="S3935">
        <f t="shared" si="44"/>
        <v>-18.440489283639096</v>
      </c>
      <c r="T3935">
        <f t="shared" si="45"/>
        <v>-1844.0489283639095</v>
      </c>
    </row>
    <row r="3936" spans="4:20" x14ac:dyDescent="0.25">
      <c r="D3936" s="3"/>
      <c r="E3936" s="4"/>
      <c r="F3936" s="3">
        <v>40888.291666666664</v>
      </c>
      <c r="G3936" s="4">
        <v>42.943604863314199</v>
      </c>
      <c r="H3936" s="3">
        <v>40888.291666666664</v>
      </c>
      <c r="I3936" s="4">
        <v>37.190669895189799</v>
      </c>
      <c r="J3936" s="3">
        <v>40888.291666666664</v>
      </c>
      <c r="K3936" s="4">
        <v>76.903436922344596</v>
      </c>
      <c r="L3936" s="3">
        <v>40888.291666666664</v>
      </c>
      <c r="M3936" s="4">
        <v>72.682524505791704</v>
      </c>
      <c r="Q3936">
        <f t="shared" si="43"/>
        <v>-35.209832059030397</v>
      </c>
      <c r="R3936">
        <f t="shared" si="42"/>
        <v>-3520.9832059030396</v>
      </c>
      <c r="S3936">
        <f t="shared" si="44"/>
        <v>-36.741854610601905</v>
      </c>
      <c r="T3936">
        <f t="shared" si="45"/>
        <v>-3674.1854610601904</v>
      </c>
    </row>
    <row r="3937" spans="4:20" x14ac:dyDescent="0.25">
      <c r="D3937" s="3"/>
      <c r="E3937" s="4"/>
      <c r="F3937" s="3">
        <v>40888.333333333336</v>
      </c>
      <c r="G3937" s="4">
        <v>43.949234901316203</v>
      </c>
      <c r="H3937" s="3">
        <v>40888.333333333336</v>
      </c>
      <c r="I3937" s="4">
        <v>38.194491239919401</v>
      </c>
      <c r="J3937" s="3">
        <v>40888.333333333336</v>
      </c>
      <c r="K3937" s="4">
        <v>83.559589701835606</v>
      </c>
      <c r="L3937" s="3">
        <v>40888.333333333336</v>
      </c>
      <c r="M3937" s="4">
        <v>78.282600945945902</v>
      </c>
      <c r="Q3937">
        <f t="shared" si="43"/>
        <v>-40.860354800519403</v>
      </c>
      <c r="R3937">
        <f t="shared" si="42"/>
        <v>-4086.0354800519403</v>
      </c>
      <c r="S3937">
        <f t="shared" si="44"/>
        <v>-41.338109706026501</v>
      </c>
      <c r="T3937">
        <f t="shared" si="45"/>
        <v>-4133.8109706026498</v>
      </c>
    </row>
    <row r="3938" spans="4:20" x14ac:dyDescent="0.25">
      <c r="D3938" s="3"/>
      <c r="E3938" s="4"/>
      <c r="F3938" s="3">
        <v>40888.375</v>
      </c>
      <c r="G3938" s="4">
        <v>45.799798527870699</v>
      </c>
      <c r="H3938" s="3">
        <v>40888.375</v>
      </c>
      <c r="I3938" s="4">
        <v>40.050733875061297</v>
      </c>
      <c r="J3938" s="3">
        <v>40888.375</v>
      </c>
      <c r="K3938" s="4">
        <v>76.534051789480102</v>
      </c>
      <c r="L3938" s="3">
        <v>40888.375</v>
      </c>
      <c r="M3938" s="4">
        <v>72.370281084520698</v>
      </c>
      <c r="Q3938">
        <f t="shared" si="43"/>
        <v>-31.984253261609403</v>
      </c>
      <c r="R3938">
        <f t="shared" si="42"/>
        <v>-3198.4253261609401</v>
      </c>
      <c r="S3938">
        <f t="shared" si="44"/>
        <v>-33.569547209459401</v>
      </c>
      <c r="T3938">
        <f t="shared" si="45"/>
        <v>-3356.9547209459402</v>
      </c>
    </row>
    <row r="3939" spans="4:20" x14ac:dyDescent="0.25">
      <c r="D3939" s="3"/>
      <c r="E3939" s="4"/>
      <c r="F3939" s="3">
        <v>40888.416666666664</v>
      </c>
      <c r="G3939" s="4">
        <v>48.401762754554497</v>
      </c>
      <c r="H3939" s="3">
        <v>40888.416666666664</v>
      </c>
      <c r="I3939" s="4">
        <v>42.679764715823701</v>
      </c>
      <c r="J3939" s="3">
        <v>40888.416666666664</v>
      </c>
      <c r="K3939" s="4">
        <v>74.555033917262307</v>
      </c>
      <c r="L3939" s="3">
        <v>40888.416666666664</v>
      </c>
      <c r="M3939" s="4">
        <v>70.694667354415301</v>
      </c>
      <c r="Q3939">
        <f t="shared" si="43"/>
        <v>-27.40327116270781</v>
      </c>
      <c r="R3939">
        <f t="shared" si="42"/>
        <v>-2740.3271162707811</v>
      </c>
      <c r="S3939">
        <f t="shared" si="44"/>
        <v>-29.2649026385916</v>
      </c>
      <c r="T3939">
        <f t="shared" si="45"/>
        <v>-2926.4902638591602</v>
      </c>
    </row>
    <row r="3940" spans="4:20" x14ac:dyDescent="0.25">
      <c r="D3940" s="3"/>
      <c r="E3940" s="4"/>
      <c r="F3940" s="3">
        <v>40888.458333333336</v>
      </c>
      <c r="G3940" s="4">
        <v>49.912300599942697</v>
      </c>
      <c r="H3940" s="3">
        <v>40888.458333333336</v>
      </c>
      <c r="I3940" s="4">
        <v>44.215886077388902</v>
      </c>
      <c r="J3940" s="3">
        <v>40888.458333333336</v>
      </c>
      <c r="K3940" s="4">
        <v>71.279135685363102</v>
      </c>
      <c r="L3940" s="3">
        <v>40888.458333333336</v>
      </c>
      <c r="M3940" s="4">
        <v>67.910569733074198</v>
      </c>
      <c r="Q3940">
        <f t="shared" si="43"/>
        <v>-22.616835085420405</v>
      </c>
      <c r="R3940">
        <f t="shared" si="42"/>
        <v>-2261.6835085420407</v>
      </c>
      <c r="S3940">
        <f t="shared" si="44"/>
        <v>-24.944683655685296</v>
      </c>
      <c r="T3940">
        <f t="shared" si="45"/>
        <v>-2494.4683655685294</v>
      </c>
    </row>
    <row r="3941" spans="4:20" x14ac:dyDescent="0.25">
      <c r="D3941" s="3"/>
      <c r="E3941" s="4"/>
      <c r="F3941" s="3">
        <v>40888.5</v>
      </c>
      <c r="G3941" s="4">
        <v>49.470830903810601</v>
      </c>
      <c r="H3941" s="3">
        <v>40888.5</v>
      </c>
      <c r="I3941" s="4">
        <v>43.766205459134703</v>
      </c>
      <c r="J3941" s="3">
        <v>40888.5</v>
      </c>
      <c r="K3941" s="4">
        <v>68.068506298273903</v>
      </c>
      <c r="L3941" s="3">
        <v>40888.5</v>
      </c>
      <c r="M3941" s="4">
        <v>65.168770413132705</v>
      </c>
      <c r="Q3941">
        <f t="shared" si="43"/>
        <v>-19.847675394463302</v>
      </c>
      <c r="R3941">
        <f t="shared" si="42"/>
        <v>-1984.7675394463301</v>
      </c>
      <c r="S3941">
        <f t="shared" si="44"/>
        <v>-22.652564953998002</v>
      </c>
      <c r="T3941">
        <f t="shared" si="45"/>
        <v>-2265.2564953998003</v>
      </c>
    </row>
    <row r="3942" spans="4:20" x14ac:dyDescent="0.25">
      <c r="D3942" s="3"/>
      <c r="E3942" s="4"/>
      <c r="F3942" s="3">
        <v>40888.541666666664</v>
      </c>
      <c r="G3942" s="4">
        <v>48.508660588195198</v>
      </c>
      <c r="H3942" s="3">
        <v>40888.541666666664</v>
      </c>
      <c r="I3942" s="4">
        <v>42.788238428682199</v>
      </c>
      <c r="J3942" s="3">
        <v>40888.541666666664</v>
      </c>
      <c r="K3942" s="4">
        <v>67.069018612957706</v>
      </c>
      <c r="L3942" s="3">
        <v>40888.541666666664</v>
      </c>
      <c r="M3942" s="4">
        <v>64.312464441572999</v>
      </c>
      <c r="Q3942">
        <f t="shared" si="43"/>
        <v>-19.810358024762508</v>
      </c>
      <c r="R3942">
        <f t="shared" si="42"/>
        <v>-1981.0358024762509</v>
      </c>
      <c r="S3942">
        <f t="shared" si="44"/>
        <v>-22.7742260128908</v>
      </c>
      <c r="T3942">
        <f t="shared" si="45"/>
        <v>-2277.4226012890799</v>
      </c>
    </row>
    <row r="3943" spans="4:20" x14ac:dyDescent="0.25">
      <c r="D3943" s="3"/>
      <c r="E3943" s="4"/>
      <c r="F3943" s="3">
        <v>40888.583333333336</v>
      </c>
      <c r="G3943" s="4">
        <v>48.5296200067896</v>
      </c>
      <c r="H3943" s="3">
        <v>40888.583333333336</v>
      </c>
      <c r="I3943" s="4">
        <v>42.8095110532158</v>
      </c>
      <c r="J3943" s="3">
        <v>40888.583333333336</v>
      </c>
      <c r="K3943" s="4">
        <v>68.193545700472896</v>
      </c>
      <c r="L3943" s="3">
        <v>40888.583333333336</v>
      </c>
      <c r="M3943" s="4">
        <v>65.275803258649802</v>
      </c>
      <c r="Q3943">
        <f t="shared" si="43"/>
        <v>-20.913925693683296</v>
      </c>
      <c r="R3943">
        <f t="shared" si="42"/>
        <v>-2091.3925693683295</v>
      </c>
      <c r="S3943">
        <f t="shared" si="44"/>
        <v>-23.716292205434002</v>
      </c>
      <c r="T3943">
        <f t="shared" si="45"/>
        <v>-2371.6292205434002</v>
      </c>
    </row>
    <row r="3944" spans="4:20" x14ac:dyDescent="0.25">
      <c r="D3944" s="3"/>
      <c r="E3944" s="4"/>
      <c r="F3944" s="3">
        <v>40888.625</v>
      </c>
      <c r="G3944" s="4">
        <v>50.293809917602601</v>
      </c>
      <c r="H3944" s="3">
        <v>40888.625</v>
      </c>
      <c r="I3944" s="4">
        <v>44.604974072077297</v>
      </c>
      <c r="J3944" s="3">
        <v>40888.625</v>
      </c>
      <c r="K3944" s="4">
        <v>74.515781897571301</v>
      </c>
      <c r="L3944" s="3">
        <v>40888.625</v>
      </c>
      <c r="M3944" s="4">
        <v>70.661385856998095</v>
      </c>
      <c r="Q3944">
        <f t="shared" si="43"/>
        <v>-25.4719719799687</v>
      </c>
      <c r="R3944">
        <f t="shared" si="42"/>
        <v>-2547.1971979968698</v>
      </c>
      <c r="S3944">
        <f t="shared" si="44"/>
        <v>-27.306411784920797</v>
      </c>
      <c r="T3944">
        <f t="shared" si="45"/>
        <v>-2730.6411784920797</v>
      </c>
    </row>
    <row r="3945" spans="4:20" x14ac:dyDescent="0.25">
      <c r="D3945" s="3"/>
      <c r="E3945" s="4"/>
      <c r="F3945" s="3">
        <v>40888.666666666664</v>
      </c>
      <c r="G3945" s="4">
        <v>53.3566619650082</v>
      </c>
      <c r="H3945" s="3">
        <v>40888.666666666664</v>
      </c>
      <c r="I3945" s="4">
        <v>47.744550403953298</v>
      </c>
      <c r="J3945" s="3">
        <v>40888.666666666664</v>
      </c>
      <c r="K3945" s="4">
        <v>92.841870775693707</v>
      </c>
      <c r="L3945" s="3">
        <v>40888.666666666664</v>
      </c>
      <c r="M3945" s="4">
        <v>86.014420362131204</v>
      </c>
      <c r="Q3945">
        <f t="shared" si="43"/>
        <v>-40.735208810685506</v>
      </c>
      <c r="R3945">
        <f t="shared" ref="R3945:R4008" si="46">Q3945*$G$2</f>
        <v>-4073.5208810685508</v>
      </c>
      <c r="S3945">
        <f t="shared" si="44"/>
        <v>-39.519869958177907</v>
      </c>
      <c r="T3945">
        <f t="shared" si="45"/>
        <v>-3951.9869958177906</v>
      </c>
    </row>
    <row r="3946" spans="4:20" x14ac:dyDescent="0.25">
      <c r="D3946" s="3"/>
      <c r="E3946" s="4"/>
      <c r="F3946" s="3">
        <v>40888.708333333336</v>
      </c>
      <c r="G3946" s="4">
        <v>55.142743681681203</v>
      </c>
      <c r="H3946" s="3">
        <v>40888.708333333336</v>
      </c>
      <c r="I3946" s="4">
        <v>49.588046243035897</v>
      </c>
      <c r="J3946" s="3">
        <v>40888.708333333336</v>
      </c>
      <c r="K3946" s="4">
        <v>123.002219701011</v>
      </c>
      <c r="L3946" s="3">
        <v>40888.708333333336</v>
      </c>
      <c r="M3946" s="4">
        <v>110.61420992772</v>
      </c>
      <c r="Q3946">
        <f t="shared" ref="Q3946:Q4009" si="47">G3946-(K3946+$E$2)</f>
        <v>-69.109476019329804</v>
      </c>
      <c r="R3946">
        <f t="shared" si="46"/>
        <v>-6910.9476019329804</v>
      </c>
      <c r="S3946">
        <f t="shared" si="44"/>
        <v>-62.2761636846841</v>
      </c>
      <c r="T3946">
        <f t="shared" si="45"/>
        <v>-6227.6163684684097</v>
      </c>
    </row>
    <row r="3947" spans="4:20" x14ac:dyDescent="0.25">
      <c r="D3947" s="3"/>
      <c r="E3947" s="4"/>
      <c r="F3947" s="3">
        <v>40888.75</v>
      </c>
      <c r="G3947" s="4">
        <v>54.452653275417099</v>
      </c>
      <c r="H3947" s="3">
        <v>40888.75</v>
      </c>
      <c r="I3947" s="4">
        <v>48.874690256085202</v>
      </c>
      <c r="J3947" s="3">
        <v>40888.75</v>
      </c>
      <c r="K3947" s="4">
        <v>88.994994862943699</v>
      </c>
      <c r="L3947" s="3">
        <v>40888.75</v>
      </c>
      <c r="M3947" s="4">
        <v>82.820525332572302</v>
      </c>
      <c r="Q3947">
        <f t="shared" si="47"/>
        <v>-35.7923415875266</v>
      </c>
      <c r="R3947">
        <f t="shared" si="46"/>
        <v>-3579.2341587526598</v>
      </c>
      <c r="S3947">
        <f t="shared" si="44"/>
        <v>-35.1958350764871</v>
      </c>
      <c r="T3947">
        <f t="shared" si="45"/>
        <v>-3519.5835076487101</v>
      </c>
    </row>
    <row r="3948" spans="4:20" x14ac:dyDescent="0.25">
      <c r="D3948" s="3"/>
      <c r="E3948" s="4"/>
      <c r="F3948" s="3">
        <v>40888.791666666664</v>
      </c>
      <c r="G3948" s="4">
        <v>53.048843813776301</v>
      </c>
      <c r="H3948" s="3">
        <v>40888.791666666664</v>
      </c>
      <c r="I3948" s="4">
        <v>47.427766601711497</v>
      </c>
      <c r="J3948" s="3">
        <v>40888.791666666664</v>
      </c>
      <c r="K3948" s="4">
        <v>68.5588754849596</v>
      </c>
      <c r="L3948" s="3">
        <v>40888.791666666664</v>
      </c>
      <c r="M3948" s="4">
        <v>65.588404147223599</v>
      </c>
      <c r="Q3948">
        <f t="shared" si="47"/>
        <v>-16.760031671183299</v>
      </c>
      <c r="R3948">
        <f t="shared" si="46"/>
        <v>-1676.0031671183299</v>
      </c>
      <c r="S3948">
        <f t="shared" si="44"/>
        <v>-19.410637545512103</v>
      </c>
      <c r="T3948">
        <f t="shared" si="45"/>
        <v>-1941.0637545512102</v>
      </c>
    </row>
    <row r="3949" spans="4:20" x14ac:dyDescent="0.25">
      <c r="D3949" s="3"/>
      <c r="E3949" s="4"/>
      <c r="F3949" s="3">
        <v>40888.833333333336</v>
      </c>
      <c r="G3949" s="4">
        <v>51.5425318206253</v>
      </c>
      <c r="H3949" s="3">
        <v>40888.833333333336</v>
      </c>
      <c r="I3949" s="4">
        <v>45.881596920178701</v>
      </c>
      <c r="J3949" s="3">
        <v>40888.833333333336</v>
      </c>
      <c r="K3949" s="4">
        <v>58.215724553912899</v>
      </c>
      <c r="L3949" s="3">
        <v>40888.833333333336</v>
      </c>
      <c r="M3949" s="4">
        <v>56.665697675656702</v>
      </c>
      <c r="Q3949">
        <f t="shared" si="47"/>
        <v>-7.9231927332875998</v>
      </c>
      <c r="R3949">
        <f t="shared" si="46"/>
        <v>-792.31927332876</v>
      </c>
      <c r="S3949">
        <f t="shared" si="44"/>
        <v>-12.034100755478001</v>
      </c>
      <c r="T3949">
        <f t="shared" si="45"/>
        <v>-1203.4100755478</v>
      </c>
    </row>
    <row r="3950" spans="4:20" x14ac:dyDescent="0.25">
      <c r="D3950" s="3"/>
      <c r="E3950" s="4"/>
      <c r="F3950" s="3">
        <v>40888.875</v>
      </c>
      <c r="G3950" s="4">
        <v>51.616474460272002</v>
      </c>
      <c r="H3950" s="3">
        <v>40888.875</v>
      </c>
      <c r="I3950" s="4">
        <v>45.957338997373903</v>
      </c>
      <c r="J3950" s="3">
        <v>40888.875</v>
      </c>
      <c r="K3950" s="4">
        <v>55.811466884348199</v>
      </c>
      <c r="L3950" s="3">
        <v>40888.875</v>
      </c>
      <c r="M3950" s="4">
        <v>54.568483363909799</v>
      </c>
      <c r="Q3950">
        <f t="shared" si="47"/>
        <v>-5.4449924240761973</v>
      </c>
      <c r="R3950">
        <f t="shared" si="46"/>
        <v>-544.4992424076197</v>
      </c>
      <c r="S3950">
        <f t="shared" si="44"/>
        <v>-9.8611443665358962</v>
      </c>
      <c r="T3950">
        <f t="shared" si="45"/>
        <v>-986.11443665358956</v>
      </c>
    </row>
    <row r="3951" spans="4:20" x14ac:dyDescent="0.25">
      <c r="D3951" s="3"/>
      <c r="E3951" s="4"/>
      <c r="F3951" s="3">
        <v>40888.916666666664</v>
      </c>
      <c r="G3951" s="4">
        <v>49.662894948385699</v>
      </c>
      <c r="H3951" s="3">
        <v>40888.916666666664</v>
      </c>
      <c r="I3951" s="4">
        <v>43.961767766697399</v>
      </c>
      <c r="J3951" s="3">
        <v>40888.916666666664</v>
      </c>
      <c r="K3951" s="4">
        <v>48.498359969140402</v>
      </c>
      <c r="L3951" s="3">
        <v>40888.916666666664</v>
      </c>
      <c r="M3951" s="4">
        <v>48.128339225040698</v>
      </c>
      <c r="Q3951">
        <f t="shared" si="47"/>
        <v>-8.5465020754703858E-2</v>
      </c>
      <c r="R3951">
        <f t="shared" si="46"/>
        <v>-8.5465020754703858</v>
      </c>
      <c r="S3951">
        <f t="shared" si="44"/>
        <v>-5.4165714583432987</v>
      </c>
      <c r="T3951">
        <f t="shared" si="45"/>
        <v>-541.65714583432987</v>
      </c>
    </row>
    <row r="3952" spans="4:20" x14ac:dyDescent="0.25">
      <c r="D3952" s="3"/>
      <c r="E3952" s="4"/>
      <c r="F3952" s="3">
        <v>40888.958333333336</v>
      </c>
      <c r="G3952" s="4">
        <v>48.329154825740297</v>
      </c>
      <c r="H3952" s="3">
        <v>40888.958333333336</v>
      </c>
      <c r="I3952" s="4">
        <v>42.606106974177202</v>
      </c>
      <c r="J3952" s="3">
        <v>40888.958333333336</v>
      </c>
      <c r="K3952" s="4">
        <v>39.517646401895</v>
      </c>
      <c r="L3952" s="3">
        <v>40888.958333333336</v>
      </c>
      <c r="M3952" s="4">
        <v>40.075336469875801</v>
      </c>
      <c r="Q3952">
        <f t="shared" si="47"/>
        <v>7.5615084238452965</v>
      </c>
      <c r="R3952">
        <f t="shared" si="46"/>
        <v>756.1508423845296</v>
      </c>
      <c r="S3952">
        <f t="shared" si="44"/>
        <v>1.280770504301401</v>
      </c>
      <c r="T3952">
        <f t="shared" si="45"/>
        <v>128.0770504301401</v>
      </c>
    </row>
    <row r="3953" spans="4:20" x14ac:dyDescent="0.25">
      <c r="D3953" s="3"/>
      <c r="E3953" s="4"/>
      <c r="F3953" s="3">
        <v>40889</v>
      </c>
      <c r="G3953" s="4">
        <v>48.053147422651797</v>
      </c>
      <c r="H3953" s="3">
        <v>40889</v>
      </c>
      <c r="I3953" s="4">
        <v>42.064356849106801</v>
      </c>
      <c r="J3953" s="3">
        <v>40889</v>
      </c>
      <c r="K3953" s="4">
        <v>38.712987867162198</v>
      </c>
      <c r="L3953" s="3">
        <v>40889</v>
      </c>
      <c r="M3953" s="4">
        <v>44.561161711113499</v>
      </c>
      <c r="Q3953">
        <f t="shared" si="47"/>
        <v>8.0901595554895991</v>
      </c>
      <c r="R3953">
        <f t="shared" si="46"/>
        <v>809.01595554895994</v>
      </c>
      <c r="S3953">
        <f t="shared" si="44"/>
        <v>-3.746804862006698</v>
      </c>
      <c r="T3953">
        <f t="shared" si="45"/>
        <v>-374.6804862006698</v>
      </c>
    </row>
    <row r="3954" spans="4:20" x14ac:dyDescent="0.25">
      <c r="D3954" s="3"/>
      <c r="E3954" s="4"/>
      <c r="F3954" s="3">
        <v>40889.041666666664</v>
      </c>
      <c r="G3954" s="4">
        <v>45.981368084038003</v>
      </c>
      <c r="H3954" s="3">
        <v>40889.041666666664</v>
      </c>
      <c r="I3954" s="4">
        <v>39.978429798902702</v>
      </c>
      <c r="J3954" s="3">
        <v>40889.041666666664</v>
      </c>
      <c r="K3954" s="4">
        <v>35.619343994752903</v>
      </c>
      <c r="L3954" s="3">
        <v>40889.041666666664</v>
      </c>
      <c r="M3954" s="4">
        <v>41.363164716429303</v>
      </c>
      <c r="Q3954">
        <f t="shared" si="47"/>
        <v>9.1120240892851001</v>
      </c>
      <c r="R3954">
        <f t="shared" si="46"/>
        <v>911.20240892851007</v>
      </c>
      <c r="S3954">
        <f t="shared" si="44"/>
        <v>-2.6347349175266004</v>
      </c>
      <c r="T3954">
        <f t="shared" si="45"/>
        <v>-263.47349175266004</v>
      </c>
    </row>
    <row r="3955" spans="4:20" x14ac:dyDescent="0.25">
      <c r="D3955" s="3"/>
      <c r="E3955" s="4"/>
      <c r="F3955" s="3">
        <v>40889.083333333336</v>
      </c>
      <c r="G3955" s="4">
        <v>44.982063968927797</v>
      </c>
      <c r="H3955" s="3">
        <v>40889.083333333336</v>
      </c>
      <c r="I3955" s="4">
        <v>38.9774271692295</v>
      </c>
      <c r="J3955" s="3">
        <v>40889.083333333336</v>
      </c>
      <c r="K3955" s="4">
        <v>31.807783306663602</v>
      </c>
      <c r="L3955" s="3">
        <v>40889.083333333336</v>
      </c>
      <c r="M3955" s="4">
        <v>37.3820540724628</v>
      </c>
      <c r="Q3955">
        <f t="shared" si="47"/>
        <v>11.924280662264195</v>
      </c>
      <c r="R3955">
        <f t="shared" si="46"/>
        <v>1192.4280662264196</v>
      </c>
      <c r="S3955">
        <f t="shared" si="44"/>
        <v>0.34537309676669992</v>
      </c>
      <c r="T3955">
        <f t="shared" si="45"/>
        <v>34.537309676669992</v>
      </c>
    </row>
    <row r="3956" spans="4:20" x14ac:dyDescent="0.25">
      <c r="D3956" s="3"/>
      <c r="E3956" s="4"/>
      <c r="F3956" s="3">
        <v>40889.125</v>
      </c>
      <c r="G3956" s="4">
        <v>45.035991824763201</v>
      </c>
      <c r="H3956" s="3">
        <v>40889.125</v>
      </c>
      <c r="I3956" s="4">
        <v>39.031359955733897</v>
      </c>
      <c r="J3956" s="3">
        <v>40889.125</v>
      </c>
      <c r="K3956" s="4">
        <v>32.208512001023301</v>
      </c>
      <c r="L3956" s="3">
        <v>40889.125</v>
      </c>
      <c r="M3956" s="4">
        <v>37.802888224832699</v>
      </c>
      <c r="Q3956">
        <f t="shared" si="47"/>
        <v>11.5774798237399</v>
      </c>
      <c r="R3956">
        <f t="shared" si="46"/>
        <v>1157.74798237399</v>
      </c>
      <c r="S3956">
        <f t="shared" si="44"/>
        <v>-2.15282690988019E-2</v>
      </c>
      <c r="T3956">
        <f t="shared" si="45"/>
        <v>-2.15282690988019</v>
      </c>
    </row>
    <row r="3957" spans="4:20" x14ac:dyDescent="0.25">
      <c r="D3957" s="3"/>
      <c r="E3957" s="4"/>
      <c r="F3957" s="3">
        <v>40889.166666666664</v>
      </c>
      <c r="G3957" s="4">
        <v>46.643221779864703</v>
      </c>
      <c r="H3957" s="3">
        <v>40889.166666666664</v>
      </c>
      <c r="I3957" s="4">
        <v>40.643260356373503</v>
      </c>
      <c r="J3957" s="3">
        <v>40889.166666666664</v>
      </c>
      <c r="K3957" s="4">
        <v>36.459219361022399</v>
      </c>
      <c r="L3957" s="3">
        <v>40889.166666666664</v>
      </c>
      <c r="M3957" s="4">
        <v>42.234176828373201</v>
      </c>
      <c r="Q3957">
        <f t="shared" si="47"/>
        <v>8.9340024188423044</v>
      </c>
      <c r="R3957">
        <f t="shared" si="46"/>
        <v>893.40024188423047</v>
      </c>
      <c r="S3957">
        <f t="shared" si="44"/>
        <v>-2.840916471999698</v>
      </c>
      <c r="T3957">
        <f t="shared" si="45"/>
        <v>-284.09164719996977</v>
      </c>
    </row>
    <row r="3958" spans="4:20" x14ac:dyDescent="0.25">
      <c r="D3958" s="3"/>
      <c r="E3958" s="4"/>
      <c r="F3958" s="3">
        <v>40889.208333333336</v>
      </c>
      <c r="G3958" s="4">
        <v>50.000550143951799</v>
      </c>
      <c r="H3958" s="3">
        <v>40889.208333333336</v>
      </c>
      <c r="I3958" s="4">
        <v>44.037744588058601</v>
      </c>
      <c r="J3958" s="3">
        <v>40889.208333333336</v>
      </c>
      <c r="K3958" s="4">
        <v>44.699818212466198</v>
      </c>
      <c r="L3958" s="3">
        <v>40889.208333333336</v>
      </c>
      <c r="M3958" s="4">
        <v>50.6753145253169</v>
      </c>
      <c r="Q3958">
        <f t="shared" si="47"/>
        <v>4.0507319314856005</v>
      </c>
      <c r="R3958">
        <f t="shared" si="46"/>
        <v>405.07319314856005</v>
      </c>
      <c r="S3958">
        <f t="shared" si="44"/>
        <v>-7.8875699372582986</v>
      </c>
      <c r="T3958">
        <f t="shared" si="45"/>
        <v>-788.75699372582983</v>
      </c>
    </row>
    <row r="3959" spans="4:20" x14ac:dyDescent="0.25">
      <c r="D3959" s="3"/>
      <c r="E3959" s="4"/>
      <c r="F3959" s="3">
        <v>40889.25</v>
      </c>
      <c r="G3959" s="4">
        <v>51.916961342401898</v>
      </c>
      <c r="H3959" s="3">
        <v>40889.25</v>
      </c>
      <c r="I3959" s="4">
        <v>45.991325917497299</v>
      </c>
      <c r="J3959" s="3">
        <v>40889.25</v>
      </c>
      <c r="K3959" s="4">
        <v>55.524451058081503</v>
      </c>
      <c r="L3959" s="3">
        <v>40889.25</v>
      </c>
      <c r="M3959" s="4">
        <v>61.5188002980722</v>
      </c>
      <c r="Q3959">
        <f t="shared" si="47"/>
        <v>-4.8574897156796055</v>
      </c>
      <c r="R3959">
        <f t="shared" si="46"/>
        <v>-485.74897156796055</v>
      </c>
      <c r="S3959">
        <f t="shared" si="44"/>
        <v>-16.777474380574901</v>
      </c>
      <c r="T3959">
        <f t="shared" si="45"/>
        <v>-1677.7474380574902</v>
      </c>
    </row>
    <row r="3960" spans="4:20" x14ac:dyDescent="0.25">
      <c r="D3960" s="3"/>
      <c r="E3960" s="4"/>
      <c r="F3960" s="3">
        <v>40889.291666666664</v>
      </c>
      <c r="G3960" s="4">
        <v>55.908838788207497</v>
      </c>
      <c r="H3960" s="3">
        <v>40889.291666666664</v>
      </c>
      <c r="I3960" s="4">
        <v>50.096018879885399</v>
      </c>
      <c r="J3960" s="3">
        <v>40889.291666666664</v>
      </c>
      <c r="K3960" s="4">
        <v>69.461164949156199</v>
      </c>
      <c r="L3960" s="3">
        <v>40889.291666666664</v>
      </c>
      <c r="M3960" s="4">
        <v>75.157555921177803</v>
      </c>
      <c r="Q3960">
        <f t="shared" si="47"/>
        <v>-14.802326160948702</v>
      </c>
      <c r="R3960">
        <f t="shared" si="46"/>
        <v>-1480.2326160948703</v>
      </c>
      <c r="S3960">
        <f t="shared" si="44"/>
        <v>-26.311537041292404</v>
      </c>
      <c r="T3960">
        <f t="shared" si="45"/>
        <v>-2631.1537041292404</v>
      </c>
    </row>
    <row r="3961" spans="4:20" x14ac:dyDescent="0.25">
      <c r="D3961" s="3"/>
      <c r="E3961" s="4"/>
      <c r="F3961" s="3">
        <v>40889.333333333336</v>
      </c>
      <c r="G3961" s="4">
        <v>59.752403401129399</v>
      </c>
      <c r="H3961" s="3">
        <v>40889.333333333336</v>
      </c>
      <c r="I3961" s="4">
        <v>54.091172032520298</v>
      </c>
      <c r="J3961" s="3">
        <v>40889.333333333336</v>
      </c>
      <c r="K3961" s="4">
        <v>89.006107496024896</v>
      </c>
      <c r="L3961" s="3">
        <v>40889.333333333336</v>
      </c>
      <c r="M3961" s="4">
        <v>91.372464397558403</v>
      </c>
      <c r="Q3961">
        <f t="shared" si="47"/>
        <v>-30.503704094895497</v>
      </c>
      <c r="R3961">
        <f t="shared" si="46"/>
        <v>-3050.3704094895497</v>
      </c>
      <c r="S3961">
        <f t="shared" si="44"/>
        <v>-38.531292365038105</v>
      </c>
      <c r="T3961">
        <f t="shared" si="45"/>
        <v>-3853.1292365038107</v>
      </c>
    </row>
    <row r="3962" spans="4:20" x14ac:dyDescent="0.25">
      <c r="D3962" s="3"/>
      <c r="E3962" s="4"/>
      <c r="F3962" s="3">
        <v>40889.375</v>
      </c>
      <c r="G3962" s="4">
        <v>57.6480326278324</v>
      </c>
      <c r="H3962" s="3">
        <v>40889.375</v>
      </c>
      <c r="I3962" s="4">
        <v>51.8987333925106</v>
      </c>
      <c r="J3962" s="3">
        <v>40889.375</v>
      </c>
      <c r="K3962" s="4">
        <v>84.160146688824199</v>
      </c>
      <c r="L3962" s="3">
        <v>40889.375</v>
      </c>
      <c r="M3962" s="4">
        <v>86.911079534584104</v>
      </c>
      <c r="Q3962">
        <f t="shared" si="47"/>
        <v>-27.762114060991799</v>
      </c>
      <c r="R3962">
        <f t="shared" si="46"/>
        <v>-2776.2114060991798</v>
      </c>
      <c r="S3962">
        <f t="shared" si="44"/>
        <v>-36.262346142073504</v>
      </c>
      <c r="T3962">
        <f t="shared" si="45"/>
        <v>-3626.2346142073502</v>
      </c>
    </row>
    <row r="3963" spans="4:20" x14ac:dyDescent="0.25">
      <c r="D3963" s="3"/>
      <c r="E3963" s="4"/>
      <c r="F3963" s="3">
        <v>40889.416666666664</v>
      </c>
      <c r="G3963" s="4">
        <v>57.9281841117336</v>
      </c>
      <c r="H3963" s="3">
        <v>40889.416666666664</v>
      </c>
      <c r="I3963" s="4">
        <v>52.1899078914794</v>
      </c>
      <c r="J3963" s="3">
        <v>40889.416666666664</v>
      </c>
      <c r="K3963" s="4">
        <v>82.259310812347394</v>
      </c>
      <c r="L3963" s="3">
        <v>40889.416666666664</v>
      </c>
      <c r="M3963" s="4">
        <v>85.153740906018399</v>
      </c>
      <c r="Q3963">
        <f t="shared" si="47"/>
        <v>-25.581126700613794</v>
      </c>
      <c r="R3963">
        <f t="shared" si="46"/>
        <v>-2558.1126700613795</v>
      </c>
      <c r="S3963">
        <f t="shared" si="44"/>
        <v>-34.213833014538999</v>
      </c>
      <c r="T3963">
        <f t="shared" si="45"/>
        <v>-3421.3833014539</v>
      </c>
    </row>
    <row r="3964" spans="4:20" x14ac:dyDescent="0.25">
      <c r="D3964" s="3"/>
      <c r="E3964" s="4"/>
      <c r="F3964" s="3">
        <v>40889.458333333336</v>
      </c>
      <c r="G3964" s="4">
        <v>57.691600976009802</v>
      </c>
      <c r="H3964" s="3">
        <v>40889.458333333336</v>
      </c>
      <c r="I3964" s="4">
        <v>51.944001721709398</v>
      </c>
      <c r="J3964" s="3">
        <v>40889.458333333336</v>
      </c>
      <c r="K3964" s="4">
        <v>79.258904826914701</v>
      </c>
      <c r="L3964" s="3">
        <v>40889.458333333336</v>
      </c>
      <c r="M3964" s="4">
        <v>82.371039213940094</v>
      </c>
      <c r="Q3964">
        <f t="shared" si="47"/>
        <v>-22.817303850904899</v>
      </c>
      <c r="R3964">
        <f t="shared" si="46"/>
        <v>-2281.73038509049</v>
      </c>
      <c r="S3964">
        <f t="shared" si="44"/>
        <v>-31.677037492230696</v>
      </c>
      <c r="T3964">
        <f t="shared" si="45"/>
        <v>-3167.7037492230697</v>
      </c>
    </row>
    <row r="3965" spans="4:20" x14ac:dyDescent="0.25">
      <c r="D3965" s="3"/>
      <c r="E3965" s="4"/>
      <c r="F3965" s="3">
        <v>40889.5</v>
      </c>
      <c r="G3965" s="4">
        <v>57.0975288828486</v>
      </c>
      <c r="H3965" s="3">
        <v>40889.5</v>
      </c>
      <c r="I3965" s="4">
        <v>51.327204826644397</v>
      </c>
      <c r="J3965" s="3">
        <v>40889.5</v>
      </c>
      <c r="K3965" s="4">
        <v>76.178733726570499</v>
      </c>
      <c r="L3965" s="3">
        <v>40889.5</v>
      </c>
      <c r="M3965" s="4">
        <v>79.502732430359202</v>
      </c>
      <c r="Q3965">
        <f t="shared" si="47"/>
        <v>-20.331204843721899</v>
      </c>
      <c r="R3965">
        <f t="shared" si="46"/>
        <v>-2033.1204843721898</v>
      </c>
      <c r="S3965">
        <f t="shared" si="44"/>
        <v>-29.425527603714805</v>
      </c>
      <c r="T3965">
        <f t="shared" si="45"/>
        <v>-2942.5527603714804</v>
      </c>
    </row>
    <row r="3966" spans="4:20" x14ac:dyDescent="0.25">
      <c r="D3966" s="3"/>
      <c r="E3966" s="4"/>
      <c r="F3966" s="3">
        <v>40889.541666666664</v>
      </c>
      <c r="G3966" s="4">
        <v>56.644505172713302</v>
      </c>
      <c r="H3966" s="3">
        <v>40889.541666666664</v>
      </c>
      <c r="I3966" s="4">
        <v>50.857515202973403</v>
      </c>
      <c r="J3966" s="3">
        <v>40889.541666666664</v>
      </c>
      <c r="K3966" s="4">
        <v>75.558301025674197</v>
      </c>
      <c r="L3966" s="3">
        <v>40889.541666666664</v>
      </c>
      <c r="M3966" s="4">
        <v>78.923504169135398</v>
      </c>
      <c r="Q3966">
        <f t="shared" si="47"/>
        <v>-20.163795852960895</v>
      </c>
      <c r="R3966">
        <f t="shared" si="46"/>
        <v>-2016.3795852960895</v>
      </c>
      <c r="S3966">
        <f t="shared" si="44"/>
        <v>-29.315988966161996</v>
      </c>
      <c r="T3966">
        <f t="shared" si="45"/>
        <v>-2931.5988966161995</v>
      </c>
    </row>
    <row r="3967" spans="4:20" x14ac:dyDescent="0.25">
      <c r="D3967" s="3"/>
      <c r="E3967" s="4"/>
      <c r="F3967" s="3">
        <v>40889.583333333336</v>
      </c>
      <c r="G3967" s="4">
        <v>56.8981096217613</v>
      </c>
      <c r="H3967" s="3">
        <v>40889.583333333336</v>
      </c>
      <c r="I3967" s="4">
        <v>51.120378287898298</v>
      </c>
      <c r="J3967" s="3">
        <v>40889.583333333336</v>
      </c>
      <c r="K3967" s="4">
        <v>75.849515221001596</v>
      </c>
      <c r="L3967" s="3">
        <v>40889.583333333336</v>
      </c>
      <c r="M3967" s="4">
        <v>79.195440557516093</v>
      </c>
      <c r="Q3967">
        <f t="shared" si="47"/>
        <v>-20.201405599240296</v>
      </c>
      <c r="R3967">
        <f t="shared" si="46"/>
        <v>-2020.1405599240295</v>
      </c>
      <c r="S3967">
        <f t="shared" si="44"/>
        <v>-29.325062269617796</v>
      </c>
      <c r="T3967">
        <f t="shared" si="45"/>
        <v>-2932.5062269617797</v>
      </c>
    </row>
    <row r="3968" spans="4:20" x14ac:dyDescent="0.25">
      <c r="D3968" s="3"/>
      <c r="E3968" s="4"/>
      <c r="F3968" s="3">
        <v>40889.625</v>
      </c>
      <c r="G3968" s="4">
        <v>58.871690522522798</v>
      </c>
      <c r="H3968" s="3">
        <v>40889.625</v>
      </c>
      <c r="I3968" s="4">
        <v>53.1721291493959</v>
      </c>
      <c r="J3968" s="3">
        <v>40889.625</v>
      </c>
      <c r="K3968" s="4">
        <v>82.064168938595699</v>
      </c>
      <c r="L3968" s="3">
        <v>40889.625</v>
      </c>
      <c r="M3968" s="4">
        <v>84.973088910432097</v>
      </c>
      <c r="Q3968">
        <f t="shared" si="47"/>
        <v>-24.442478416072902</v>
      </c>
      <c r="R3968">
        <f t="shared" si="46"/>
        <v>-2444.24784160729</v>
      </c>
      <c r="S3968">
        <f t="shared" si="44"/>
        <v>-33.050959761036196</v>
      </c>
      <c r="T3968">
        <f t="shared" si="45"/>
        <v>-3305.0959761036197</v>
      </c>
    </row>
    <row r="3969" spans="4:20" x14ac:dyDescent="0.25">
      <c r="D3969" s="3"/>
      <c r="E3969" s="4"/>
      <c r="F3969" s="3">
        <v>40889.666666666664</v>
      </c>
      <c r="G3969" s="4">
        <v>61.075098620727701</v>
      </c>
      <c r="H3969" s="3">
        <v>40889.666666666664</v>
      </c>
      <c r="I3969" s="4">
        <v>55.475350002081498</v>
      </c>
      <c r="J3969" s="3">
        <v>40889.666666666664</v>
      </c>
      <c r="K3969" s="4">
        <v>107.343414082141</v>
      </c>
      <c r="L3969" s="3">
        <v>40889.666666666664</v>
      </c>
      <c r="M3969" s="4">
        <v>108.034110078719</v>
      </c>
      <c r="Q3969">
        <f t="shared" si="47"/>
        <v>-47.518315461413295</v>
      </c>
      <c r="R3969">
        <f t="shared" si="46"/>
        <v>-4751.8315461413295</v>
      </c>
      <c r="S3969">
        <f t="shared" si="44"/>
        <v>-53.808760076637498</v>
      </c>
      <c r="T3969">
        <f t="shared" si="45"/>
        <v>-5380.87600766375</v>
      </c>
    </row>
    <row r="3970" spans="4:20" x14ac:dyDescent="0.25">
      <c r="D3970" s="3"/>
      <c r="E3970" s="4"/>
      <c r="F3970" s="3">
        <v>40889.708333333336</v>
      </c>
      <c r="G3970" s="4">
        <v>60.569849883169802</v>
      </c>
      <c r="H3970" s="3">
        <v>40889.708333333336</v>
      </c>
      <c r="I3970" s="4">
        <v>54.946065150117597</v>
      </c>
      <c r="J3970" s="3">
        <v>40889.708333333336</v>
      </c>
      <c r="K3970" s="4">
        <v>136.457917656771</v>
      </c>
      <c r="L3970" s="3">
        <v>40889.708333333336</v>
      </c>
      <c r="M3970" s="4">
        <v>133.89182399981701</v>
      </c>
      <c r="Q3970">
        <f t="shared" si="47"/>
        <v>-77.138067773601193</v>
      </c>
      <c r="R3970">
        <f t="shared" si="46"/>
        <v>-7713.8067773601197</v>
      </c>
      <c r="S3970">
        <f t="shared" si="44"/>
        <v>-80.195758849699416</v>
      </c>
      <c r="T3970">
        <f t="shared" si="45"/>
        <v>-8019.5758849699414</v>
      </c>
    </row>
    <row r="3971" spans="4:20" x14ac:dyDescent="0.25">
      <c r="D3971" s="3"/>
      <c r="E3971" s="4"/>
      <c r="F3971" s="3">
        <v>40889.75</v>
      </c>
      <c r="G3971" s="4">
        <v>58.181651751947399</v>
      </c>
      <c r="H3971" s="3">
        <v>40889.75</v>
      </c>
      <c r="I3971" s="4">
        <v>52.453535646178402</v>
      </c>
      <c r="J3971" s="3">
        <v>40889.75</v>
      </c>
      <c r="K3971" s="4">
        <v>101.095151480949</v>
      </c>
      <c r="L3971" s="3">
        <v>40889.75</v>
      </c>
      <c r="M3971" s="4">
        <v>102.393462178661</v>
      </c>
      <c r="Q3971">
        <f t="shared" si="47"/>
        <v>-44.1634997290016</v>
      </c>
      <c r="R3971">
        <f t="shared" si="46"/>
        <v>-4416.3499729001596</v>
      </c>
      <c r="S3971">
        <f t="shared" si="44"/>
        <v>-51.189926532482595</v>
      </c>
      <c r="T3971">
        <f t="shared" si="45"/>
        <v>-5118.9926532482596</v>
      </c>
    </row>
    <row r="3972" spans="4:20" x14ac:dyDescent="0.25">
      <c r="D3972" s="3"/>
      <c r="E3972" s="4"/>
      <c r="F3972" s="3">
        <v>40889.791666666664</v>
      </c>
      <c r="G3972" s="4">
        <v>56.059158797616</v>
      </c>
      <c r="H3972" s="3">
        <v>40889.791666666664</v>
      </c>
      <c r="I3972" s="4">
        <v>50.251491968752802</v>
      </c>
      <c r="J3972" s="3">
        <v>40889.791666666664</v>
      </c>
      <c r="K3972" s="4">
        <v>80.834904046474506</v>
      </c>
      <c r="L3972" s="3">
        <v>40889.791666666664</v>
      </c>
      <c r="M3972" s="4">
        <v>83.834050436518694</v>
      </c>
      <c r="Q3972">
        <f t="shared" si="47"/>
        <v>-26.025745248858506</v>
      </c>
      <c r="R3972">
        <f t="shared" si="46"/>
        <v>-2602.5745248858507</v>
      </c>
      <c r="S3972">
        <f t="shared" si="44"/>
        <v>-34.832558467765892</v>
      </c>
      <c r="T3972">
        <f t="shared" si="45"/>
        <v>-3483.2558467765894</v>
      </c>
    </row>
    <row r="3973" spans="4:20" x14ac:dyDescent="0.25">
      <c r="D3973" s="3"/>
      <c r="E3973" s="4"/>
      <c r="F3973" s="3">
        <v>40889.833333333336</v>
      </c>
      <c r="G3973" s="4">
        <v>53.8399632186483</v>
      </c>
      <c r="H3973" s="3">
        <v>40889.833333333336</v>
      </c>
      <c r="I3973" s="4">
        <v>47.962826070288401</v>
      </c>
      <c r="J3973" s="3">
        <v>40889.833333333336</v>
      </c>
      <c r="K3973" s="4">
        <v>58.109760754508898</v>
      </c>
      <c r="L3973" s="3">
        <v>40889.833333333336</v>
      </c>
      <c r="M3973" s="4">
        <v>64.073864606521994</v>
      </c>
      <c r="Q3973">
        <f t="shared" si="47"/>
        <v>-5.5197975358605973</v>
      </c>
      <c r="R3973">
        <f t="shared" si="46"/>
        <v>-551.9797535860597</v>
      </c>
      <c r="S3973">
        <f t="shared" si="44"/>
        <v>-17.361038536233593</v>
      </c>
      <c r="T3973">
        <f t="shared" si="45"/>
        <v>-1736.1038536233593</v>
      </c>
    </row>
    <row r="3974" spans="4:20" x14ac:dyDescent="0.25">
      <c r="D3974" s="3"/>
      <c r="E3974" s="4"/>
      <c r="F3974" s="3">
        <v>40889.875</v>
      </c>
      <c r="G3974" s="4">
        <v>53.678847070950702</v>
      </c>
      <c r="H3974" s="3">
        <v>40889.875</v>
      </c>
      <c r="I3974" s="4">
        <v>47.797224403315298</v>
      </c>
      <c r="J3974" s="3">
        <v>40889.875</v>
      </c>
      <c r="K3974" s="4">
        <v>55.006286799282002</v>
      </c>
      <c r="L3974" s="3">
        <v>40889.875</v>
      </c>
      <c r="M3974" s="4">
        <v>61.005200013976697</v>
      </c>
      <c r="Q3974">
        <f t="shared" si="47"/>
        <v>-2.5774397283312993</v>
      </c>
      <c r="R3974">
        <f t="shared" si="46"/>
        <v>-257.74397283312993</v>
      </c>
      <c r="S3974">
        <f t="shared" si="44"/>
        <v>-14.4579756106614</v>
      </c>
      <c r="T3974">
        <f t="shared" si="45"/>
        <v>-1445.7975610661399</v>
      </c>
    </row>
    <row r="3975" spans="4:20" x14ac:dyDescent="0.25">
      <c r="D3975" s="3"/>
      <c r="E3975" s="4"/>
      <c r="F3975" s="3">
        <v>40889.916666666664</v>
      </c>
      <c r="G3975" s="4">
        <v>51.329146267489698</v>
      </c>
      <c r="H3975" s="3">
        <v>40889.916666666664</v>
      </c>
      <c r="I3975" s="4">
        <v>45.390908785458997</v>
      </c>
      <c r="J3975" s="3">
        <v>40889.916666666664</v>
      </c>
      <c r="K3975" s="4">
        <v>48.436830820435702</v>
      </c>
      <c r="L3975" s="3">
        <v>40889.916666666664</v>
      </c>
      <c r="M3975" s="4">
        <v>54.447263076413897</v>
      </c>
      <c r="Q3975">
        <f t="shared" si="47"/>
        <v>1.6423154470539956</v>
      </c>
      <c r="R3975">
        <f t="shared" si="46"/>
        <v>164.23154470539956</v>
      </c>
      <c r="S3975">
        <f t="shared" si="44"/>
        <v>-10.3063542909549</v>
      </c>
      <c r="T3975">
        <f t="shared" si="45"/>
        <v>-1030.6354290954901</v>
      </c>
    </row>
    <row r="3976" spans="4:20" x14ac:dyDescent="0.25">
      <c r="D3976" s="3"/>
      <c r="E3976" s="4"/>
      <c r="F3976" s="3">
        <v>40889.958333333336</v>
      </c>
      <c r="G3976" s="4">
        <v>49.090717056074901</v>
      </c>
      <c r="H3976" s="3">
        <v>40889.958333333336</v>
      </c>
      <c r="I3976" s="4">
        <v>43.114268732031597</v>
      </c>
      <c r="J3976" s="3">
        <v>40889.958333333336</v>
      </c>
      <c r="K3976" s="4">
        <v>39.144138566829497</v>
      </c>
      <c r="L3976" s="3">
        <v>40889.958333333336</v>
      </c>
      <c r="M3976" s="4">
        <v>45.004661073493502</v>
      </c>
      <c r="Q3976">
        <f t="shared" si="47"/>
        <v>8.6965784892454039</v>
      </c>
      <c r="R3976">
        <f t="shared" si="46"/>
        <v>869.65784892454042</v>
      </c>
      <c r="S3976">
        <f t="shared" si="44"/>
        <v>-3.1403923414619044</v>
      </c>
      <c r="T3976">
        <f t="shared" si="45"/>
        <v>-314.03923414619044</v>
      </c>
    </row>
    <row r="3977" spans="4:20" x14ac:dyDescent="0.25">
      <c r="D3977" s="3"/>
      <c r="E3977" s="4"/>
      <c r="F3977" s="3">
        <v>40890</v>
      </c>
      <c r="G3977" s="4">
        <v>49.236559871729703</v>
      </c>
      <c r="H3977" s="3">
        <v>40890</v>
      </c>
      <c r="I3977" s="4">
        <v>43.262122298074203</v>
      </c>
      <c r="J3977" s="3">
        <v>40890</v>
      </c>
      <c r="K3977" s="4">
        <v>35.397159079089803</v>
      </c>
      <c r="L3977" s="3">
        <v>40890</v>
      </c>
      <c r="M3977" s="4">
        <v>41.132381013718302</v>
      </c>
      <c r="Q3977">
        <f t="shared" si="47"/>
        <v>12.5894007926399</v>
      </c>
      <c r="R3977">
        <f t="shared" si="46"/>
        <v>1258.9400792639899</v>
      </c>
      <c r="S3977">
        <f t="shared" si="44"/>
        <v>0.8797412843559016</v>
      </c>
      <c r="T3977">
        <f t="shared" si="45"/>
        <v>87.97412843559016</v>
      </c>
    </row>
    <row r="3978" spans="4:20" x14ac:dyDescent="0.25">
      <c r="D3978" s="3"/>
      <c r="E3978" s="4"/>
      <c r="F3978" s="3">
        <v>40890.041666666664</v>
      </c>
      <c r="G3978" s="4">
        <v>47.917226487654297</v>
      </c>
      <c r="H3978" s="3">
        <v>40890.041666666664</v>
      </c>
      <c r="I3978" s="4">
        <v>41.927076022027897</v>
      </c>
      <c r="J3978" s="3">
        <v>40890.041666666664</v>
      </c>
      <c r="K3978" s="4">
        <v>32.212387364765199</v>
      </c>
      <c r="L3978" s="3">
        <v>40890.041666666664</v>
      </c>
      <c r="M3978" s="4">
        <v>37.806955308369702</v>
      </c>
      <c r="Q3978">
        <f t="shared" si="47"/>
        <v>14.454839122889098</v>
      </c>
      <c r="R3978">
        <f t="shared" si="46"/>
        <v>1445.4839122889098</v>
      </c>
      <c r="S3978">
        <f t="shared" si="44"/>
        <v>2.8701207136581957</v>
      </c>
      <c r="T3978">
        <f t="shared" si="45"/>
        <v>287.01207136581957</v>
      </c>
    </row>
    <row r="3979" spans="4:20" x14ac:dyDescent="0.25">
      <c r="D3979" s="3"/>
      <c r="E3979" s="4"/>
      <c r="F3979" s="3">
        <v>40890.083333333336</v>
      </c>
      <c r="G3979" s="4">
        <v>46.592231931354</v>
      </c>
      <c r="H3979" s="3">
        <v>40890.083333333336</v>
      </c>
      <c r="I3979" s="4">
        <v>40.591989217504299</v>
      </c>
      <c r="J3979" s="3">
        <v>40890.083333333336</v>
      </c>
      <c r="K3979" s="4">
        <v>29.4780845679416</v>
      </c>
      <c r="L3979" s="3">
        <v>40890.083333333336</v>
      </c>
      <c r="M3979" s="4">
        <v>34.924089391905</v>
      </c>
      <c r="Q3979">
        <f t="shared" si="47"/>
        <v>15.8641473634124</v>
      </c>
      <c r="R3979">
        <f t="shared" si="46"/>
        <v>1586.4147363412399</v>
      </c>
      <c r="S3979">
        <f t="shared" si="44"/>
        <v>4.4178998255992994</v>
      </c>
      <c r="T3979">
        <f t="shared" si="45"/>
        <v>441.78998255992997</v>
      </c>
    </row>
    <row r="3980" spans="4:20" x14ac:dyDescent="0.25">
      <c r="D3980" s="3"/>
      <c r="E3980" s="4"/>
      <c r="F3980" s="3">
        <v>40890.125</v>
      </c>
      <c r="G3980" s="4">
        <v>46.447667638749401</v>
      </c>
      <c r="H3980" s="3">
        <v>40890.125</v>
      </c>
      <c r="I3980" s="4">
        <v>40.446674439113799</v>
      </c>
      <c r="J3980" s="3">
        <v>40890.125</v>
      </c>
      <c r="K3980" s="4">
        <v>29.206034897732</v>
      </c>
      <c r="L3980" s="3">
        <v>40890.125</v>
      </c>
      <c r="M3980" s="4">
        <v>34.635748748573</v>
      </c>
      <c r="Q3980">
        <f t="shared" si="47"/>
        <v>15.991632741017401</v>
      </c>
      <c r="R3980">
        <f t="shared" si="46"/>
        <v>1599.1632741017402</v>
      </c>
      <c r="S3980">
        <f t="shared" si="44"/>
        <v>4.5609256905407989</v>
      </c>
      <c r="T3980">
        <f t="shared" si="45"/>
        <v>456.09256905407989</v>
      </c>
    </row>
    <row r="3981" spans="4:20" x14ac:dyDescent="0.25">
      <c r="D3981" s="3"/>
      <c r="E3981" s="4"/>
      <c r="F3981" s="3">
        <v>40890.166666666664</v>
      </c>
      <c r="G3981" s="4">
        <v>48.109349108104702</v>
      </c>
      <c r="H3981" s="3">
        <v>40890.166666666664</v>
      </c>
      <c r="I3981" s="4">
        <v>42.1211383268856</v>
      </c>
      <c r="J3981" s="3">
        <v>40890.166666666664</v>
      </c>
      <c r="K3981" s="4">
        <v>35.316942547186002</v>
      </c>
      <c r="L3981" s="3">
        <v>40890.166666666664</v>
      </c>
      <c r="M3981" s="4">
        <v>41.049022395003703</v>
      </c>
      <c r="Q3981">
        <f t="shared" si="47"/>
        <v>11.5424065609187</v>
      </c>
      <c r="R3981">
        <f t="shared" si="46"/>
        <v>1154.2406560918701</v>
      </c>
      <c r="S3981">
        <f t="shared" si="44"/>
        <v>-0.17788406811810376</v>
      </c>
      <c r="T3981">
        <f t="shared" si="45"/>
        <v>-17.788406811810376</v>
      </c>
    </row>
    <row r="3982" spans="4:20" x14ac:dyDescent="0.25">
      <c r="D3982" s="3"/>
      <c r="E3982" s="4"/>
      <c r="F3982" s="3">
        <v>40890.208333333336</v>
      </c>
      <c r="G3982" s="4">
        <v>50.502730136759098</v>
      </c>
      <c r="H3982" s="3">
        <v>40890.208333333336</v>
      </c>
      <c r="I3982" s="4">
        <v>44.548567559475501</v>
      </c>
      <c r="J3982" s="3">
        <v>40890.208333333336</v>
      </c>
      <c r="K3982" s="4">
        <v>43.689869499656197</v>
      </c>
      <c r="L3982" s="3">
        <v>40890.208333333336</v>
      </c>
      <c r="M3982" s="4">
        <v>49.650294431019603</v>
      </c>
      <c r="Q3982">
        <f t="shared" si="47"/>
        <v>5.5628606371029008</v>
      </c>
      <c r="R3982">
        <f t="shared" si="46"/>
        <v>556.28606371029014</v>
      </c>
      <c r="S3982">
        <f t="shared" si="44"/>
        <v>-6.351726871544102</v>
      </c>
      <c r="T3982">
        <f t="shared" si="45"/>
        <v>-635.17268715441014</v>
      </c>
    </row>
    <row r="3983" spans="4:20" x14ac:dyDescent="0.25">
      <c r="D3983" s="3"/>
      <c r="E3983" s="4"/>
      <c r="F3983" s="3">
        <v>40890.25</v>
      </c>
      <c r="G3983" s="4">
        <v>52.601098222694397</v>
      </c>
      <c r="H3983" s="3">
        <v>40890.25</v>
      </c>
      <c r="I3983" s="4">
        <v>46.691449105397602</v>
      </c>
      <c r="J3983" s="3">
        <v>40890.25</v>
      </c>
      <c r="K3983" s="4">
        <v>55.243772884103201</v>
      </c>
      <c r="L3983" s="3">
        <v>40890.25</v>
      </c>
      <c r="M3983" s="4">
        <v>61.2406575995265</v>
      </c>
      <c r="Q3983">
        <f t="shared" si="47"/>
        <v>-3.8926746614088046</v>
      </c>
      <c r="R3983">
        <f t="shared" si="46"/>
        <v>-389.26746614088046</v>
      </c>
      <c r="S3983">
        <f t="shared" si="44"/>
        <v>-15.799208494128898</v>
      </c>
      <c r="T3983">
        <f t="shared" si="45"/>
        <v>-1579.9208494128898</v>
      </c>
    </row>
    <row r="3984" spans="4:20" x14ac:dyDescent="0.25">
      <c r="D3984" s="3"/>
      <c r="E3984" s="4"/>
      <c r="F3984" s="3">
        <v>40890.291666666664</v>
      </c>
      <c r="G3984" s="4">
        <v>56.291079698072302</v>
      </c>
      <c r="H3984" s="3">
        <v>40890.291666666664</v>
      </c>
      <c r="I3984" s="4">
        <v>50.491489243529898</v>
      </c>
      <c r="J3984" s="3">
        <v>40890.291666666664</v>
      </c>
      <c r="K3984" s="4">
        <v>69.009376663772898</v>
      </c>
      <c r="L3984" s="3">
        <v>40890.291666666664</v>
      </c>
      <c r="M3984" s="4">
        <v>74.720301283392502</v>
      </c>
      <c r="Q3984">
        <f t="shared" si="47"/>
        <v>-13.968296965700596</v>
      </c>
      <c r="R3984">
        <f t="shared" si="46"/>
        <v>-1396.8296965700595</v>
      </c>
      <c r="S3984">
        <f t="shared" si="44"/>
        <v>-25.478812039862603</v>
      </c>
      <c r="T3984">
        <f t="shared" si="45"/>
        <v>-2547.8812039862605</v>
      </c>
    </row>
    <row r="3985" spans="4:20" x14ac:dyDescent="0.25">
      <c r="D3985" s="3"/>
      <c r="E3985" s="4"/>
      <c r="F3985" s="3">
        <v>40890.333333333336</v>
      </c>
      <c r="G3985" s="4">
        <v>58.514858513895902</v>
      </c>
      <c r="H3985" s="3">
        <v>40890.333333333336</v>
      </c>
      <c r="I3985" s="4">
        <v>52.800367984593301</v>
      </c>
      <c r="J3985" s="3">
        <v>40890.333333333336</v>
      </c>
      <c r="K3985" s="4">
        <v>87.724627731091502</v>
      </c>
      <c r="L3985" s="3">
        <v>40890.333333333336</v>
      </c>
      <c r="M3985" s="4">
        <v>90.195241054199897</v>
      </c>
      <c r="Q3985">
        <f t="shared" si="47"/>
        <v>-30.4597692171956</v>
      </c>
      <c r="R3985">
        <f t="shared" si="46"/>
        <v>-3045.9769217195599</v>
      </c>
      <c r="S3985">
        <f t="shared" si="44"/>
        <v>-38.644873069606597</v>
      </c>
      <c r="T3985">
        <f t="shared" si="45"/>
        <v>-3864.4873069606597</v>
      </c>
    </row>
    <row r="3986" spans="4:20" x14ac:dyDescent="0.25">
      <c r="D3986" s="3"/>
      <c r="E3986" s="4"/>
      <c r="F3986" s="3">
        <v>40890.375</v>
      </c>
      <c r="G3986" s="4">
        <v>57.378699157467103</v>
      </c>
      <c r="H3986" s="3">
        <v>40890.375</v>
      </c>
      <c r="I3986" s="4">
        <v>51.619007996428998</v>
      </c>
      <c r="J3986" s="3">
        <v>40890.375</v>
      </c>
      <c r="K3986" s="4">
        <v>83.116369782728697</v>
      </c>
      <c r="L3986" s="3">
        <v>40890.375</v>
      </c>
      <c r="M3986" s="4">
        <v>85.946625252916405</v>
      </c>
      <c r="Q3986">
        <f t="shared" si="47"/>
        <v>-26.987670625261593</v>
      </c>
      <c r="R3986">
        <f t="shared" si="46"/>
        <v>-2698.7670625261594</v>
      </c>
      <c r="S3986">
        <f t="shared" ref="S3986:S4049" si="48">I3986-(M3986+$E$2)</f>
        <v>-35.577617256487407</v>
      </c>
      <c r="T3986">
        <f t="shared" ref="T3986:T4049" si="49">S3986*$G$2</f>
        <v>-3557.7617256487406</v>
      </c>
    </row>
    <row r="3987" spans="4:20" x14ac:dyDescent="0.25">
      <c r="D3987" s="3"/>
      <c r="E3987" s="4"/>
      <c r="F3987" s="3">
        <v>40890.416666666664</v>
      </c>
      <c r="G3987" s="4">
        <v>57.281443380437899</v>
      </c>
      <c r="H3987" s="3">
        <v>40890.416666666664</v>
      </c>
      <c r="I3987" s="4">
        <v>51.518049364025501</v>
      </c>
      <c r="J3987" s="3">
        <v>40890.416666666664</v>
      </c>
      <c r="K3987" s="4">
        <v>82.0224317034954</v>
      </c>
      <c r="L3987" s="3">
        <v>40890.416666666664</v>
      </c>
      <c r="M3987" s="4">
        <v>84.934444893719004</v>
      </c>
      <c r="Q3987">
        <f t="shared" si="47"/>
        <v>-25.990988323057501</v>
      </c>
      <c r="R3987">
        <f t="shared" si="46"/>
        <v>-2599.09883230575</v>
      </c>
      <c r="S3987">
        <f t="shared" si="48"/>
        <v>-34.666395529693503</v>
      </c>
      <c r="T3987">
        <f t="shared" si="49"/>
        <v>-3466.6395529693505</v>
      </c>
    </row>
    <row r="3988" spans="4:20" x14ac:dyDescent="0.25">
      <c r="D3988" s="3"/>
      <c r="E3988" s="4"/>
      <c r="F3988" s="3">
        <v>40890.458333333336</v>
      </c>
      <c r="G3988" s="4">
        <v>57.0390554855476</v>
      </c>
      <c r="H3988" s="3">
        <v>40890.458333333336</v>
      </c>
      <c r="I3988" s="4">
        <v>51.2665479302268</v>
      </c>
      <c r="J3988" s="3">
        <v>40890.458333333336</v>
      </c>
      <c r="K3988" s="4">
        <v>79.798054564053004</v>
      </c>
      <c r="L3988" s="3">
        <v>40890.458333333336</v>
      </c>
      <c r="M3988" s="4">
        <v>82.871879179736396</v>
      </c>
      <c r="Q3988">
        <f t="shared" si="47"/>
        <v>-24.008999078505404</v>
      </c>
      <c r="R3988">
        <f t="shared" si="46"/>
        <v>-2400.8999078505403</v>
      </c>
      <c r="S3988">
        <f t="shared" si="48"/>
        <v>-32.855331249509597</v>
      </c>
      <c r="T3988">
        <f t="shared" si="49"/>
        <v>-3285.5331249509595</v>
      </c>
    </row>
    <row r="3989" spans="4:20" x14ac:dyDescent="0.25">
      <c r="D3989" s="3"/>
      <c r="E3989" s="4"/>
      <c r="F3989" s="3">
        <v>40890.5</v>
      </c>
      <c r="G3989" s="4">
        <v>56.506701701546298</v>
      </c>
      <c r="H3989" s="3">
        <v>40890.5</v>
      </c>
      <c r="I3989" s="4">
        <v>50.7147567316497</v>
      </c>
      <c r="J3989" s="3">
        <v>40890.5</v>
      </c>
      <c r="K3989" s="4">
        <v>77.011338518495904</v>
      </c>
      <c r="L3989" s="3">
        <v>40890.5</v>
      </c>
      <c r="M3989" s="4">
        <v>80.279258492067996</v>
      </c>
      <c r="Q3989">
        <f t="shared" si="47"/>
        <v>-21.754636816949606</v>
      </c>
      <c r="R3989">
        <f t="shared" si="46"/>
        <v>-2175.4636816949605</v>
      </c>
      <c r="S3989">
        <f t="shared" si="48"/>
        <v>-30.814501760418295</v>
      </c>
      <c r="T3989">
        <f t="shared" si="49"/>
        <v>-3081.4501760418298</v>
      </c>
    </row>
    <row r="3990" spans="4:20" x14ac:dyDescent="0.25">
      <c r="D3990" s="3"/>
      <c r="E3990" s="4"/>
      <c r="F3990" s="3">
        <v>40890.541666666664</v>
      </c>
      <c r="G3990" s="4">
        <v>56.402634106525497</v>
      </c>
      <c r="H3990" s="3">
        <v>40890.541666666664</v>
      </c>
      <c r="I3990" s="4">
        <v>50.606982710203702</v>
      </c>
      <c r="J3990" s="3">
        <v>40890.541666666664</v>
      </c>
      <c r="K3990" s="4">
        <v>76.621430334183998</v>
      </c>
      <c r="L3990" s="3">
        <v>40890.541666666664</v>
      </c>
      <c r="M3990" s="4">
        <v>79.915723137826703</v>
      </c>
      <c r="Q3990">
        <f t="shared" si="47"/>
        <v>-21.468796227658501</v>
      </c>
      <c r="R3990">
        <f t="shared" si="46"/>
        <v>-2146.8796227658499</v>
      </c>
      <c r="S3990">
        <f t="shared" si="48"/>
        <v>-30.558740427623</v>
      </c>
      <c r="T3990">
        <f t="shared" si="49"/>
        <v>-3055.8740427623002</v>
      </c>
    </row>
    <row r="3991" spans="4:20" x14ac:dyDescent="0.25">
      <c r="D3991" s="3"/>
      <c r="E3991" s="4"/>
      <c r="F3991" s="3">
        <v>40890.583333333336</v>
      </c>
      <c r="G3991" s="4">
        <v>56.909644118895798</v>
      </c>
      <c r="H3991" s="3">
        <v>40890.583333333336</v>
      </c>
      <c r="I3991" s="4">
        <v>51.132338186409498</v>
      </c>
      <c r="J3991" s="3">
        <v>40890.583333333336</v>
      </c>
      <c r="K3991" s="4">
        <v>77.315497913994506</v>
      </c>
      <c r="L3991" s="3">
        <v>40890.583333333336</v>
      </c>
      <c r="M3991" s="4">
        <v>80.562709718105907</v>
      </c>
      <c r="Q3991">
        <f t="shared" si="47"/>
        <v>-21.655853795098707</v>
      </c>
      <c r="R3991">
        <f t="shared" si="46"/>
        <v>-2165.5853795098706</v>
      </c>
      <c r="S3991">
        <f t="shared" si="48"/>
        <v>-30.680371531696409</v>
      </c>
      <c r="T3991">
        <f t="shared" si="49"/>
        <v>-3068.037153169641</v>
      </c>
    </row>
    <row r="3992" spans="4:20" x14ac:dyDescent="0.25">
      <c r="D3992" s="3"/>
      <c r="E3992" s="4"/>
      <c r="F3992" s="3">
        <v>40890.625</v>
      </c>
      <c r="G3992" s="4">
        <v>58.405827761351198</v>
      </c>
      <c r="H3992" s="3">
        <v>40890.625</v>
      </c>
      <c r="I3992" s="4">
        <v>52.6868451419396</v>
      </c>
      <c r="J3992" s="3">
        <v>40890.625</v>
      </c>
      <c r="K3992" s="4">
        <v>83.745459746911393</v>
      </c>
      <c r="L3992" s="3">
        <v>40890.625</v>
      </c>
      <c r="M3992" s="4">
        <v>86.528059480006107</v>
      </c>
      <c r="Q3992">
        <f t="shared" si="47"/>
        <v>-26.589631985560196</v>
      </c>
      <c r="R3992">
        <f t="shared" si="46"/>
        <v>-2658.9631985560195</v>
      </c>
      <c r="S3992">
        <f t="shared" si="48"/>
        <v>-35.091214338066507</v>
      </c>
      <c r="T3992">
        <f t="shared" si="49"/>
        <v>-3509.1214338066507</v>
      </c>
    </row>
    <row r="3993" spans="4:20" x14ac:dyDescent="0.25">
      <c r="D3993" s="3"/>
      <c r="E3993" s="4"/>
      <c r="F3993" s="3">
        <v>40890.666666666664</v>
      </c>
      <c r="G3993" s="4">
        <v>60.643692247533203</v>
      </c>
      <c r="H3993" s="3">
        <v>40890.666666666664</v>
      </c>
      <c r="I3993" s="4">
        <v>55.023378107554898</v>
      </c>
      <c r="J3993" s="3">
        <v>40890.666666666664</v>
      </c>
      <c r="K3993" s="4">
        <v>100.192871513143</v>
      </c>
      <c r="L3993" s="3">
        <v>40890.666666666664</v>
      </c>
      <c r="M3993" s="4">
        <v>101.57592404620701</v>
      </c>
      <c r="Q3993">
        <f t="shared" si="47"/>
        <v>-40.799179265609801</v>
      </c>
      <c r="R3993">
        <f t="shared" si="46"/>
        <v>-4079.91792656098</v>
      </c>
      <c r="S3993">
        <f t="shared" si="48"/>
        <v>-47.802545938652109</v>
      </c>
      <c r="T3993">
        <f t="shared" si="49"/>
        <v>-4780.2545938652111</v>
      </c>
    </row>
    <row r="3994" spans="4:20" x14ac:dyDescent="0.25">
      <c r="D3994" s="3"/>
      <c r="E3994" s="4"/>
      <c r="F3994" s="3">
        <v>40890.708333333336</v>
      </c>
      <c r="G3994" s="4">
        <v>60.169620306092803</v>
      </c>
      <c r="H3994" s="3">
        <v>40890.708333333336</v>
      </c>
      <c r="I3994" s="4">
        <v>54.527277763325401</v>
      </c>
      <c r="J3994" s="3">
        <v>40890.708333333336</v>
      </c>
      <c r="K3994" s="4">
        <v>125.82229940480499</v>
      </c>
      <c r="L3994" s="3">
        <v>40890.708333333336</v>
      </c>
      <c r="M3994" s="4">
        <v>124.520993934719</v>
      </c>
      <c r="Q3994">
        <f t="shared" si="47"/>
        <v>-66.902679098712184</v>
      </c>
      <c r="R3994">
        <f t="shared" si="46"/>
        <v>-6690.2679098712188</v>
      </c>
      <c r="S3994">
        <f t="shared" si="48"/>
        <v>-71.243716171393601</v>
      </c>
      <c r="T3994">
        <f t="shared" si="49"/>
        <v>-7124.3716171393598</v>
      </c>
    </row>
    <row r="3995" spans="4:20" x14ac:dyDescent="0.25">
      <c r="D3995" s="3"/>
      <c r="E3995" s="4"/>
      <c r="F3995" s="3">
        <v>40890.75</v>
      </c>
      <c r="G3995" s="4">
        <v>57.766033102736401</v>
      </c>
      <c r="H3995" s="3">
        <v>40890.75</v>
      </c>
      <c r="I3995" s="4">
        <v>52.021350277504098</v>
      </c>
      <c r="J3995" s="3">
        <v>40890.75</v>
      </c>
      <c r="K3995" s="4">
        <v>105.604958820644</v>
      </c>
      <c r="L3995" s="3">
        <v>40890.75</v>
      </c>
      <c r="M3995" s="4">
        <v>106.468288244832</v>
      </c>
      <c r="Q3995">
        <f t="shared" si="47"/>
        <v>-49.0889257179076</v>
      </c>
      <c r="R3995">
        <f t="shared" si="46"/>
        <v>-4908.8925717907596</v>
      </c>
      <c r="S3995">
        <f t="shared" si="48"/>
        <v>-55.696937967327898</v>
      </c>
      <c r="T3995">
        <f t="shared" si="49"/>
        <v>-5569.6937967327895</v>
      </c>
    </row>
    <row r="3996" spans="4:20" x14ac:dyDescent="0.25">
      <c r="D3996" s="3"/>
      <c r="E3996" s="4"/>
      <c r="F3996" s="3">
        <v>40890.791666666664</v>
      </c>
      <c r="G3996" s="4">
        <v>55.854452339175602</v>
      </c>
      <c r="H3996" s="3">
        <v>40890.791666666664</v>
      </c>
      <c r="I3996" s="4">
        <v>50.039783877105897</v>
      </c>
      <c r="J3996" s="3">
        <v>40890.791666666664</v>
      </c>
      <c r="K3996" s="4">
        <v>83.623382911559005</v>
      </c>
      <c r="L3996" s="3">
        <v>40890.791666666664</v>
      </c>
      <c r="M3996" s="4">
        <v>86.4152666385489</v>
      </c>
      <c r="Q3996">
        <f t="shared" si="47"/>
        <v>-29.018930572383404</v>
      </c>
      <c r="R3996">
        <f t="shared" si="46"/>
        <v>-2901.8930572383406</v>
      </c>
      <c r="S3996">
        <f t="shared" si="48"/>
        <v>-37.625482761443003</v>
      </c>
      <c r="T3996">
        <f t="shared" si="49"/>
        <v>-3762.5482761443004</v>
      </c>
    </row>
    <row r="3997" spans="4:20" x14ac:dyDescent="0.25">
      <c r="D3997" s="3"/>
      <c r="E3997" s="4"/>
      <c r="F3997" s="3">
        <v>40890.833333333336</v>
      </c>
      <c r="G3997" s="4">
        <v>53.917727022737402</v>
      </c>
      <c r="H3997" s="3">
        <v>40890.833333333336</v>
      </c>
      <c r="I3997" s="4">
        <v>48.042782175110901</v>
      </c>
      <c r="J3997" s="3">
        <v>40890.833333333336</v>
      </c>
      <c r="K3997" s="4">
        <v>59.399786211935897</v>
      </c>
      <c r="L3997" s="3">
        <v>40890.833333333336</v>
      </c>
      <c r="M3997" s="4">
        <v>65.344271473200905</v>
      </c>
      <c r="Q3997">
        <f t="shared" si="47"/>
        <v>-6.7320591891984947</v>
      </c>
      <c r="R3997">
        <f t="shared" si="46"/>
        <v>-673.20591891984941</v>
      </c>
      <c r="S3997">
        <f t="shared" si="48"/>
        <v>-18.551489298090004</v>
      </c>
      <c r="T3997">
        <f t="shared" si="49"/>
        <v>-1855.1489298090005</v>
      </c>
    </row>
    <row r="3998" spans="4:20" x14ac:dyDescent="0.25">
      <c r="D3998" s="3"/>
      <c r="E3998" s="4"/>
      <c r="F3998" s="3">
        <v>40890.875</v>
      </c>
      <c r="G3998" s="4">
        <v>53.592426145653</v>
      </c>
      <c r="H3998" s="3">
        <v>40890.875</v>
      </c>
      <c r="I3998" s="4">
        <v>47.708429026963103</v>
      </c>
      <c r="J3998" s="3">
        <v>40890.875</v>
      </c>
      <c r="K3998" s="4">
        <v>55.455471276676697</v>
      </c>
      <c r="L3998" s="3">
        <v>40890.875</v>
      </c>
      <c r="M3998" s="4">
        <v>61.450457457518503</v>
      </c>
      <c r="Q3998">
        <f t="shared" si="47"/>
        <v>-3.1130451310236964</v>
      </c>
      <c r="R3998">
        <f t="shared" si="46"/>
        <v>-311.30451310236964</v>
      </c>
      <c r="S3998">
        <f t="shared" si="48"/>
        <v>-14.992028430555401</v>
      </c>
      <c r="T3998">
        <f t="shared" si="49"/>
        <v>-1499.2028430555401</v>
      </c>
    </row>
    <row r="3999" spans="4:20" x14ac:dyDescent="0.25">
      <c r="D3999" s="3"/>
      <c r="E3999" s="4"/>
      <c r="F3999" s="3">
        <v>40890.916666666664</v>
      </c>
      <c r="G3999" s="4">
        <v>51.386581524842804</v>
      </c>
      <c r="H3999" s="3">
        <v>40890.916666666664</v>
      </c>
      <c r="I3999" s="4">
        <v>45.449528898734599</v>
      </c>
      <c r="J3999" s="3">
        <v>40890.916666666664</v>
      </c>
      <c r="K3999" s="4">
        <v>48.659140067524298</v>
      </c>
      <c r="L3999" s="3">
        <v>40890.916666666664</v>
      </c>
      <c r="M3999" s="4">
        <v>54.670657133981898</v>
      </c>
      <c r="Q3999">
        <f t="shared" si="47"/>
        <v>1.4774414573185055</v>
      </c>
      <c r="R3999">
        <f t="shared" si="46"/>
        <v>147.74414573185055</v>
      </c>
      <c r="S3999">
        <f t="shared" si="48"/>
        <v>-10.471128235247299</v>
      </c>
      <c r="T3999">
        <f t="shared" si="49"/>
        <v>-1047.1128235247299</v>
      </c>
    </row>
    <row r="4000" spans="4:20" x14ac:dyDescent="0.25">
      <c r="D4000" s="3"/>
      <c r="E4000" s="4"/>
      <c r="F4000" s="3">
        <v>40890.958333333336</v>
      </c>
      <c r="G4000" s="4">
        <v>49.226433782387197</v>
      </c>
      <c r="H4000" s="3">
        <v>40890.958333333336</v>
      </c>
      <c r="I4000" s="4">
        <v>43.251854417223498</v>
      </c>
      <c r="J4000" s="3">
        <v>40890.958333333336</v>
      </c>
      <c r="K4000" s="4">
        <v>39.832798523428202</v>
      </c>
      <c r="L4000" s="3">
        <v>40890.958333333336</v>
      </c>
      <c r="M4000" s="4">
        <v>45.711975893689697</v>
      </c>
      <c r="Q4000">
        <f t="shared" si="47"/>
        <v>8.1436352589589944</v>
      </c>
      <c r="R4000">
        <f t="shared" si="46"/>
        <v>814.36352589589944</v>
      </c>
      <c r="S4000">
        <f t="shared" si="48"/>
        <v>-3.7101214764661989</v>
      </c>
      <c r="T4000">
        <f t="shared" si="49"/>
        <v>-371.01214764661989</v>
      </c>
    </row>
    <row r="4001" spans="4:20" x14ac:dyDescent="0.25">
      <c r="D4001" s="3"/>
      <c r="E4001" s="4"/>
      <c r="F4001" s="3">
        <v>40891</v>
      </c>
      <c r="G4001" s="4">
        <v>49.515603368265097</v>
      </c>
      <c r="H4001" s="3">
        <v>40891</v>
      </c>
      <c r="I4001" s="4">
        <v>43.545200934458997</v>
      </c>
      <c r="J4001" s="3">
        <v>40891</v>
      </c>
      <c r="K4001" s="4">
        <v>37.941043183331203</v>
      </c>
      <c r="L4001" s="3">
        <v>40891</v>
      </c>
      <c r="M4001" s="4">
        <v>43.765796728177499</v>
      </c>
      <c r="Q4001">
        <f t="shared" si="47"/>
        <v>10.324560184933894</v>
      </c>
      <c r="R4001">
        <f t="shared" si="46"/>
        <v>1032.4560184933894</v>
      </c>
      <c r="S4001">
        <f t="shared" si="48"/>
        <v>-1.4705957937185019</v>
      </c>
      <c r="T4001">
        <f t="shared" si="49"/>
        <v>-147.05957937185019</v>
      </c>
    </row>
    <row r="4002" spans="4:20" x14ac:dyDescent="0.25">
      <c r="D4002" s="3"/>
      <c r="E4002" s="4"/>
      <c r="F4002" s="3">
        <v>40891.041666666664</v>
      </c>
      <c r="G4002" s="4">
        <v>48.418744849645002</v>
      </c>
      <c r="H4002" s="3">
        <v>40891.041666666664</v>
      </c>
      <c r="I4002" s="4">
        <v>42.433908599850803</v>
      </c>
      <c r="J4002" s="3">
        <v>40891.041666666664</v>
      </c>
      <c r="K4002" s="4">
        <v>34.871704322620602</v>
      </c>
      <c r="L4002" s="3">
        <v>40891.041666666664</v>
      </c>
      <c r="M4002" s="4">
        <v>40.585978452545497</v>
      </c>
      <c r="Q4002">
        <f t="shared" si="47"/>
        <v>12.2970405270244</v>
      </c>
      <c r="R4002">
        <f t="shared" si="46"/>
        <v>1229.7040527024401</v>
      </c>
      <c r="S4002">
        <f t="shared" si="48"/>
        <v>0.59793014730530558</v>
      </c>
      <c r="T4002">
        <f t="shared" si="49"/>
        <v>59.793014730530558</v>
      </c>
    </row>
    <row r="4003" spans="4:20" x14ac:dyDescent="0.25">
      <c r="D4003" s="3"/>
      <c r="E4003" s="4"/>
      <c r="F4003" s="3">
        <v>40891.083333333336</v>
      </c>
      <c r="G4003" s="4">
        <v>47.096208990784397</v>
      </c>
      <c r="H4003" s="3">
        <v>40891.083333333336</v>
      </c>
      <c r="I4003" s="4">
        <v>41.0991247155034</v>
      </c>
      <c r="J4003" s="3">
        <v>40891.083333333336</v>
      </c>
      <c r="K4003" s="4">
        <v>32.102688413055098</v>
      </c>
      <c r="L4003" s="3">
        <v>40891.083333333336</v>
      </c>
      <c r="M4003" s="4">
        <v>37.691809353062098</v>
      </c>
      <c r="Q4003">
        <f t="shared" si="47"/>
        <v>13.743520577729299</v>
      </c>
      <c r="R4003">
        <f t="shared" si="46"/>
        <v>1374.35205777293</v>
      </c>
      <c r="S4003">
        <f t="shared" si="48"/>
        <v>2.1573153624413024</v>
      </c>
      <c r="T4003">
        <f t="shared" si="49"/>
        <v>215.73153624413024</v>
      </c>
    </row>
    <row r="4004" spans="4:20" x14ac:dyDescent="0.25">
      <c r="D4004" s="3"/>
      <c r="E4004" s="4"/>
      <c r="F4004" s="3">
        <v>40891.125</v>
      </c>
      <c r="G4004" s="4">
        <v>46.837707705715701</v>
      </c>
      <c r="H4004" s="3">
        <v>40891.125</v>
      </c>
      <c r="I4004" s="4">
        <v>40.838898395784803</v>
      </c>
      <c r="J4004" s="3">
        <v>40891.125</v>
      </c>
      <c r="K4004" s="4">
        <v>32.3852544757247</v>
      </c>
      <c r="L4004" s="3">
        <v>40891.125</v>
      </c>
      <c r="M4004" s="4">
        <v>37.9883218318137</v>
      </c>
      <c r="Q4004">
        <f t="shared" si="47"/>
        <v>13.202453229991001</v>
      </c>
      <c r="R4004">
        <f t="shared" si="46"/>
        <v>1320.2453229991002</v>
      </c>
      <c r="S4004">
        <f t="shared" si="48"/>
        <v>1.6005765639711029</v>
      </c>
      <c r="T4004">
        <f t="shared" si="49"/>
        <v>160.05765639711029</v>
      </c>
    </row>
    <row r="4005" spans="4:20" x14ac:dyDescent="0.25">
      <c r="D4005" s="3"/>
      <c r="E4005" s="4"/>
      <c r="F4005" s="3">
        <v>40891.166666666664</v>
      </c>
      <c r="G4005" s="4">
        <v>48.157655755508998</v>
      </c>
      <c r="H4005" s="3">
        <v>40891.166666666664</v>
      </c>
      <c r="I4005" s="4">
        <v>42.169951486619503</v>
      </c>
      <c r="J4005" s="3">
        <v>40891.166666666664</v>
      </c>
      <c r="K4005" s="4">
        <v>36.360389150897397</v>
      </c>
      <c r="L4005" s="3">
        <v>40891.166666666664</v>
      </c>
      <c r="M4005" s="4">
        <v>42.131793839100297</v>
      </c>
      <c r="Q4005">
        <f t="shared" si="47"/>
        <v>10.5472666046116</v>
      </c>
      <c r="R4005">
        <f t="shared" si="46"/>
        <v>1054.72666046116</v>
      </c>
      <c r="S4005">
        <f t="shared" si="48"/>
        <v>-1.2118423524807937</v>
      </c>
      <c r="T4005">
        <f t="shared" si="49"/>
        <v>-121.18423524807937</v>
      </c>
    </row>
    <row r="4006" spans="4:20" x14ac:dyDescent="0.25">
      <c r="D4006" s="3"/>
      <c r="E4006" s="4"/>
      <c r="F4006" s="3">
        <v>40891.208333333336</v>
      </c>
      <c r="G4006" s="4">
        <v>50.649400637950698</v>
      </c>
      <c r="H4006" s="3">
        <v>40891.208333333336</v>
      </c>
      <c r="I4006" s="4">
        <v>44.697910449809598</v>
      </c>
      <c r="J4006" s="3">
        <v>40891.208333333336</v>
      </c>
      <c r="K4006" s="4">
        <v>45.613815933094898</v>
      </c>
      <c r="L4006" s="3">
        <v>40891.208333333336</v>
      </c>
      <c r="M4006" s="4">
        <v>51.600839668310101</v>
      </c>
      <c r="Q4006">
        <f t="shared" si="47"/>
        <v>3.7855847048558005</v>
      </c>
      <c r="R4006">
        <f t="shared" si="46"/>
        <v>378.55847048558007</v>
      </c>
      <c r="S4006">
        <f t="shared" si="48"/>
        <v>-8.1529292185005033</v>
      </c>
      <c r="T4006">
        <f t="shared" si="49"/>
        <v>-815.29292185005033</v>
      </c>
    </row>
    <row r="4007" spans="4:20" x14ac:dyDescent="0.25">
      <c r="D4007" s="3"/>
      <c r="E4007" s="4"/>
      <c r="F4007" s="3">
        <v>40891.25</v>
      </c>
      <c r="G4007" s="4">
        <v>52.784910742419001</v>
      </c>
      <c r="H4007" s="3">
        <v>40891.25</v>
      </c>
      <c r="I4007" s="4">
        <v>46.8797967628416</v>
      </c>
      <c r="J4007" s="3">
        <v>40891.25</v>
      </c>
      <c r="K4007" s="4">
        <v>57.175133331729697</v>
      </c>
      <c r="L4007" s="3">
        <v>40891.25</v>
      </c>
      <c r="M4007" s="4">
        <v>63.151588212967901</v>
      </c>
      <c r="Q4007">
        <f t="shared" si="47"/>
        <v>-5.6402225893106959</v>
      </c>
      <c r="R4007">
        <f t="shared" si="46"/>
        <v>-564.02225893106959</v>
      </c>
      <c r="S4007">
        <f t="shared" si="48"/>
        <v>-17.521791450126308</v>
      </c>
      <c r="T4007">
        <f t="shared" si="49"/>
        <v>-1752.1791450126309</v>
      </c>
    </row>
    <row r="4008" spans="4:20" x14ac:dyDescent="0.25">
      <c r="D4008" s="3"/>
      <c r="E4008" s="4"/>
      <c r="F4008" s="3">
        <v>40891.291666666664</v>
      </c>
      <c r="G4008" s="4">
        <v>56.125575198871999</v>
      </c>
      <c r="H4008" s="3">
        <v>40891.291666666664</v>
      </c>
      <c r="I4008" s="4">
        <v>50.320205642419801</v>
      </c>
      <c r="J4008" s="3">
        <v>40891.291666666664</v>
      </c>
      <c r="K4008" s="4">
        <v>77.1686874841253</v>
      </c>
      <c r="L4008" s="3">
        <v>40891.291666666664</v>
      </c>
      <c r="M4008" s="4">
        <v>82.572469298902405</v>
      </c>
      <c r="Q4008">
        <f t="shared" si="47"/>
        <v>-22.293112285253301</v>
      </c>
      <c r="R4008">
        <f t="shared" si="46"/>
        <v>-2229.3112285253301</v>
      </c>
      <c r="S4008">
        <f t="shared" si="48"/>
        <v>-33.502263656482604</v>
      </c>
      <c r="T4008">
        <f t="shared" si="49"/>
        <v>-3350.2263656482605</v>
      </c>
    </row>
    <row r="4009" spans="4:20" x14ac:dyDescent="0.25">
      <c r="D4009" s="3"/>
      <c r="E4009" s="4"/>
      <c r="F4009" s="3">
        <v>40891.333333333336</v>
      </c>
      <c r="G4009" s="4">
        <v>58.498859079998503</v>
      </c>
      <c r="H4009" s="3">
        <v>40891.333333333336</v>
      </c>
      <c r="I4009" s="4">
        <v>52.783707329050202</v>
      </c>
      <c r="J4009" s="3">
        <v>40891.333333333336</v>
      </c>
      <c r="K4009" s="4">
        <v>100.06405539253301</v>
      </c>
      <c r="L4009" s="3">
        <v>40891.333333333336</v>
      </c>
      <c r="M4009" s="4">
        <v>101.45914288237699</v>
      </c>
      <c r="Q4009">
        <f t="shared" si="47"/>
        <v>-42.815196312534503</v>
      </c>
      <c r="R4009">
        <f t="shared" ref="R4009:R4072" si="50">Q4009*$G$2</f>
        <v>-4281.5196312534499</v>
      </c>
      <c r="S4009">
        <f t="shared" si="48"/>
        <v>-49.925435553326793</v>
      </c>
      <c r="T4009">
        <f t="shared" si="49"/>
        <v>-4992.5435553326788</v>
      </c>
    </row>
    <row r="4010" spans="4:20" x14ac:dyDescent="0.25">
      <c r="D4010" s="3"/>
      <c r="E4010" s="4"/>
      <c r="F4010" s="3">
        <v>40891.375</v>
      </c>
      <c r="G4010" s="4">
        <v>57.504937159035798</v>
      </c>
      <c r="H4010" s="3">
        <v>40891.375</v>
      </c>
      <c r="I4010" s="4">
        <v>51.750091620342602</v>
      </c>
      <c r="J4010" s="3">
        <v>40891.375</v>
      </c>
      <c r="K4010" s="4">
        <v>94.051871427596794</v>
      </c>
      <c r="L4010" s="3">
        <v>40891.375</v>
      </c>
      <c r="M4010" s="4">
        <v>95.990563832536296</v>
      </c>
      <c r="Q4010">
        <f t="shared" ref="Q4010:Q4073" si="51">G4010-(K4010+$E$2)</f>
        <v>-37.796934268560996</v>
      </c>
      <c r="R4010">
        <f t="shared" si="50"/>
        <v>-3779.6934268560994</v>
      </c>
      <c r="S4010">
        <f t="shared" si="48"/>
        <v>-45.490472212193694</v>
      </c>
      <c r="T4010">
        <f t="shared" si="49"/>
        <v>-4549.047221219369</v>
      </c>
    </row>
    <row r="4011" spans="4:20" x14ac:dyDescent="0.25">
      <c r="D4011" s="3"/>
      <c r="E4011" s="4"/>
      <c r="F4011" s="3">
        <v>40891.416666666664</v>
      </c>
      <c r="G4011" s="4">
        <v>57.456659121824501</v>
      </c>
      <c r="H4011" s="3">
        <v>40891.416666666664</v>
      </c>
      <c r="I4011" s="4">
        <v>51.6999551992485</v>
      </c>
      <c r="J4011" s="3">
        <v>40891.416666666664</v>
      </c>
      <c r="K4011" s="4">
        <v>88.290187954451497</v>
      </c>
      <c r="L4011" s="3">
        <v>40891.416666666664</v>
      </c>
      <c r="M4011" s="4">
        <v>90.715012214459406</v>
      </c>
      <c r="Q4011">
        <f t="shared" si="51"/>
        <v>-32.083528832626996</v>
      </c>
      <c r="R4011">
        <f t="shared" si="50"/>
        <v>-3208.3528832626998</v>
      </c>
      <c r="S4011">
        <f t="shared" si="48"/>
        <v>-40.265057015210907</v>
      </c>
      <c r="T4011">
        <f t="shared" si="49"/>
        <v>-4026.5057015210905</v>
      </c>
    </row>
    <row r="4012" spans="4:20" x14ac:dyDescent="0.25">
      <c r="D4012" s="3"/>
      <c r="E4012" s="4"/>
      <c r="F4012" s="3">
        <v>40891.458333333336</v>
      </c>
      <c r="G4012" s="4">
        <v>57.123923485778498</v>
      </c>
      <c r="H4012" s="3">
        <v>40891.458333333336</v>
      </c>
      <c r="I4012" s="4">
        <v>51.3545881858008</v>
      </c>
      <c r="J4012" s="3">
        <v>40891.458333333336</v>
      </c>
      <c r="K4012" s="4">
        <v>84.878135355356804</v>
      </c>
      <c r="L4012" s="3">
        <v>40891.458333333336</v>
      </c>
      <c r="M4012" s="4">
        <v>87.573768634931199</v>
      </c>
      <c r="Q4012">
        <f t="shared" si="51"/>
        <v>-29.004211869578306</v>
      </c>
      <c r="R4012">
        <f t="shared" si="50"/>
        <v>-2900.4211869578307</v>
      </c>
      <c r="S4012">
        <f t="shared" si="48"/>
        <v>-37.469180449130398</v>
      </c>
      <c r="T4012">
        <f t="shared" si="49"/>
        <v>-3746.9180449130399</v>
      </c>
    </row>
    <row r="4013" spans="4:20" x14ac:dyDescent="0.25">
      <c r="D4013" s="3"/>
      <c r="E4013" s="4"/>
      <c r="F4013" s="3">
        <v>40891.5</v>
      </c>
      <c r="G4013" s="4">
        <v>56.8852871456766</v>
      </c>
      <c r="H4013" s="3">
        <v>40891.5</v>
      </c>
      <c r="I4013" s="4">
        <v>51.107083347138499</v>
      </c>
      <c r="J4013" s="3">
        <v>40891.5</v>
      </c>
      <c r="K4013" s="4">
        <v>78.643955259474794</v>
      </c>
      <c r="L4013" s="3">
        <v>40891.5</v>
      </c>
      <c r="M4013" s="4">
        <v>81.799344964172604</v>
      </c>
      <c r="Q4013">
        <f t="shared" si="51"/>
        <v>-23.008668113798194</v>
      </c>
      <c r="R4013">
        <f t="shared" si="50"/>
        <v>-2300.8668113798194</v>
      </c>
      <c r="S4013">
        <f t="shared" si="48"/>
        <v>-31.942261617034106</v>
      </c>
      <c r="T4013">
        <f t="shared" si="49"/>
        <v>-3194.2261617034105</v>
      </c>
    </row>
    <row r="4014" spans="4:20" x14ac:dyDescent="0.25">
      <c r="D4014" s="3"/>
      <c r="E4014" s="4"/>
      <c r="F4014" s="3">
        <v>40891.541666666664</v>
      </c>
      <c r="G4014" s="4">
        <v>56.619260400431799</v>
      </c>
      <c r="H4014" s="3">
        <v>40891.541666666664</v>
      </c>
      <c r="I4014" s="4">
        <v>50.8313586973673</v>
      </c>
      <c r="J4014" s="3">
        <v>40891.541666666664</v>
      </c>
      <c r="K4014" s="4">
        <v>74.129194712761105</v>
      </c>
      <c r="L4014" s="3">
        <v>40891.541666666664</v>
      </c>
      <c r="M4014" s="4">
        <v>77.587384726721197</v>
      </c>
      <c r="Q4014">
        <f t="shared" si="51"/>
        <v>-18.759934312329307</v>
      </c>
      <c r="R4014">
        <f t="shared" si="50"/>
        <v>-1875.9934312329306</v>
      </c>
      <c r="S4014">
        <f t="shared" si="48"/>
        <v>-28.006026029353897</v>
      </c>
      <c r="T4014">
        <f t="shared" si="49"/>
        <v>-2800.6026029353898</v>
      </c>
    </row>
    <row r="4015" spans="4:20" x14ac:dyDescent="0.25">
      <c r="D4015" s="3"/>
      <c r="E4015" s="4"/>
      <c r="F4015" s="3">
        <v>40891.583333333336</v>
      </c>
      <c r="G4015" s="4">
        <v>57.4866358362342</v>
      </c>
      <c r="H4015" s="3">
        <v>40891.583333333336</v>
      </c>
      <c r="I4015" s="4">
        <v>51.731085054685501</v>
      </c>
      <c r="J4015" s="3">
        <v>40891.583333333336</v>
      </c>
      <c r="K4015" s="4">
        <v>71.065231154301699</v>
      </c>
      <c r="L4015" s="3">
        <v>40891.583333333336</v>
      </c>
      <c r="M4015" s="4">
        <v>74.713508289220002</v>
      </c>
      <c r="Q4015">
        <f t="shared" si="51"/>
        <v>-14.828595318067499</v>
      </c>
      <c r="R4015">
        <f t="shared" si="50"/>
        <v>-1482.8595318067501</v>
      </c>
      <c r="S4015">
        <f t="shared" si="48"/>
        <v>-24.232423234534501</v>
      </c>
      <c r="T4015">
        <f t="shared" si="49"/>
        <v>-2423.2423234534499</v>
      </c>
    </row>
    <row r="4016" spans="4:20" x14ac:dyDescent="0.25">
      <c r="D4016" s="3"/>
      <c r="E4016" s="4"/>
      <c r="F4016" s="3">
        <v>40891.625</v>
      </c>
      <c r="G4016" s="4">
        <v>59.462535640777801</v>
      </c>
      <c r="H4016" s="3">
        <v>40891.625</v>
      </c>
      <c r="I4016" s="4">
        <v>53.788456838206898</v>
      </c>
      <c r="J4016" s="3">
        <v>40891.625</v>
      </c>
      <c r="K4016" s="4">
        <v>73.085385957339895</v>
      </c>
      <c r="L4016" s="3">
        <v>40891.625</v>
      </c>
      <c r="M4016" s="4">
        <v>76.609771658593701</v>
      </c>
      <c r="Q4016">
        <f t="shared" si="51"/>
        <v>-14.872850316562094</v>
      </c>
      <c r="R4016">
        <f t="shared" si="50"/>
        <v>-1487.2850316562094</v>
      </c>
      <c r="S4016">
        <f t="shared" si="48"/>
        <v>-24.071314820386803</v>
      </c>
      <c r="T4016">
        <f t="shared" si="49"/>
        <v>-2407.1314820386801</v>
      </c>
    </row>
    <row r="4017" spans="4:20" x14ac:dyDescent="0.25">
      <c r="D4017" s="3"/>
      <c r="E4017" s="4"/>
      <c r="F4017" s="3">
        <v>40891.666666666664</v>
      </c>
      <c r="G4017" s="4">
        <v>62.442890968501203</v>
      </c>
      <c r="H4017" s="3">
        <v>40891.666666666664</v>
      </c>
      <c r="I4017" s="4">
        <v>56.911585714042303</v>
      </c>
      <c r="J4017" s="3">
        <v>40891.666666666664</v>
      </c>
      <c r="K4017" s="4">
        <v>84.441418248534305</v>
      </c>
      <c r="L4017" s="3">
        <v>40891.666666666664</v>
      </c>
      <c r="M4017" s="4">
        <v>87.1707585344775</v>
      </c>
      <c r="Q4017">
        <f t="shared" si="51"/>
        <v>-23.248527280033102</v>
      </c>
      <c r="R4017">
        <f t="shared" si="50"/>
        <v>-2324.8527280033104</v>
      </c>
      <c r="S4017">
        <f t="shared" si="48"/>
        <v>-31.509172820435197</v>
      </c>
      <c r="T4017">
        <f t="shared" si="49"/>
        <v>-3150.9172820435197</v>
      </c>
    </row>
    <row r="4018" spans="4:20" x14ac:dyDescent="0.25">
      <c r="D4018" s="3"/>
      <c r="E4018" s="4"/>
      <c r="F4018" s="3">
        <v>40891.708333333336</v>
      </c>
      <c r="G4018" s="4">
        <v>61.964196149485403</v>
      </c>
      <c r="H4018" s="3">
        <v>40891.708333333336</v>
      </c>
      <c r="I4018" s="4">
        <v>56.408380471453697</v>
      </c>
      <c r="J4018" s="3">
        <v>40891.708333333336</v>
      </c>
      <c r="K4018" s="4">
        <v>98.182402845523001</v>
      </c>
      <c r="L4018" s="3">
        <v>40891.708333333336</v>
      </c>
      <c r="M4018" s="4">
        <v>99.751462680374999</v>
      </c>
      <c r="Q4018">
        <f t="shared" si="51"/>
        <v>-37.468206696037598</v>
      </c>
      <c r="R4018">
        <f t="shared" si="50"/>
        <v>-3746.8206696037596</v>
      </c>
      <c r="S4018">
        <f t="shared" si="48"/>
        <v>-44.593082208921302</v>
      </c>
      <c r="T4018">
        <f t="shared" si="49"/>
        <v>-4459.3082208921305</v>
      </c>
    </row>
    <row r="4019" spans="4:20" x14ac:dyDescent="0.25">
      <c r="D4019" s="3"/>
      <c r="E4019" s="4"/>
      <c r="F4019" s="3">
        <v>40891.75</v>
      </c>
      <c r="G4019" s="4">
        <v>58.5975180142268</v>
      </c>
      <c r="H4019" s="3">
        <v>40891.75</v>
      </c>
      <c r="I4019" s="4">
        <v>52.886454796826001</v>
      </c>
      <c r="J4019" s="3">
        <v>40891.75</v>
      </c>
      <c r="K4019" s="4">
        <v>84.868945785994597</v>
      </c>
      <c r="L4019" s="3">
        <v>40891.75</v>
      </c>
      <c r="M4019" s="4">
        <v>87.565290605438307</v>
      </c>
      <c r="Q4019">
        <f t="shared" si="51"/>
        <v>-27.521427771767797</v>
      </c>
      <c r="R4019">
        <f t="shared" si="50"/>
        <v>-2752.1427771767799</v>
      </c>
      <c r="S4019">
        <f t="shared" si="48"/>
        <v>-35.928835808612305</v>
      </c>
      <c r="T4019">
        <f t="shared" si="49"/>
        <v>-3592.8835808612307</v>
      </c>
    </row>
    <row r="4020" spans="4:20" x14ac:dyDescent="0.25">
      <c r="D4020" s="3"/>
      <c r="E4020" s="4"/>
      <c r="F4020" s="3">
        <v>40891.791666666664</v>
      </c>
      <c r="G4020" s="4">
        <v>56.308465269816203</v>
      </c>
      <c r="H4020" s="3">
        <v>40891.791666666664</v>
      </c>
      <c r="I4020" s="4">
        <v>50.509486393530103</v>
      </c>
      <c r="J4020" s="3">
        <v>40891.791666666664</v>
      </c>
      <c r="K4020" s="4">
        <v>72.075046198864598</v>
      </c>
      <c r="L4020" s="3">
        <v>40891.791666666664</v>
      </c>
      <c r="M4020" s="4">
        <v>75.6620968433635</v>
      </c>
      <c r="Q4020">
        <f t="shared" si="51"/>
        <v>-17.016580929048395</v>
      </c>
      <c r="R4020">
        <f t="shared" si="50"/>
        <v>-1701.6580929048396</v>
      </c>
      <c r="S4020">
        <f t="shared" si="48"/>
        <v>-26.402610449833396</v>
      </c>
      <c r="T4020">
        <f t="shared" si="49"/>
        <v>-2640.2610449833396</v>
      </c>
    </row>
    <row r="4021" spans="4:20" x14ac:dyDescent="0.25">
      <c r="D4021" s="3"/>
      <c r="E4021" s="4"/>
      <c r="F4021" s="3">
        <v>40891.833333333336</v>
      </c>
      <c r="G4021" s="4">
        <v>54.447523270529899</v>
      </c>
      <c r="H4021" s="3">
        <v>40891.833333333336</v>
      </c>
      <c r="I4021" s="4">
        <v>48.587986070859202</v>
      </c>
      <c r="J4021" s="3">
        <v>40891.833333333336</v>
      </c>
      <c r="K4021" s="4">
        <v>52.319373641672399</v>
      </c>
      <c r="L4021" s="3">
        <v>40891.833333333336</v>
      </c>
      <c r="M4021" s="4">
        <v>58.333614760842501</v>
      </c>
      <c r="Q4021">
        <f t="shared" si="51"/>
        <v>0.87814962885749992</v>
      </c>
      <c r="R4021">
        <f t="shared" si="50"/>
        <v>87.814962885749992</v>
      </c>
      <c r="S4021">
        <f t="shared" si="48"/>
        <v>-10.995628689983299</v>
      </c>
      <c r="T4021">
        <f t="shared" si="49"/>
        <v>-1099.5628689983298</v>
      </c>
    </row>
    <row r="4022" spans="4:20" x14ac:dyDescent="0.25">
      <c r="D4022" s="3"/>
      <c r="E4022" s="4"/>
      <c r="F4022" s="3">
        <v>40891.875</v>
      </c>
      <c r="G4022" s="4">
        <v>53.977026035623602</v>
      </c>
      <c r="H4022" s="3">
        <v>40891.875</v>
      </c>
      <c r="I4022" s="4">
        <v>48.103764874234898</v>
      </c>
      <c r="J4022" s="3">
        <v>40891.875</v>
      </c>
      <c r="K4022" s="4">
        <v>48.930284092217299</v>
      </c>
      <c r="L4022" s="3">
        <v>40891.875</v>
      </c>
      <c r="M4022" s="4">
        <v>54.942978146631503</v>
      </c>
      <c r="Q4022">
        <f t="shared" si="51"/>
        <v>3.7967419434063032</v>
      </c>
      <c r="R4022">
        <f t="shared" si="50"/>
        <v>379.67419434063032</v>
      </c>
      <c r="S4022">
        <f t="shared" si="48"/>
        <v>-8.0892132723966057</v>
      </c>
      <c r="T4022">
        <f t="shared" si="49"/>
        <v>-808.92132723966051</v>
      </c>
    </row>
    <row r="4023" spans="4:20" x14ac:dyDescent="0.25">
      <c r="D4023" s="3"/>
      <c r="E4023" s="4"/>
      <c r="F4023" s="3">
        <v>40891.916666666664</v>
      </c>
      <c r="G4023" s="4">
        <v>52.038155938265803</v>
      </c>
      <c r="H4023" s="3">
        <v>40891.916666666664</v>
      </c>
      <c r="I4023" s="4">
        <v>46.115249448208502</v>
      </c>
      <c r="J4023" s="3">
        <v>40891.916666666664</v>
      </c>
      <c r="K4023" s="4">
        <v>44.685123030110802</v>
      </c>
      <c r="L4023" s="3">
        <v>40891.916666666664</v>
      </c>
      <c r="M4023" s="4">
        <v>50.660417748978901</v>
      </c>
      <c r="Q4023">
        <f t="shared" si="51"/>
        <v>6.1030329081550008</v>
      </c>
      <c r="R4023">
        <f t="shared" si="50"/>
        <v>610.30329081550008</v>
      </c>
      <c r="S4023">
        <f t="shared" si="48"/>
        <v>-5.7951683007703991</v>
      </c>
      <c r="T4023">
        <f t="shared" si="49"/>
        <v>-579.51683007703991</v>
      </c>
    </row>
    <row r="4024" spans="4:20" x14ac:dyDescent="0.25">
      <c r="D4024" s="3"/>
      <c r="E4024" s="4"/>
      <c r="F4024" s="3">
        <v>40891.958333333336</v>
      </c>
      <c r="G4024" s="4">
        <v>49.7177679662054</v>
      </c>
      <c r="H4024" s="3">
        <v>40891.958333333336</v>
      </c>
      <c r="I4024" s="4">
        <v>43.750442613258201</v>
      </c>
      <c r="J4024" s="3">
        <v>40891.958333333336</v>
      </c>
      <c r="K4024" s="4">
        <v>38.685307485131503</v>
      </c>
      <c r="L4024" s="3">
        <v>40891.958333333336</v>
      </c>
      <c r="M4024" s="4">
        <v>44.5326707307104</v>
      </c>
      <c r="Q4024">
        <f t="shared" si="51"/>
        <v>9.7824604810738975</v>
      </c>
      <c r="R4024">
        <f t="shared" si="50"/>
        <v>978.2460481073897</v>
      </c>
      <c r="S4024">
        <f t="shared" si="48"/>
        <v>-2.032228117452199</v>
      </c>
      <c r="T4024">
        <f t="shared" si="49"/>
        <v>-203.2228117452199</v>
      </c>
    </row>
    <row r="4025" spans="4:20" x14ac:dyDescent="0.25">
      <c r="D4025" s="3"/>
      <c r="E4025" s="4"/>
      <c r="F4025" s="3">
        <v>40892</v>
      </c>
      <c r="G4025" s="4">
        <v>48.867319479693798</v>
      </c>
      <c r="H4025" s="3">
        <v>40892</v>
      </c>
      <c r="I4025" s="4">
        <v>42.887922390924402</v>
      </c>
      <c r="J4025" s="3">
        <v>40892</v>
      </c>
      <c r="K4025" s="4">
        <v>40.064863087449297</v>
      </c>
      <c r="L4025" s="3">
        <v>40892</v>
      </c>
      <c r="M4025" s="4">
        <v>45.950034259389199</v>
      </c>
      <c r="Q4025">
        <f t="shared" si="51"/>
        <v>7.5524563922445012</v>
      </c>
      <c r="R4025">
        <f t="shared" si="50"/>
        <v>755.24563922445009</v>
      </c>
      <c r="S4025">
        <f t="shared" si="48"/>
        <v>-4.3121118684647968</v>
      </c>
      <c r="T4025">
        <f t="shared" si="49"/>
        <v>-431.21118684647968</v>
      </c>
    </row>
    <row r="4026" spans="4:20" x14ac:dyDescent="0.25">
      <c r="D4026" s="3"/>
      <c r="E4026" s="4"/>
      <c r="F4026" s="3">
        <v>40892.041666666664</v>
      </c>
      <c r="G4026" s="4">
        <v>47.062758196007103</v>
      </c>
      <c r="H4026" s="3">
        <v>40892.041666666664</v>
      </c>
      <c r="I4026" s="4">
        <v>41.065438274883498</v>
      </c>
      <c r="J4026" s="3">
        <v>40892.041666666664</v>
      </c>
      <c r="K4026" s="4">
        <v>35.837160424875002</v>
      </c>
      <c r="L4026" s="3">
        <v>40892.041666666664</v>
      </c>
      <c r="M4026" s="4">
        <v>41.589263020490797</v>
      </c>
      <c r="Q4026">
        <f t="shared" si="51"/>
        <v>9.9755977711321009</v>
      </c>
      <c r="R4026">
        <f t="shared" si="50"/>
        <v>997.55977711321009</v>
      </c>
      <c r="S4026">
        <f t="shared" si="48"/>
        <v>-1.7738247456072997</v>
      </c>
      <c r="T4026">
        <f t="shared" si="49"/>
        <v>-177.38247456072997</v>
      </c>
    </row>
    <row r="4027" spans="4:20" x14ac:dyDescent="0.25">
      <c r="D4027" s="3"/>
      <c r="E4027" s="4"/>
      <c r="F4027" s="3">
        <v>40892.083333333336</v>
      </c>
      <c r="G4027" s="4">
        <v>45.104929566099599</v>
      </c>
      <c r="H4027" s="3">
        <v>40892.083333333336</v>
      </c>
      <c r="I4027" s="4">
        <v>39.100318488068297</v>
      </c>
      <c r="J4027" s="3">
        <v>40892.083333333336</v>
      </c>
      <c r="K4027" s="4">
        <v>32.558504970285902</v>
      </c>
      <c r="L4027" s="3">
        <v>40892.083333333336</v>
      </c>
      <c r="M4027" s="4">
        <v>38.169987820132498</v>
      </c>
      <c r="Q4027">
        <f t="shared" si="51"/>
        <v>11.296424595813697</v>
      </c>
      <c r="R4027">
        <f t="shared" si="50"/>
        <v>1129.6424595813696</v>
      </c>
      <c r="S4027">
        <f t="shared" si="48"/>
        <v>-0.31966933206420123</v>
      </c>
      <c r="T4027">
        <f t="shared" si="49"/>
        <v>-31.966933206420123</v>
      </c>
    </row>
    <row r="4028" spans="4:20" x14ac:dyDescent="0.25">
      <c r="D4028" s="3"/>
      <c r="E4028" s="4"/>
      <c r="F4028" s="3">
        <v>40892.125</v>
      </c>
      <c r="G4028" s="4">
        <v>44.629710374771101</v>
      </c>
      <c r="H4028" s="3">
        <v>40892.125</v>
      </c>
      <c r="I4028" s="4">
        <v>38.625286955124501</v>
      </c>
      <c r="J4028" s="3">
        <v>40892.125</v>
      </c>
      <c r="K4028" s="4">
        <v>30.391818979951498</v>
      </c>
      <c r="L4028" s="3">
        <v>40892.125</v>
      </c>
      <c r="M4028" s="4">
        <v>35.890496166801299</v>
      </c>
      <c r="Q4028">
        <f t="shared" si="51"/>
        <v>12.987891394819602</v>
      </c>
      <c r="R4028">
        <f t="shared" si="50"/>
        <v>1298.7891394819603</v>
      </c>
      <c r="S4028">
        <f t="shared" si="48"/>
        <v>1.4847907883232025</v>
      </c>
      <c r="T4028">
        <f t="shared" si="49"/>
        <v>148.47907883232025</v>
      </c>
    </row>
    <row r="4029" spans="4:20" x14ac:dyDescent="0.25">
      <c r="D4029" s="3"/>
      <c r="E4029" s="4"/>
      <c r="F4029" s="3">
        <v>40892.166666666664</v>
      </c>
      <c r="G4029" s="4">
        <v>45.936667878908302</v>
      </c>
      <c r="H4029" s="3">
        <v>40892.166666666664</v>
      </c>
      <c r="I4029" s="4">
        <v>39.933581429621</v>
      </c>
      <c r="J4029" s="3">
        <v>40892.166666666664</v>
      </c>
      <c r="K4029" s="4">
        <v>31.339049616086399</v>
      </c>
      <c r="L4029" s="3">
        <v>40892.166666666664</v>
      </c>
      <c r="M4029" s="4">
        <v>36.889089880867701</v>
      </c>
      <c r="Q4029">
        <f t="shared" si="51"/>
        <v>13.347618262821904</v>
      </c>
      <c r="R4029">
        <f t="shared" si="50"/>
        <v>1334.7618262821904</v>
      </c>
      <c r="S4029">
        <f t="shared" si="48"/>
        <v>1.7944915487532995</v>
      </c>
      <c r="T4029">
        <f t="shared" si="49"/>
        <v>179.44915487532995</v>
      </c>
    </row>
    <row r="4030" spans="4:20" x14ac:dyDescent="0.25">
      <c r="D4030" s="3"/>
      <c r="E4030" s="4"/>
      <c r="F4030" s="3">
        <v>40892.208333333336</v>
      </c>
      <c r="G4030" s="4">
        <v>48.851248555976802</v>
      </c>
      <c r="H4030" s="3">
        <v>40892.208333333336</v>
      </c>
      <c r="I4030" s="4">
        <v>42.871645473707801</v>
      </c>
      <c r="J4030" s="3">
        <v>40892.208333333336</v>
      </c>
      <c r="K4030" s="4">
        <v>35.1122222259946</v>
      </c>
      <c r="L4030" s="3">
        <v>40892.208333333336</v>
      </c>
      <c r="M4030" s="4">
        <v>40.836192212038398</v>
      </c>
      <c r="Q4030">
        <f t="shared" si="51"/>
        <v>12.489026329982202</v>
      </c>
      <c r="R4030">
        <f t="shared" si="50"/>
        <v>1248.9026329982203</v>
      </c>
      <c r="S4030">
        <f t="shared" si="48"/>
        <v>0.78545326166940299</v>
      </c>
      <c r="T4030">
        <f t="shared" si="49"/>
        <v>78.545326166940299</v>
      </c>
    </row>
    <row r="4031" spans="4:20" x14ac:dyDescent="0.25">
      <c r="D4031" s="3"/>
      <c r="E4031" s="4"/>
      <c r="F4031" s="3">
        <v>40892.25</v>
      </c>
      <c r="G4031" s="4">
        <v>51.276875235416803</v>
      </c>
      <c r="H4031" s="3">
        <v>40892.25</v>
      </c>
      <c r="I4031" s="4">
        <v>45.337568214308703</v>
      </c>
      <c r="J4031" s="3">
        <v>40892.25</v>
      </c>
      <c r="K4031" s="4">
        <v>36.251169211391201</v>
      </c>
      <c r="L4031" s="3">
        <v>40892.25</v>
      </c>
      <c r="M4031" s="4">
        <v>42.0186133602474</v>
      </c>
      <c r="Q4031">
        <f t="shared" si="51"/>
        <v>13.775706024025602</v>
      </c>
      <c r="R4031">
        <f t="shared" si="50"/>
        <v>1377.5706024025603</v>
      </c>
      <c r="S4031">
        <f t="shared" si="48"/>
        <v>2.0689548540613032</v>
      </c>
      <c r="T4031">
        <f t="shared" si="49"/>
        <v>206.89548540613032</v>
      </c>
    </row>
    <row r="4032" spans="4:20" x14ac:dyDescent="0.25">
      <c r="D4032" s="3"/>
      <c r="E4032" s="4"/>
      <c r="F4032" s="3">
        <v>40892.291666666664</v>
      </c>
      <c r="G4032" s="4">
        <v>55.4212698812917</v>
      </c>
      <c r="H4032" s="3">
        <v>40892.291666666664</v>
      </c>
      <c r="I4032" s="4">
        <v>49.592179600578703</v>
      </c>
      <c r="J4032" s="3">
        <v>40892.291666666664</v>
      </c>
      <c r="K4032" s="4">
        <v>40.098022975522298</v>
      </c>
      <c r="L4032" s="3">
        <v>40892.291666666664</v>
      </c>
      <c r="M4032" s="4">
        <v>45.984038672439098</v>
      </c>
      <c r="Q4032">
        <f t="shared" si="51"/>
        <v>14.073246905769402</v>
      </c>
      <c r="R4032">
        <f t="shared" si="50"/>
        <v>1407.3246905769402</v>
      </c>
      <c r="S4032">
        <f t="shared" si="48"/>
        <v>2.3581409281396049</v>
      </c>
      <c r="T4032">
        <f t="shared" si="49"/>
        <v>235.81409281396049</v>
      </c>
    </row>
    <row r="4033" spans="4:20" x14ac:dyDescent="0.25">
      <c r="D4033" s="3"/>
      <c r="E4033" s="4"/>
      <c r="F4033" s="3">
        <v>40892.333333333336</v>
      </c>
      <c r="G4033" s="4">
        <v>58.213669924982199</v>
      </c>
      <c r="H4033" s="3">
        <v>40892.333333333336</v>
      </c>
      <c r="I4033" s="4">
        <v>52.486849854765801</v>
      </c>
      <c r="J4033" s="3">
        <v>40892.333333333336</v>
      </c>
      <c r="K4033" s="4">
        <v>51.952418737739201</v>
      </c>
      <c r="L4033" s="3">
        <v>40892.333333333336</v>
      </c>
      <c r="M4033" s="4">
        <v>56.460710207349599</v>
      </c>
      <c r="Q4033">
        <f t="shared" si="51"/>
        <v>5.0112511872429977</v>
      </c>
      <c r="R4033">
        <f t="shared" si="50"/>
        <v>501.1251187242998</v>
      </c>
      <c r="S4033">
        <f t="shared" si="48"/>
        <v>-5.2238603525837988</v>
      </c>
      <c r="T4033">
        <f t="shared" si="49"/>
        <v>-522.38603525837993</v>
      </c>
    </row>
    <row r="4034" spans="4:20" x14ac:dyDescent="0.25">
      <c r="D4034" s="3"/>
      <c r="E4034" s="4"/>
      <c r="F4034" s="3">
        <v>40892.375</v>
      </c>
      <c r="G4034" s="4">
        <v>57.190947033828699</v>
      </c>
      <c r="H4034" s="3">
        <v>40892.375</v>
      </c>
      <c r="I4034" s="4">
        <v>51.4241312300583</v>
      </c>
      <c r="J4034" s="3">
        <v>40892.375</v>
      </c>
      <c r="K4034" s="4">
        <v>58.465270604181597</v>
      </c>
      <c r="L4034" s="3">
        <v>40892.375</v>
      </c>
      <c r="M4034" s="4">
        <v>62.749485276050102</v>
      </c>
      <c r="Q4034">
        <f t="shared" si="51"/>
        <v>-2.5243235703528981</v>
      </c>
      <c r="R4034">
        <f t="shared" si="50"/>
        <v>-252.43235703528981</v>
      </c>
      <c r="S4034">
        <f t="shared" si="48"/>
        <v>-12.575354045991801</v>
      </c>
      <c r="T4034">
        <f t="shared" si="49"/>
        <v>-1257.5354045991801</v>
      </c>
    </row>
    <row r="4035" spans="4:20" x14ac:dyDescent="0.25">
      <c r="D4035" s="3"/>
      <c r="E4035" s="4"/>
      <c r="F4035" s="3">
        <v>40892.416666666664</v>
      </c>
      <c r="G4035" s="4">
        <v>56.9776263570457</v>
      </c>
      <c r="H4035" s="3">
        <v>40892.416666666664</v>
      </c>
      <c r="I4035" s="4">
        <v>51.202835247706403</v>
      </c>
      <c r="J4035" s="3">
        <v>40892.416666666664</v>
      </c>
      <c r="K4035" s="4">
        <v>62.042669369955497</v>
      </c>
      <c r="L4035" s="3">
        <v>40892.416666666664</v>
      </c>
      <c r="M4035" s="4">
        <v>66.171808227561996</v>
      </c>
      <c r="Q4035">
        <f t="shared" si="51"/>
        <v>-6.315043012909797</v>
      </c>
      <c r="R4035">
        <f t="shared" si="50"/>
        <v>-631.5043012909797</v>
      </c>
      <c r="S4035">
        <f t="shared" si="48"/>
        <v>-16.218972979855593</v>
      </c>
      <c r="T4035">
        <f t="shared" si="49"/>
        <v>-1621.8972979855594</v>
      </c>
    </row>
    <row r="4036" spans="4:20" x14ac:dyDescent="0.25">
      <c r="D4036" s="3"/>
      <c r="E4036" s="4"/>
      <c r="F4036" s="3">
        <v>40892.458333333336</v>
      </c>
      <c r="G4036" s="4">
        <v>56.565277841385999</v>
      </c>
      <c r="H4036" s="3">
        <v>40892.458333333336</v>
      </c>
      <c r="I4036" s="4">
        <v>50.775432548129203</v>
      </c>
      <c r="J4036" s="3">
        <v>40892.458333333336</v>
      </c>
      <c r="K4036" s="4">
        <v>62.038573668250997</v>
      </c>
      <c r="L4036" s="3">
        <v>40892.458333333336</v>
      </c>
      <c r="M4036" s="4">
        <v>66.167902234847105</v>
      </c>
      <c r="Q4036">
        <f t="shared" si="51"/>
        <v>-6.723295826864998</v>
      </c>
      <c r="R4036">
        <f t="shared" si="50"/>
        <v>-672.32958268649986</v>
      </c>
      <c r="S4036">
        <f t="shared" si="48"/>
        <v>-16.642469686717902</v>
      </c>
      <c r="T4036">
        <f t="shared" si="49"/>
        <v>-1664.2469686717902</v>
      </c>
    </row>
    <row r="4037" spans="4:20" x14ac:dyDescent="0.25">
      <c r="D4037" s="3"/>
      <c r="E4037" s="4"/>
      <c r="F4037" s="3">
        <v>40892.5</v>
      </c>
      <c r="G4037" s="4">
        <v>56.067703599030203</v>
      </c>
      <c r="H4037" s="3">
        <v>40892.5</v>
      </c>
      <c r="I4037" s="4">
        <v>50.260331623088902</v>
      </c>
      <c r="J4037" s="3">
        <v>40892.5</v>
      </c>
      <c r="K4037" s="4">
        <v>58.985288099385798</v>
      </c>
      <c r="L4037" s="3">
        <v>40892.5</v>
      </c>
      <c r="M4037" s="4">
        <v>63.248307090980198</v>
      </c>
      <c r="Q4037">
        <f t="shared" si="51"/>
        <v>-4.1675845003555949</v>
      </c>
      <c r="R4037">
        <f t="shared" si="50"/>
        <v>-416.75845003555946</v>
      </c>
      <c r="S4037">
        <f t="shared" si="48"/>
        <v>-14.237975467891303</v>
      </c>
      <c r="T4037">
        <f t="shared" si="49"/>
        <v>-1423.7975467891304</v>
      </c>
    </row>
    <row r="4038" spans="4:20" x14ac:dyDescent="0.25">
      <c r="D4038" s="3"/>
      <c r="E4038" s="4"/>
      <c r="F4038" s="3">
        <v>40892.541666666664</v>
      </c>
      <c r="G4038" s="4">
        <v>55.679657171931503</v>
      </c>
      <c r="H4038" s="3">
        <v>40892.541666666664</v>
      </c>
      <c r="I4038" s="4">
        <v>49.8591047091249</v>
      </c>
      <c r="J4038" s="3">
        <v>40892.541666666664</v>
      </c>
      <c r="K4038" s="4">
        <v>55.644858267376499</v>
      </c>
      <c r="L4038" s="3">
        <v>40892.541666666664</v>
      </c>
      <c r="M4038" s="4">
        <v>60.035726321024399</v>
      </c>
      <c r="Q4038">
        <f t="shared" si="51"/>
        <v>-1.2152010954449963</v>
      </c>
      <c r="R4038">
        <f t="shared" si="50"/>
        <v>-121.52010954449963</v>
      </c>
      <c r="S4038">
        <f t="shared" si="48"/>
        <v>-11.426621611899499</v>
      </c>
      <c r="T4038">
        <f t="shared" si="49"/>
        <v>-1142.66216118995</v>
      </c>
    </row>
    <row r="4039" spans="4:20" x14ac:dyDescent="0.25">
      <c r="D4039" s="3"/>
      <c r="E4039" s="4"/>
      <c r="F4039" s="3">
        <v>40892.583333333336</v>
      </c>
      <c r="G4039" s="4">
        <v>56.297146522105301</v>
      </c>
      <c r="H4039" s="3">
        <v>40892.583333333336</v>
      </c>
      <c r="I4039" s="4">
        <v>50.4977693850742</v>
      </c>
      <c r="J4039" s="3">
        <v>40892.583333333336</v>
      </c>
      <c r="K4039" s="4">
        <v>54.959406101646898</v>
      </c>
      <c r="L4039" s="3">
        <v>40892.583333333336</v>
      </c>
      <c r="M4039" s="4">
        <v>59.374020070048601</v>
      </c>
      <c r="Q4039">
        <f t="shared" si="51"/>
        <v>8.7740420458402468E-2</v>
      </c>
      <c r="R4039">
        <f t="shared" si="50"/>
        <v>8.7740420458402468</v>
      </c>
      <c r="S4039">
        <f t="shared" si="48"/>
        <v>-10.126250684974401</v>
      </c>
      <c r="T4039">
        <f t="shared" si="49"/>
        <v>-1012.6250684974401</v>
      </c>
    </row>
    <row r="4040" spans="4:20" x14ac:dyDescent="0.25">
      <c r="D4040" s="3"/>
      <c r="E4040" s="4"/>
      <c r="F4040" s="3">
        <v>40892.625</v>
      </c>
      <c r="G4040" s="4">
        <v>58.087240860404599</v>
      </c>
      <c r="H4040" s="3">
        <v>40892.625</v>
      </c>
      <c r="I4040" s="4">
        <v>52.3553196252833</v>
      </c>
      <c r="J4040" s="3">
        <v>40892.625</v>
      </c>
      <c r="K4040" s="4">
        <v>59.7300763075473</v>
      </c>
      <c r="L4040" s="3">
        <v>40892.625</v>
      </c>
      <c r="M4040" s="4">
        <v>63.961928923177801</v>
      </c>
      <c r="Q4040">
        <f t="shared" si="51"/>
        <v>-2.8928354471427014</v>
      </c>
      <c r="R4040">
        <f t="shared" si="50"/>
        <v>-289.28354471427014</v>
      </c>
      <c r="S4040">
        <f t="shared" si="48"/>
        <v>-12.856609297894494</v>
      </c>
      <c r="T4040">
        <f t="shared" si="49"/>
        <v>-1285.6609297894493</v>
      </c>
    </row>
    <row r="4041" spans="4:20" x14ac:dyDescent="0.25">
      <c r="D4041" s="3"/>
      <c r="E4041" s="4"/>
      <c r="F4041" s="3">
        <v>40892.666666666664</v>
      </c>
      <c r="G4041" s="4">
        <v>60.113674429790997</v>
      </c>
      <c r="H4041" s="3">
        <v>40892.666666666664</v>
      </c>
      <c r="I4041" s="4">
        <v>54.468771907100702</v>
      </c>
      <c r="J4041" s="3">
        <v>40892.666666666664</v>
      </c>
      <c r="K4041" s="4">
        <v>72.182322390232002</v>
      </c>
      <c r="L4041" s="3">
        <v>40892.666666666664</v>
      </c>
      <c r="M4041" s="4">
        <v>75.762785759870894</v>
      </c>
      <c r="Q4041">
        <f t="shared" si="51"/>
        <v>-13.318647960441005</v>
      </c>
      <c r="R4041">
        <f t="shared" si="50"/>
        <v>-1331.8647960441006</v>
      </c>
      <c r="S4041">
        <f t="shared" si="48"/>
        <v>-22.544013852770192</v>
      </c>
      <c r="T4041">
        <f t="shared" si="49"/>
        <v>-2254.401385277019</v>
      </c>
    </row>
    <row r="4042" spans="4:20" x14ac:dyDescent="0.25">
      <c r="D4042" s="3"/>
      <c r="E4042" s="4"/>
      <c r="F4042" s="3">
        <v>40892.708333333336</v>
      </c>
      <c r="G4042" s="4">
        <v>60.525510205159698</v>
      </c>
      <c r="H4042" s="3">
        <v>40892.708333333336</v>
      </c>
      <c r="I4042" s="4">
        <v>54.899648481550699</v>
      </c>
      <c r="J4042" s="3">
        <v>40892.708333333336</v>
      </c>
      <c r="K4042" s="4">
        <v>86.667498080205405</v>
      </c>
      <c r="L4042" s="3">
        <v>40892.708333333336</v>
      </c>
      <c r="M4042" s="4">
        <v>89.222745792911198</v>
      </c>
      <c r="Q4042">
        <f t="shared" si="51"/>
        <v>-27.391987875045707</v>
      </c>
      <c r="R4042">
        <f t="shared" si="50"/>
        <v>-2739.1987875045706</v>
      </c>
      <c r="S4042">
        <f t="shared" si="48"/>
        <v>-35.573097311360499</v>
      </c>
      <c r="T4042">
        <f t="shared" si="49"/>
        <v>-3557.3097311360498</v>
      </c>
    </row>
    <row r="4043" spans="4:20" x14ac:dyDescent="0.25">
      <c r="D4043" s="3"/>
      <c r="E4043" s="4"/>
      <c r="F4043" s="3">
        <v>40892.75</v>
      </c>
      <c r="G4043" s="4">
        <v>57.586598133850202</v>
      </c>
      <c r="H4043" s="3">
        <v>40892.75</v>
      </c>
      <c r="I4043" s="4">
        <v>51.834910759265803</v>
      </c>
      <c r="J4043" s="3">
        <v>40892.75</v>
      </c>
      <c r="K4043" s="4">
        <v>80.453278306427805</v>
      </c>
      <c r="L4043" s="3">
        <v>40892.75</v>
      </c>
      <c r="M4043" s="4">
        <v>83.480063758324803</v>
      </c>
      <c r="Q4043">
        <f t="shared" si="51"/>
        <v>-24.116680172577603</v>
      </c>
      <c r="R4043">
        <f t="shared" si="50"/>
        <v>-2411.6680172577603</v>
      </c>
      <c r="S4043">
        <f t="shared" si="48"/>
        <v>-32.895152999059</v>
      </c>
      <c r="T4043">
        <f t="shared" si="49"/>
        <v>-3289.5152999059001</v>
      </c>
    </row>
    <row r="4044" spans="4:20" x14ac:dyDescent="0.25">
      <c r="D4044" s="3"/>
      <c r="E4044" s="4"/>
      <c r="F4044" s="3">
        <v>40892.791666666664</v>
      </c>
      <c r="G4044" s="4">
        <v>55.512013547071497</v>
      </c>
      <c r="H4044" s="3">
        <v>40892.791666666664</v>
      </c>
      <c r="I4044" s="4">
        <v>49.685899888405402</v>
      </c>
      <c r="J4044" s="3">
        <v>40892.791666666664</v>
      </c>
      <c r="K4044" s="4">
        <v>67.931270122368005</v>
      </c>
      <c r="L4044" s="3">
        <v>40892.791666666664</v>
      </c>
      <c r="M4044" s="4">
        <v>71.760370400072105</v>
      </c>
      <c r="Q4044">
        <f t="shared" si="51"/>
        <v>-13.669256575296508</v>
      </c>
      <c r="R4044">
        <f t="shared" si="50"/>
        <v>-1366.9256575296508</v>
      </c>
      <c r="S4044">
        <f t="shared" si="48"/>
        <v>-23.324470511666703</v>
      </c>
      <c r="T4044">
        <f t="shared" si="49"/>
        <v>-2332.4470511666705</v>
      </c>
    </row>
    <row r="4045" spans="4:20" x14ac:dyDescent="0.25">
      <c r="D4045" s="3"/>
      <c r="E4045" s="4"/>
      <c r="F4045" s="3">
        <v>40892.833333333336</v>
      </c>
      <c r="G4045" s="4">
        <v>53.489718342148997</v>
      </c>
      <c r="H4045" s="3">
        <v>40892.833333333336</v>
      </c>
      <c r="I4045" s="4">
        <v>47.602927968509903</v>
      </c>
      <c r="J4045" s="3">
        <v>40892.833333333336</v>
      </c>
      <c r="K4045" s="4">
        <v>48.2957762516671</v>
      </c>
      <c r="L4045" s="3">
        <v>40892.833333333336</v>
      </c>
      <c r="M4045" s="4">
        <v>54.305463952427097</v>
      </c>
      <c r="Q4045">
        <f t="shared" si="51"/>
        <v>3.9439420904818974</v>
      </c>
      <c r="R4045">
        <f t="shared" si="50"/>
        <v>394.39420904818974</v>
      </c>
      <c r="S4045">
        <f t="shared" si="48"/>
        <v>-7.9525359839171941</v>
      </c>
      <c r="T4045">
        <f t="shared" si="49"/>
        <v>-795.25359839171938</v>
      </c>
    </row>
    <row r="4046" spans="4:20" x14ac:dyDescent="0.25">
      <c r="D4046" s="3"/>
      <c r="E4046" s="4"/>
      <c r="F4046" s="3">
        <v>40892.875</v>
      </c>
      <c r="G4046" s="4">
        <v>52.990171127072202</v>
      </c>
      <c r="H4046" s="3">
        <v>40892.875</v>
      </c>
      <c r="I4046" s="4">
        <v>47.090240892139299</v>
      </c>
      <c r="J4046" s="3">
        <v>40892.875</v>
      </c>
      <c r="K4046" s="4">
        <v>46.6408746327361</v>
      </c>
      <c r="L4046" s="3">
        <v>40892.875</v>
      </c>
      <c r="M4046" s="4">
        <v>52.638514258978802</v>
      </c>
      <c r="Q4046">
        <f t="shared" si="51"/>
        <v>5.0992964943361017</v>
      </c>
      <c r="R4046">
        <f t="shared" si="50"/>
        <v>509.92964943361017</v>
      </c>
      <c r="S4046">
        <f t="shared" si="48"/>
        <v>-6.7982733668395028</v>
      </c>
      <c r="T4046">
        <f t="shared" si="49"/>
        <v>-679.82733668395031</v>
      </c>
    </row>
    <row r="4047" spans="4:20" x14ac:dyDescent="0.25">
      <c r="D4047" s="3"/>
      <c r="E4047" s="4"/>
      <c r="F4047" s="3">
        <v>40892.916666666664</v>
      </c>
      <c r="G4047" s="4">
        <v>50.979686718841499</v>
      </c>
      <c r="H4047" s="3">
        <v>40892.916666666664</v>
      </c>
      <c r="I4047" s="4">
        <v>45.034458204405396</v>
      </c>
      <c r="J4047" s="3">
        <v>40892.916666666664</v>
      </c>
      <c r="K4047" s="4">
        <v>42.731970456035903</v>
      </c>
      <c r="L4047" s="3">
        <v>40892.916666666664</v>
      </c>
      <c r="M4047" s="4">
        <v>48.6757815817327</v>
      </c>
      <c r="Q4047">
        <f t="shared" si="51"/>
        <v>6.9977162628055964</v>
      </c>
      <c r="R4047">
        <f t="shared" si="50"/>
        <v>699.77162628055964</v>
      </c>
      <c r="S4047">
        <f t="shared" si="48"/>
        <v>-4.8913233773273035</v>
      </c>
      <c r="T4047">
        <f t="shared" si="49"/>
        <v>-489.13233773273032</v>
      </c>
    </row>
    <row r="4048" spans="4:20" x14ac:dyDescent="0.25">
      <c r="D4048" s="3"/>
      <c r="E4048" s="4"/>
      <c r="F4048" s="3">
        <v>40892.958333333336</v>
      </c>
      <c r="G4048" s="4">
        <v>48.708226295704698</v>
      </c>
      <c r="H4048" s="3">
        <v>40892.958333333336</v>
      </c>
      <c r="I4048" s="4">
        <v>42.726826349091397</v>
      </c>
      <c r="J4048" s="3">
        <v>40892.958333333336</v>
      </c>
      <c r="K4048" s="4">
        <v>38.540935328608597</v>
      </c>
      <c r="L4048" s="3">
        <v>40892.958333333336</v>
      </c>
      <c r="M4048" s="4">
        <v>44.384035735965902</v>
      </c>
      <c r="Q4048">
        <f t="shared" si="51"/>
        <v>8.9172909670961005</v>
      </c>
      <c r="R4048">
        <f t="shared" si="50"/>
        <v>891.72909670961008</v>
      </c>
      <c r="S4048">
        <f t="shared" si="48"/>
        <v>-2.9072093868745057</v>
      </c>
      <c r="T4048">
        <f t="shared" si="49"/>
        <v>-290.7209386874506</v>
      </c>
    </row>
    <row r="4049" spans="4:20" x14ac:dyDescent="0.25">
      <c r="D4049" s="3"/>
      <c r="E4049" s="4"/>
      <c r="F4049" s="3">
        <v>40893</v>
      </c>
      <c r="G4049" s="4">
        <v>48.640879103899401</v>
      </c>
      <c r="H4049" s="3">
        <v>40893</v>
      </c>
      <c r="I4049" s="4">
        <v>42.658655710081803</v>
      </c>
      <c r="J4049" s="3">
        <v>40893</v>
      </c>
      <c r="K4049" s="4">
        <v>37.1481491518498</v>
      </c>
      <c r="L4049" s="3">
        <v>40893</v>
      </c>
      <c r="M4049" s="4">
        <v>42.9470614231032</v>
      </c>
      <c r="Q4049">
        <f t="shared" si="51"/>
        <v>10.242729952049601</v>
      </c>
      <c r="R4049">
        <f t="shared" si="50"/>
        <v>1024.2729952049601</v>
      </c>
      <c r="S4049">
        <f t="shared" si="48"/>
        <v>-1.5384057130213975</v>
      </c>
      <c r="T4049">
        <f t="shared" si="49"/>
        <v>-153.84057130213975</v>
      </c>
    </row>
    <row r="4050" spans="4:20" x14ac:dyDescent="0.25">
      <c r="D4050" s="3"/>
      <c r="E4050" s="4"/>
      <c r="F4050" s="3">
        <v>40893.041666666664</v>
      </c>
      <c r="G4050" s="4">
        <v>46.859347949444803</v>
      </c>
      <c r="H4050" s="3">
        <v>40893.041666666664</v>
      </c>
      <c r="I4050" s="4">
        <v>40.8606745816505</v>
      </c>
      <c r="J4050" s="3">
        <v>40893.041666666664</v>
      </c>
      <c r="K4050" s="4">
        <v>32.778216535531101</v>
      </c>
      <c r="L4050" s="3">
        <v>40893.041666666664</v>
      </c>
      <c r="M4050" s="4">
        <v>38.400224665179799</v>
      </c>
      <c r="Q4050">
        <f t="shared" si="51"/>
        <v>12.831131413913702</v>
      </c>
      <c r="R4050">
        <f t="shared" si="50"/>
        <v>1283.1131413913702</v>
      </c>
      <c r="S4050">
        <f t="shared" ref="S4050:S4113" si="52">I4050-(M4050+$E$2)</f>
        <v>1.2104499164707008</v>
      </c>
      <c r="T4050">
        <f t="shared" ref="T4050:T4113" si="53">S4050*$G$2</f>
        <v>121.04499164707008</v>
      </c>
    </row>
    <row r="4051" spans="4:20" x14ac:dyDescent="0.25">
      <c r="D4051" s="3"/>
      <c r="E4051" s="4"/>
      <c r="F4051" s="3">
        <v>40893.083333333336</v>
      </c>
      <c r="G4051" s="4">
        <v>45.510812814980497</v>
      </c>
      <c r="H4051" s="3">
        <v>40893.083333333336</v>
      </c>
      <c r="I4051" s="4">
        <v>39.5066527101662</v>
      </c>
      <c r="J4051" s="3">
        <v>40893.083333333336</v>
      </c>
      <c r="K4051" s="4">
        <v>29.275145728541201</v>
      </c>
      <c r="L4051" s="3">
        <v>40893.083333333336</v>
      </c>
      <c r="M4051" s="4">
        <v>34.7090249289759</v>
      </c>
      <c r="Q4051">
        <f t="shared" si="51"/>
        <v>14.985667086439296</v>
      </c>
      <c r="R4051">
        <f t="shared" si="50"/>
        <v>1498.5667086439296</v>
      </c>
      <c r="S4051">
        <f t="shared" si="52"/>
        <v>3.5476277811903003</v>
      </c>
      <c r="T4051">
        <f t="shared" si="53"/>
        <v>354.76277811903003</v>
      </c>
    </row>
    <row r="4052" spans="4:20" x14ac:dyDescent="0.25">
      <c r="D4052" s="3"/>
      <c r="E4052" s="4"/>
      <c r="F4052" s="3">
        <v>40893.125</v>
      </c>
      <c r="G4052" s="4">
        <v>45.395061814706402</v>
      </c>
      <c r="H4052" s="3">
        <v>40893.125</v>
      </c>
      <c r="I4052" s="4">
        <v>39.390715973728199</v>
      </c>
      <c r="J4052" s="3">
        <v>40893.125</v>
      </c>
      <c r="K4052" s="4">
        <v>26.093649943235501</v>
      </c>
      <c r="L4052" s="3">
        <v>40893.125</v>
      </c>
      <c r="M4052" s="4">
        <v>31.315979516380999</v>
      </c>
      <c r="Q4052">
        <f t="shared" si="51"/>
        <v>18.051411871470901</v>
      </c>
      <c r="R4052">
        <f t="shared" si="50"/>
        <v>1805.14118714709</v>
      </c>
      <c r="S4052">
        <f t="shared" si="52"/>
        <v>6.8247364573471998</v>
      </c>
      <c r="T4052">
        <f t="shared" si="53"/>
        <v>682.47364573471998</v>
      </c>
    </row>
    <row r="4053" spans="4:20" x14ac:dyDescent="0.25">
      <c r="D4053" s="3"/>
      <c r="E4053" s="4"/>
      <c r="F4053" s="3">
        <v>40893.166666666664</v>
      </c>
      <c r="G4053" s="4">
        <v>46.653121496827197</v>
      </c>
      <c r="H4053" s="3">
        <v>40893.166666666664</v>
      </c>
      <c r="I4053" s="4">
        <v>40.653215687343597</v>
      </c>
      <c r="J4053" s="3">
        <v>40893.166666666664</v>
      </c>
      <c r="K4053" s="4">
        <v>26.200739102590902</v>
      </c>
      <c r="L4053" s="3">
        <v>40893.166666666664</v>
      </c>
      <c r="M4053" s="4">
        <v>31.4308746303068</v>
      </c>
      <c r="Q4053">
        <f t="shared" si="51"/>
        <v>19.202382394236295</v>
      </c>
      <c r="R4053">
        <f t="shared" si="50"/>
        <v>1920.2382394236295</v>
      </c>
      <c r="S4053">
        <f t="shared" si="52"/>
        <v>7.9723410570367932</v>
      </c>
      <c r="T4053">
        <f t="shared" si="53"/>
        <v>797.23410570367935</v>
      </c>
    </row>
    <row r="4054" spans="4:20" x14ac:dyDescent="0.25">
      <c r="D4054" s="3"/>
      <c r="E4054" s="4"/>
      <c r="F4054" s="3">
        <v>40893.208333333336</v>
      </c>
      <c r="G4054" s="4">
        <v>49.341756836896799</v>
      </c>
      <c r="H4054" s="3">
        <v>40893.208333333336</v>
      </c>
      <c r="I4054" s="4">
        <v>43.368811528067504</v>
      </c>
      <c r="J4054" s="3">
        <v>40893.208333333336</v>
      </c>
      <c r="K4054" s="4">
        <v>29.5845550838349</v>
      </c>
      <c r="L4054" s="3">
        <v>40893.208333333336</v>
      </c>
      <c r="M4054" s="4">
        <v>35.036858813378799</v>
      </c>
      <c r="Q4054">
        <f t="shared" si="51"/>
        <v>18.507201753061899</v>
      </c>
      <c r="R4054">
        <f t="shared" si="50"/>
        <v>1850.72017530619</v>
      </c>
      <c r="S4054">
        <f t="shared" si="52"/>
        <v>7.081952714688704</v>
      </c>
      <c r="T4054">
        <f t="shared" si="53"/>
        <v>708.19527146887037</v>
      </c>
    </row>
    <row r="4055" spans="4:20" x14ac:dyDescent="0.25">
      <c r="D4055" s="3"/>
      <c r="E4055" s="4"/>
      <c r="F4055" s="3">
        <v>40893.25</v>
      </c>
      <c r="G4055" s="4">
        <v>51.532910548965397</v>
      </c>
      <c r="H4055" s="3">
        <v>40893.25</v>
      </c>
      <c r="I4055" s="4">
        <v>45.598922203193098</v>
      </c>
      <c r="J4055" s="3">
        <v>40893.25</v>
      </c>
      <c r="K4055" s="4">
        <v>29.6984145118622</v>
      </c>
      <c r="L4055" s="3">
        <v>40893.25</v>
      </c>
      <c r="M4055" s="4">
        <v>35.157406770427798</v>
      </c>
      <c r="Q4055">
        <f t="shared" si="51"/>
        <v>20.584496037103197</v>
      </c>
      <c r="R4055">
        <f t="shared" si="50"/>
        <v>2058.4496037103195</v>
      </c>
      <c r="S4055">
        <f t="shared" si="52"/>
        <v>9.1915154327652999</v>
      </c>
      <c r="T4055">
        <f t="shared" si="53"/>
        <v>919.15154327652999</v>
      </c>
    </row>
    <row r="4056" spans="4:20" x14ac:dyDescent="0.25">
      <c r="D4056" s="3"/>
      <c r="E4056" s="4"/>
      <c r="F4056" s="3">
        <v>40893.291666666664</v>
      </c>
      <c r="G4056" s="4">
        <v>55.591891642114199</v>
      </c>
      <c r="H4056" s="3">
        <v>40893.291666666664</v>
      </c>
      <c r="I4056" s="4">
        <v>49.768417722189</v>
      </c>
      <c r="J4056" s="3">
        <v>40893.291666666664</v>
      </c>
      <c r="K4056" s="4">
        <v>29.961848547689399</v>
      </c>
      <c r="L4056" s="3">
        <v>40893.291666666664</v>
      </c>
      <c r="M4056" s="4">
        <v>35.436128793757199</v>
      </c>
      <c r="Q4056">
        <f t="shared" si="51"/>
        <v>24.380043094424799</v>
      </c>
      <c r="R4056">
        <f t="shared" si="50"/>
        <v>2438.00430944248</v>
      </c>
      <c r="S4056">
        <f t="shared" si="52"/>
        <v>13.082288928431801</v>
      </c>
      <c r="T4056">
        <f t="shared" si="53"/>
        <v>1308.2288928431801</v>
      </c>
    </row>
    <row r="4057" spans="4:20" x14ac:dyDescent="0.25">
      <c r="D4057" s="3"/>
      <c r="E4057" s="4"/>
      <c r="F4057" s="3">
        <v>40893.333333333336</v>
      </c>
      <c r="G4057" s="4">
        <v>59.747103264598998</v>
      </c>
      <c r="H4057" s="3">
        <v>40893.333333333336</v>
      </c>
      <c r="I4057" s="4">
        <v>54.085634950846703</v>
      </c>
      <c r="J4057" s="3">
        <v>40893.333333333336</v>
      </c>
      <c r="K4057" s="4">
        <v>38.924634974362597</v>
      </c>
      <c r="L4057" s="3">
        <v>40893.333333333336</v>
      </c>
      <c r="M4057" s="4">
        <v>43.614859137655003</v>
      </c>
      <c r="Q4057">
        <f t="shared" si="51"/>
        <v>19.572468290236401</v>
      </c>
      <c r="R4057">
        <f t="shared" si="50"/>
        <v>1957.2468290236402</v>
      </c>
      <c r="S4057">
        <f t="shared" si="52"/>
        <v>9.2207758131917004</v>
      </c>
      <c r="T4057">
        <f t="shared" si="53"/>
        <v>922.07758131917001</v>
      </c>
    </row>
    <row r="4058" spans="4:20" x14ac:dyDescent="0.25">
      <c r="D4058" s="3"/>
      <c r="E4058" s="4"/>
      <c r="F4058" s="3">
        <v>40893.375</v>
      </c>
      <c r="G4058" s="4">
        <v>57.647820466641903</v>
      </c>
      <c r="H4058" s="3">
        <v>40893.375</v>
      </c>
      <c r="I4058" s="4">
        <v>51.898512965955902</v>
      </c>
      <c r="J4058" s="3">
        <v>40893.375</v>
      </c>
      <c r="K4058" s="4">
        <v>44.606962497935498</v>
      </c>
      <c r="L4058" s="3">
        <v>40893.375</v>
      </c>
      <c r="M4058" s="4">
        <v>49.266264330581201</v>
      </c>
      <c r="Q4058">
        <f t="shared" si="51"/>
        <v>11.790857968706405</v>
      </c>
      <c r="R4058">
        <f t="shared" si="50"/>
        <v>1179.0857968706405</v>
      </c>
      <c r="S4058">
        <f t="shared" si="52"/>
        <v>1.382248635374701</v>
      </c>
      <c r="T4058">
        <f t="shared" si="53"/>
        <v>138.2248635374701</v>
      </c>
    </row>
    <row r="4059" spans="4:20" x14ac:dyDescent="0.25">
      <c r="D4059" s="3"/>
      <c r="E4059" s="4"/>
      <c r="F4059" s="3">
        <v>40893.416666666664</v>
      </c>
      <c r="G4059" s="4">
        <v>57.106770550555702</v>
      </c>
      <c r="H4059" s="3">
        <v>40893.416666666664</v>
      </c>
      <c r="I4059" s="4">
        <v>51.336792470450703</v>
      </c>
      <c r="J4059" s="3">
        <v>40893.416666666664</v>
      </c>
      <c r="K4059" s="4">
        <v>50.531750896858298</v>
      </c>
      <c r="L4059" s="3">
        <v>40893.416666666664</v>
      </c>
      <c r="M4059" s="4">
        <v>55.078141967169401</v>
      </c>
      <c r="Q4059">
        <f t="shared" si="51"/>
        <v>5.325019653697403</v>
      </c>
      <c r="R4059">
        <f t="shared" si="50"/>
        <v>532.50196536974033</v>
      </c>
      <c r="S4059">
        <f t="shared" si="52"/>
        <v>-4.9913494967186978</v>
      </c>
      <c r="T4059">
        <f t="shared" si="53"/>
        <v>-499.13494967186978</v>
      </c>
    </row>
    <row r="4060" spans="4:20" x14ac:dyDescent="0.25">
      <c r="D4060" s="3"/>
      <c r="E4060" s="4"/>
      <c r="F4060" s="3">
        <v>40893.458333333336</v>
      </c>
      <c r="G4060" s="4">
        <v>55.957067541203301</v>
      </c>
      <c r="H4060" s="3">
        <v>40893.458333333336</v>
      </c>
      <c r="I4060" s="4">
        <v>50.145893942084498</v>
      </c>
      <c r="J4060" s="3">
        <v>40893.458333333336</v>
      </c>
      <c r="K4060" s="4">
        <v>54.825294857189903</v>
      </c>
      <c r="L4060" s="3">
        <v>40893.458333333336</v>
      </c>
      <c r="M4060" s="4">
        <v>59.244452949577003</v>
      </c>
      <c r="Q4060">
        <f t="shared" si="51"/>
        <v>-0.11822731598660141</v>
      </c>
      <c r="R4060">
        <f t="shared" si="50"/>
        <v>-11.822731598660141</v>
      </c>
      <c r="S4060">
        <f t="shared" si="52"/>
        <v>-10.348559007492504</v>
      </c>
      <c r="T4060">
        <f t="shared" si="53"/>
        <v>-1034.8559007492504</v>
      </c>
    </row>
    <row r="4061" spans="4:20" x14ac:dyDescent="0.25">
      <c r="D4061" s="3"/>
      <c r="E4061" s="4"/>
      <c r="F4061" s="3">
        <v>40893.5</v>
      </c>
      <c r="G4061" s="4">
        <v>54.5948738820152</v>
      </c>
      <c r="H4061" s="3">
        <v>40893.5</v>
      </c>
      <c r="I4061" s="4">
        <v>48.739767623483203</v>
      </c>
      <c r="J4061" s="3">
        <v>40893.5</v>
      </c>
      <c r="K4061" s="4">
        <v>51.994318392658897</v>
      </c>
      <c r="L4061" s="3">
        <v>40893.5</v>
      </c>
      <c r="M4061" s="4">
        <v>56.5014249362575</v>
      </c>
      <c r="Q4061">
        <f t="shared" si="51"/>
        <v>1.350555489356303</v>
      </c>
      <c r="R4061">
        <f t="shared" si="50"/>
        <v>135.0555489356303</v>
      </c>
      <c r="S4061">
        <f t="shared" si="52"/>
        <v>-9.0116573127742967</v>
      </c>
      <c r="T4061">
        <f t="shared" si="53"/>
        <v>-901.1657312774297</v>
      </c>
    </row>
    <row r="4062" spans="4:20" x14ac:dyDescent="0.25">
      <c r="D4062" s="3"/>
      <c r="E4062" s="4"/>
      <c r="F4062" s="3">
        <v>40893.541666666664</v>
      </c>
      <c r="G4062" s="4">
        <v>53.885784445134099</v>
      </c>
      <c r="H4062" s="3">
        <v>40893.541666666664</v>
      </c>
      <c r="I4062" s="4">
        <v>48.009936927723203</v>
      </c>
      <c r="J4062" s="3">
        <v>40893.541666666664</v>
      </c>
      <c r="K4062" s="4">
        <v>47.756482771881601</v>
      </c>
      <c r="L4062" s="3">
        <v>40893.541666666664</v>
      </c>
      <c r="M4062" s="4">
        <v>52.365293654867898</v>
      </c>
      <c r="Q4062">
        <f t="shared" si="51"/>
        <v>4.879301673252499</v>
      </c>
      <c r="R4062">
        <f t="shared" si="50"/>
        <v>487.9301673252499</v>
      </c>
      <c r="S4062">
        <f t="shared" si="52"/>
        <v>-5.6053567271446951</v>
      </c>
      <c r="T4062">
        <f t="shared" si="53"/>
        <v>-560.53567271446946</v>
      </c>
    </row>
    <row r="4063" spans="4:20" x14ac:dyDescent="0.25">
      <c r="D4063" s="3"/>
      <c r="E4063" s="4"/>
      <c r="F4063" s="3">
        <v>40893.583333333336</v>
      </c>
      <c r="G4063" s="4">
        <v>53.937891486821201</v>
      </c>
      <c r="H4063" s="3">
        <v>40893.583333333336</v>
      </c>
      <c r="I4063" s="4">
        <v>48.063518013237598</v>
      </c>
      <c r="J4063" s="3">
        <v>40893.583333333336</v>
      </c>
      <c r="K4063" s="4">
        <v>47.081159670051399</v>
      </c>
      <c r="L4063" s="3">
        <v>40893.583333333336</v>
      </c>
      <c r="M4063" s="4">
        <v>51.702667702884398</v>
      </c>
      <c r="Q4063">
        <f t="shared" si="51"/>
        <v>5.6067318167698019</v>
      </c>
      <c r="R4063">
        <f t="shared" si="50"/>
        <v>560.67318167698022</v>
      </c>
      <c r="S4063">
        <f t="shared" si="52"/>
        <v>-4.8891496896467999</v>
      </c>
      <c r="T4063">
        <f t="shared" si="53"/>
        <v>-488.91496896467999</v>
      </c>
    </row>
    <row r="4064" spans="4:20" x14ac:dyDescent="0.25">
      <c r="D4064" s="3"/>
      <c r="E4064" s="4"/>
      <c r="F4064" s="3">
        <v>40893.625</v>
      </c>
      <c r="G4064" s="4">
        <v>55.594808218869701</v>
      </c>
      <c r="H4064" s="3">
        <v>40893.625</v>
      </c>
      <c r="I4064" s="4">
        <v>49.771431029141198</v>
      </c>
      <c r="J4064" s="3">
        <v>40893.625</v>
      </c>
      <c r="K4064" s="4">
        <v>53.2458267701004</v>
      </c>
      <c r="L4064" s="3">
        <v>40893.625</v>
      </c>
      <c r="M4064" s="4">
        <v>57.7159533497179</v>
      </c>
      <c r="Q4064">
        <f t="shared" si="51"/>
        <v>1.098981448769301</v>
      </c>
      <c r="R4064">
        <f t="shared" si="50"/>
        <v>109.8981448769301</v>
      </c>
      <c r="S4064">
        <f t="shared" si="52"/>
        <v>-9.1945223205767022</v>
      </c>
      <c r="T4064">
        <f t="shared" si="53"/>
        <v>-919.45223205767024</v>
      </c>
    </row>
    <row r="4065" spans="4:20" x14ac:dyDescent="0.25">
      <c r="D4065" s="3"/>
      <c r="E4065" s="4"/>
      <c r="F4065" s="3">
        <v>40893.666666666664</v>
      </c>
      <c r="G4065" s="4">
        <v>57.078614331847298</v>
      </c>
      <c r="H4065" s="3">
        <v>40893.666666666664</v>
      </c>
      <c r="I4065" s="4">
        <v>51.307582925590403</v>
      </c>
      <c r="J4065" s="3">
        <v>40893.666666666664</v>
      </c>
      <c r="K4065" s="4">
        <v>64.541087871461102</v>
      </c>
      <c r="L4065" s="3">
        <v>40893.666666666664</v>
      </c>
      <c r="M4065" s="4">
        <v>68.549490598954407</v>
      </c>
      <c r="Q4065">
        <f t="shared" si="51"/>
        <v>-8.7124735396138036</v>
      </c>
      <c r="R4065">
        <f t="shared" si="50"/>
        <v>-871.24735396138033</v>
      </c>
      <c r="S4065">
        <f t="shared" si="52"/>
        <v>-18.491907673364004</v>
      </c>
      <c r="T4065">
        <f t="shared" si="53"/>
        <v>-1849.1907673364003</v>
      </c>
    </row>
    <row r="4066" spans="4:20" x14ac:dyDescent="0.25">
      <c r="D4066" s="3"/>
      <c r="E4066" s="4"/>
      <c r="F4066" s="3">
        <v>40893.708333333336</v>
      </c>
      <c r="G4066" s="4">
        <v>56.657363964521203</v>
      </c>
      <c r="H4066" s="3">
        <v>40893.708333333336</v>
      </c>
      <c r="I4066" s="4">
        <v>50.870839089795503</v>
      </c>
      <c r="J4066" s="3">
        <v>40893.708333333336</v>
      </c>
      <c r="K4066" s="4">
        <v>79.455944465677007</v>
      </c>
      <c r="L4066" s="3">
        <v>40893.708333333336</v>
      </c>
      <c r="M4066" s="4">
        <v>82.554119702610507</v>
      </c>
      <c r="Q4066">
        <f t="shared" si="51"/>
        <v>-24.048580501155804</v>
      </c>
      <c r="R4066">
        <f t="shared" si="50"/>
        <v>-2404.8580501155802</v>
      </c>
      <c r="S4066">
        <f t="shared" si="52"/>
        <v>-32.933280612815004</v>
      </c>
      <c r="T4066">
        <f t="shared" si="53"/>
        <v>-3293.3280612815006</v>
      </c>
    </row>
    <row r="4067" spans="4:20" x14ac:dyDescent="0.25">
      <c r="D4067" s="3"/>
      <c r="E4067" s="4"/>
      <c r="F4067" s="3">
        <v>40893.75</v>
      </c>
      <c r="G4067" s="4">
        <v>54.741718271747203</v>
      </c>
      <c r="H4067" s="3">
        <v>40893.75</v>
      </c>
      <c r="I4067" s="4">
        <v>48.891090529126799</v>
      </c>
      <c r="J4067" s="3">
        <v>40893.75</v>
      </c>
      <c r="K4067" s="4">
        <v>80.168852803151793</v>
      </c>
      <c r="L4067" s="3">
        <v>40893.75</v>
      </c>
      <c r="M4067" s="4">
        <v>83.216122081896202</v>
      </c>
      <c r="Q4067">
        <f t="shared" si="51"/>
        <v>-26.67713453140459</v>
      </c>
      <c r="R4067">
        <f t="shared" si="50"/>
        <v>-2667.713453140459</v>
      </c>
      <c r="S4067">
        <f t="shared" si="52"/>
        <v>-35.575031552769403</v>
      </c>
      <c r="T4067">
        <f t="shared" si="53"/>
        <v>-3557.5031552769401</v>
      </c>
    </row>
    <row r="4068" spans="4:20" x14ac:dyDescent="0.25">
      <c r="D4068" s="3"/>
      <c r="E4068" s="4"/>
      <c r="F4068" s="3">
        <v>40893.791666666664</v>
      </c>
      <c r="G4068" s="4">
        <v>52.591473086431499</v>
      </c>
      <c r="H4068" s="3">
        <v>40893.791666666664</v>
      </c>
      <c r="I4068" s="4">
        <v>46.6815892820741</v>
      </c>
      <c r="J4068" s="3">
        <v>40893.791666666664</v>
      </c>
      <c r="K4068" s="4">
        <v>72.676376720250104</v>
      </c>
      <c r="L4068" s="3">
        <v>40893.791666666664</v>
      </c>
      <c r="M4068" s="4">
        <v>76.226298772846306</v>
      </c>
      <c r="Q4068">
        <f t="shared" si="51"/>
        <v>-21.334903633818605</v>
      </c>
      <c r="R4068">
        <f t="shared" si="50"/>
        <v>-2133.4903633818603</v>
      </c>
      <c r="S4068">
        <f t="shared" si="52"/>
        <v>-30.794709490772206</v>
      </c>
      <c r="T4068">
        <f t="shared" si="53"/>
        <v>-3079.4709490772207</v>
      </c>
    </row>
    <row r="4069" spans="4:20" x14ac:dyDescent="0.25">
      <c r="D4069" s="3"/>
      <c r="E4069" s="4"/>
      <c r="F4069" s="3">
        <v>40893.833333333336</v>
      </c>
      <c r="G4069" s="4">
        <v>50.552307266923897</v>
      </c>
      <c r="H4069" s="3">
        <v>40893.833333333336</v>
      </c>
      <c r="I4069" s="4">
        <v>44.599040537112202</v>
      </c>
      <c r="J4069" s="3">
        <v>40893.833333333336</v>
      </c>
      <c r="K4069" s="4">
        <v>52.955285988580698</v>
      </c>
      <c r="L4069" s="3">
        <v>40893.833333333336</v>
      </c>
      <c r="M4069" s="4">
        <v>58.967184618704799</v>
      </c>
      <c r="Q4069">
        <f t="shared" si="51"/>
        <v>-3.652978721656801</v>
      </c>
      <c r="R4069">
        <f t="shared" si="50"/>
        <v>-365.29787216568013</v>
      </c>
      <c r="S4069">
        <f t="shared" si="52"/>
        <v>-15.618144081592597</v>
      </c>
      <c r="T4069">
        <f t="shared" si="53"/>
        <v>-1561.8144081592598</v>
      </c>
    </row>
    <row r="4070" spans="4:20" x14ac:dyDescent="0.25">
      <c r="D4070" s="3"/>
      <c r="E4070" s="4"/>
      <c r="F4070" s="3">
        <v>40893.875</v>
      </c>
      <c r="G4070" s="4">
        <v>50.281314396255802</v>
      </c>
      <c r="H4070" s="3">
        <v>40893.875</v>
      </c>
      <c r="I4070" s="4">
        <v>44.323244138053298</v>
      </c>
      <c r="J4070" s="3">
        <v>40893.875</v>
      </c>
      <c r="K4070" s="4">
        <v>50.179661774243897</v>
      </c>
      <c r="L4070" s="3">
        <v>40893.875</v>
      </c>
      <c r="M4070" s="4">
        <v>56.195731378371399</v>
      </c>
      <c r="Q4070">
        <f t="shared" si="51"/>
        <v>-1.1483473779880953</v>
      </c>
      <c r="R4070">
        <f t="shared" si="50"/>
        <v>-114.83473779880953</v>
      </c>
      <c r="S4070">
        <f t="shared" si="52"/>
        <v>-13.122487240318101</v>
      </c>
      <c r="T4070">
        <f t="shared" si="53"/>
        <v>-1312.2487240318101</v>
      </c>
    </row>
    <row r="4071" spans="4:20" x14ac:dyDescent="0.25">
      <c r="D4071" s="3"/>
      <c r="E4071" s="4"/>
      <c r="F4071" s="3">
        <v>40893.916666666664</v>
      </c>
      <c r="G4071" s="4">
        <v>49.129160730364703</v>
      </c>
      <c r="H4071" s="3">
        <v>40893.916666666664</v>
      </c>
      <c r="I4071" s="4">
        <v>43.153235874073303</v>
      </c>
      <c r="J4071" s="3">
        <v>40893.916666666664</v>
      </c>
      <c r="K4071" s="4">
        <v>44.873426974321802</v>
      </c>
      <c r="L4071" s="3">
        <v>40893.916666666664</v>
      </c>
      <c r="M4071" s="4">
        <v>50.851265737641398</v>
      </c>
      <c r="Q4071">
        <f t="shared" si="51"/>
        <v>3.0057337560429005</v>
      </c>
      <c r="R4071">
        <f t="shared" si="50"/>
        <v>300.57337560429005</v>
      </c>
      <c r="S4071">
        <f t="shared" si="52"/>
        <v>-8.9480298635680953</v>
      </c>
      <c r="T4071">
        <f t="shared" si="53"/>
        <v>-894.80298635680947</v>
      </c>
    </row>
    <row r="4072" spans="4:20" x14ac:dyDescent="0.25">
      <c r="D4072" s="3"/>
      <c r="E4072" s="4"/>
      <c r="F4072" s="3">
        <v>40893.958333333336</v>
      </c>
      <c r="G4072" s="4">
        <v>47.990747644478702</v>
      </c>
      <c r="H4072" s="3">
        <v>40893.958333333336</v>
      </c>
      <c r="I4072" s="4">
        <v>42.001325322024101</v>
      </c>
      <c r="J4072" s="3">
        <v>40893.958333333336</v>
      </c>
      <c r="K4072" s="4">
        <v>38.008853089282603</v>
      </c>
      <c r="L4072" s="3">
        <v>40893.958333333336</v>
      </c>
      <c r="M4072" s="4">
        <v>43.8357320746873</v>
      </c>
      <c r="Q4072">
        <f t="shared" si="51"/>
        <v>8.7318945551960994</v>
      </c>
      <c r="R4072">
        <f t="shared" si="50"/>
        <v>873.18945551960996</v>
      </c>
      <c r="S4072">
        <f t="shared" si="52"/>
        <v>-3.0844067526631989</v>
      </c>
      <c r="T4072">
        <f t="shared" si="53"/>
        <v>-308.44067526631989</v>
      </c>
    </row>
    <row r="4073" spans="4:20" x14ac:dyDescent="0.25">
      <c r="D4073" s="3"/>
      <c r="E4073" s="4"/>
      <c r="F4073" s="3">
        <v>40894</v>
      </c>
      <c r="G4073" s="4">
        <v>48.399982921866503</v>
      </c>
      <c r="H4073" s="3">
        <v>40894</v>
      </c>
      <c r="I4073" s="4">
        <v>42.414933248248403</v>
      </c>
      <c r="J4073" s="3">
        <v>40894</v>
      </c>
      <c r="K4073" s="4">
        <v>37.723479756721602</v>
      </c>
      <c r="L4073" s="3">
        <v>40894</v>
      </c>
      <c r="M4073" s="4">
        <v>36.703992081740601</v>
      </c>
      <c r="Q4073">
        <f t="shared" si="51"/>
        <v>9.4265031651449007</v>
      </c>
      <c r="R4073">
        <f t="shared" ref="R4073:R4136" si="54">Q4073*$G$2</f>
        <v>942.6503165144901</v>
      </c>
      <c r="S4073">
        <f t="shared" si="52"/>
        <v>4.4609411665078014</v>
      </c>
      <c r="T4073">
        <f t="shared" si="53"/>
        <v>446.09411665078017</v>
      </c>
    </row>
    <row r="4074" spans="4:20" x14ac:dyDescent="0.25">
      <c r="D4074" s="3"/>
      <c r="E4074" s="4"/>
      <c r="F4074" s="3">
        <v>40894.041666666664</v>
      </c>
      <c r="G4074" s="4">
        <v>46.4604090595749</v>
      </c>
      <c r="H4074" s="3">
        <v>40894.041666666664</v>
      </c>
      <c r="I4074" s="4">
        <v>40.459479208773701</v>
      </c>
      <c r="J4074" s="3">
        <v>40894.041666666664</v>
      </c>
      <c r="K4074" s="4">
        <v>34.716121752418999</v>
      </c>
      <c r="L4074" s="3">
        <v>40894.041666666664</v>
      </c>
      <c r="M4074" s="4">
        <v>33.334142186875397</v>
      </c>
      <c r="Q4074">
        <f t="shared" ref="Q4074:Q4137" si="55">G4074-(K4074+$E$2)</f>
        <v>10.494287307155901</v>
      </c>
      <c r="R4074">
        <f t="shared" si="54"/>
        <v>1049.4287307155901</v>
      </c>
      <c r="S4074">
        <f t="shared" si="52"/>
        <v>5.8753370218983036</v>
      </c>
      <c r="T4074">
        <f t="shared" si="53"/>
        <v>587.53370218983036</v>
      </c>
    </row>
    <row r="4075" spans="4:20" x14ac:dyDescent="0.25">
      <c r="D4075" s="3"/>
      <c r="E4075" s="4"/>
      <c r="F4075" s="3">
        <v>40894.083333333336</v>
      </c>
      <c r="G4075" s="4">
        <v>44.513775777028101</v>
      </c>
      <c r="H4075" s="3">
        <v>40894.083333333336</v>
      </c>
      <c r="I4075" s="4">
        <v>38.509516013618899</v>
      </c>
      <c r="J4075" s="3">
        <v>40894.083333333336</v>
      </c>
      <c r="K4075" s="4">
        <v>32.291187655522698</v>
      </c>
      <c r="L4075" s="3">
        <v>40894.083333333336</v>
      </c>
      <c r="M4075" s="4">
        <v>30.650402701248801</v>
      </c>
      <c r="Q4075">
        <f t="shared" si="55"/>
        <v>10.972588121505403</v>
      </c>
      <c r="R4075">
        <f t="shared" si="54"/>
        <v>1097.2588121505403</v>
      </c>
      <c r="S4075">
        <f t="shared" si="52"/>
        <v>6.6091133123700985</v>
      </c>
      <c r="T4075">
        <f t="shared" si="53"/>
        <v>660.91133123700979</v>
      </c>
    </row>
    <row r="4076" spans="4:20" x14ac:dyDescent="0.25">
      <c r="D4076" s="3"/>
      <c r="E4076" s="4"/>
      <c r="F4076" s="3">
        <v>40894.125</v>
      </c>
      <c r="G4076" s="4">
        <v>43.426229336269898</v>
      </c>
      <c r="H4076" s="3">
        <v>40894.125</v>
      </c>
      <c r="I4076" s="4">
        <v>37.425780027282599</v>
      </c>
      <c r="J4076" s="3">
        <v>40894.125</v>
      </c>
      <c r="K4076" s="4">
        <v>33.475715972475903</v>
      </c>
      <c r="L4076" s="3">
        <v>40894.125</v>
      </c>
      <c r="M4076" s="4">
        <v>31.957487193423699</v>
      </c>
      <c r="Q4076">
        <f t="shared" si="55"/>
        <v>8.7005133637939949</v>
      </c>
      <c r="R4076">
        <f t="shared" si="54"/>
        <v>870.05133637939946</v>
      </c>
      <c r="S4076">
        <f t="shared" si="52"/>
        <v>4.2182928338588965</v>
      </c>
      <c r="T4076">
        <f t="shared" si="53"/>
        <v>421.82928338588965</v>
      </c>
    </row>
    <row r="4077" spans="4:20" x14ac:dyDescent="0.25">
      <c r="D4077" s="3"/>
      <c r="E4077" s="4"/>
      <c r="F4077" s="3">
        <v>40894.166666666664</v>
      </c>
      <c r="G4077" s="4">
        <v>43.348892010755698</v>
      </c>
      <c r="H4077" s="3">
        <v>40894.166666666664</v>
      </c>
      <c r="I4077" s="4">
        <v>37.348871568894502</v>
      </c>
      <c r="J4077" s="3">
        <v>40894.166666666664</v>
      </c>
      <c r="K4077" s="4">
        <v>38.010586939854001</v>
      </c>
      <c r="L4077" s="3">
        <v>40894.166666666664</v>
      </c>
      <c r="M4077" s="4">
        <v>37.028003817373197</v>
      </c>
      <c r="Q4077">
        <f t="shared" si="55"/>
        <v>4.088305070901697</v>
      </c>
      <c r="R4077">
        <f t="shared" si="54"/>
        <v>408.8305070901697</v>
      </c>
      <c r="S4077">
        <f t="shared" si="52"/>
        <v>-0.92913224847869458</v>
      </c>
      <c r="T4077">
        <f t="shared" si="53"/>
        <v>-92.913224847869458</v>
      </c>
    </row>
    <row r="4078" spans="4:20" x14ac:dyDescent="0.25">
      <c r="D4078" s="3"/>
      <c r="E4078" s="4"/>
      <c r="F4078" s="3">
        <v>40894.208333333336</v>
      </c>
      <c r="G4078" s="4">
        <v>44.5350023826322</v>
      </c>
      <c r="H4078" s="3">
        <v>40894.208333333336</v>
      </c>
      <c r="I4078" s="4">
        <v>38.530709185150002</v>
      </c>
      <c r="J4078" s="3">
        <v>40894.208333333336</v>
      </c>
      <c r="K4078" s="4">
        <v>45.287829989960301</v>
      </c>
      <c r="L4078" s="3">
        <v>40894.208333333336</v>
      </c>
      <c r="M4078" s="4">
        <v>45.364646269888901</v>
      </c>
      <c r="Q4078">
        <f t="shared" si="55"/>
        <v>-2.0028276073281006</v>
      </c>
      <c r="R4078">
        <f t="shared" si="54"/>
        <v>-200.28276073281006</v>
      </c>
      <c r="S4078">
        <f t="shared" si="52"/>
        <v>-8.0839370847388992</v>
      </c>
      <c r="T4078">
        <f t="shared" si="53"/>
        <v>-808.39370847388989</v>
      </c>
    </row>
    <row r="4079" spans="4:20" x14ac:dyDescent="0.25">
      <c r="D4079" s="3"/>
      <c r="E4079" s="4"/>
      <c r="F4079" s="3">
        <v>40894.25</v>
      </c>
      <c r="G4079" s="4">
        <v>44.804250970912101</v>
      </c>
      <c r="H4079" s="3">
        <v>40894.25</v>
      </c>
      <c r="I4079" s="4">
        <v>38.799668529907599</v>
      </c>
      <c r="J4079" s="3">
        <v>40894.25</v>
      </c>
      <c r="K4079" s="4">
        <v>53.873925697494997</v>
      </c>
      <c r="L4079" s="3">
        <v>40894.25</v>
      </c>
      <c r="M4079" s="4">
        <v>55.477478756460201</v>
      </c>
      <c r="Q4079">
        <f t="shared" si="55"/>
        <v>-10.319674726582896</v>
      </c>
      <c r="R4079">
        <f t="shared" si="54"/>
        <v>-1031.9674726582896</v>
      </c>
      <c r="S4079">
        <f t="shared" si="52"/>
        <v>-17.927810226552602</v>
      </c>
      <c r="T4079">
        <f t="shared" si="53"/>
        <v>-1792.7810226552601</v>
      </c>
    </row>
    <row r="4080" spans="4:20" x14ac:dyDescent="0.25">
      <c r="D4080" s="3"/>
      <c r="E4080" s="4"/>
      <c r="F4080" s="3">
        <v>40894.291666666664</v>
      </c>
      <c r="G4080" s="4">
        <v>46.534795008803499</v>
      </c>
      <c r="H4080" s="3">
        <v>40894.291666666664</v>
      </c>
      <c r="I4080" s="4">
        <v>40.534245790702698</v>
      </c>
      <c r="J4080" s="3">
        <v>40894.291666666664</v>
      </c>
      <c r="K4080" s="4">
        <v>65.355456264340305</v>
      </c>
      <c r="L4080" s="3">
        <v>40894.291666666664</v>
      </c>
      <c r="M4080" s="4">
        <v>69.402651676944501</v>
      </c>
      <c r="Q4080">
        <f t="shared" si="55"/>
        <v>-20.070661255536805</v>
      </c>
      <c r="R4080">
        <f t="shared" si="54"/>
        <v>-2007.0661255536806</v>
      </c>
      <c r="S4080">
        <f t="shared" si="52"/>
        <v>-30.118405886241803</v>
      </c>
      <c r="T4080">
        <f t="shared" si="53"/>
        <v>-3011.8405886241803</v>
      </c>
    </row>
    <row r="4081" spans="4:20" x14ac:dyDescent="0.25">
      <c r="D4081" s="3"/>
      <c r="E4081" s="4"/>
      <c r="F4081" s="3">
        <v>40894.333333333336</v>
      </c>
      <c r="G4081" s="4">
        <v>48.047791857737998</v>
      </c>
      <c r="H4081" s="3">
        <v>40894.333333333336</v>
      </c>
      <c r="I4081" s="4">
        <v>42.058946568380598</v>
      </c>
      <c r="J4081" s="3">
        <v>40894.333333333336</v>
      </c>
      <c r="K4081" s="4">
        <v>67.193874060336398</v>
      </c>
      <c r="L4081" s="3">
        <v>40894.333333333336</v>
      </c>
      <c r="M4081" s="4">
        <v>71.6707131190051</v>
      </c>
      <c r="Q4081">
        <f t="shared" si="55"/>
        <v>-20.3960822025984</v>
      </c>
      <c r="R4081">
        <f t="shared" si="54"/>
        <v>-2039.60822025984</v>
      </c>
      <c r="S4081">
        <f t="shared" si="52"/>
        <v>-30.861766550624502</v>
      </c>
      <c r="T4081">
        <f t="shared" si="53"/>
        <v>-3086.1766550624502</v>
      </c>
    </row>
    <row r="4082" spans="4:20" x14ac:dyDescent="0.25">
      <c r="D4082" s="3"/>
      <c r="E4082" s="4"/>
      <c r="F4082" s="3">
        <v>40894.375</v>
      </c>
      <c r="G4082" s="4">
        <v>49.4837502923911</v>
      </c>
      <c r="H4082" s="3">
        <v>40894.375</v>
      </c>
      <c r="I4082" s="4">
        <v>43.5128747905474</v>
      </c>
      <c r="J4082" s="3">
        <v>40894.375</v>
      </c>
      <c r="K4082" s="4">
        <v>63.676834789752299</v>
      </c>
      <c r="L4082" s="3">
        <v>40894.375</v>
      </c>
      <c r="M4082" s="4">
        <v>67.340576668393595</v>
      </c>
      <c r="Q4082">
        <f t="shared" si="55"/>
        <v>-15.443084497361191</v>
      </c>
      <c r="R4082">
        <f t="shared" si="54"/>
        <v>-1544.3084497361192</v>
      </c>
      <c r="S4082">
        <f t="shared" si="52"/>
        <v>-25.077701877846195</v>
      </c>
      <c r="T4082">
        <f t="shared" si="53"/>
        <v>-2507.7701877846193</v>
      </c>
    </row>
    <row r="4083" spans="4:20" x14ac:dyDescent="0.25">
      <c r="D4083" s="3"/>
      <c r="E4083" s="4"/>
      <c r="F4083" s="3">
        <v>40894.416666666664</v>
      </c>
      <c r="G4083" s="4">
        <v>50.760494900147002</v>
      </c>
      <c r="H4083" s="3">
        <v>40894.416666666664</v>
      </c>
      <c r="I4083" s="4">
        <v>44.811073250857604</v>
      </c>
      <c r="J4083" s="3">
        <v>40894.416666666664</v>
      </c>
      <c r="K4083" s="4">
        <v>61.933030901389401</v>
      </c>
      <c r="L4083" s="3">
        <v>40894.416666666664</v>
      </c>
      <c r="M4083" s="4">
        <v>65.207577579065401</v>
      </c>
      <c r="Q4083">
        <f t="shared" si="55"/>
        <v>-12.422536001242399</v>
      </c>
      <c r="R4083">
        <f t="shared" si="54"/>
        <v>-1242.2536001242399</v>
      </c>
      <c r="S4083">
        <f t="shared" si="52"/>
        <v>-21.646504328207797</v>
      </c>
      <c r="T4083">
        <f t="shared" si="53"/>
        <v>-2164.6504328207798</v>
      </c>
    </row>
    <row r="4084" spans="4:20" x14ac:dyDescent="0.25">
      <c r="D4084" s="3"/>
      <c r="E4084" s="4"/>
      <c r="F4084" s="3">
        <v>40894.458333333336</v>
      </c>
      <c r="G4084" s="4">
        <v>50.913336506382599</v>
      </c>
      <c r="H4084" s="3">
        <v>40894.458333333336</v>
      </c>
      <c r="I4084" s="4">
        <v>44.966823068345498</v>
      </c>
      <c r="J4084" s="3">
        <v>40894.458333333336</v>
      </c>
      <c r="K4084" s="4">
        <v>60.619327987187702</v>
      </c>
      <c r="L4084" s="3">
        <v>40894.458333333336</v>
      </c>
      <c r="M4084" s="4">
        <v>63.606960902085099</v>
      </c>
      <c r="Q4084">
        <f t="shared" si="55"/>
        <v>-10.955991480805103</v>
      </c>
      <c r="R4084">
        <f t="shared" si="54"/>
        <v>-1095.5991480805103</v>
      </c>
      <c r="S4084">
        <f t="shared" si="52"/>
        <v>-19.890137833739594</v>
      </c>
      <c r="T4084">
        <f t="shared" si="53"/>
        <v>-1989.0137833739593</v>
      </c>
    </row>
    <row r="4085" spans="4:20" x14ac:dyDescent="0.25">
      <c r="D4085" s="3"/>
      <c r="E4085" s="4"/>
      <c r="F4085" s="3">
        <v>40894.5</v>
      </c>
      <c r="G4085" s="4">
        <v>50.276403606956599</v>
      </c>
      <c r="H4085" s="3">
        <v>40894.5</v>
      </c>
      <c r="I4085" s="4">
        <v>44.318248410119899</v>
      </c>
      <c r="J4085" s="3">
        <v>40894.5</v>
      </c>
      <c r="K4085" s="4">
        <v>58.8097595452709</v>
      </c>
      <c r="L4085" s="3">
        <v>40894.5</v>
      </c>
      <c r="M4085" s="4">
        <v>61.411228722827197</v>
      </c>
      <c r="Q4085">
        <f t="shared" si="55"/>
        <v>-9.7833559383143012</v>
      </c>
      <c r="R4085">
        <f t="shared" si="54"/>
        <v>-978.33559383143006</v>
      </c>
      <c r="S4085">
        <f t="shared" si="52"/>
        <v>-18.342980312707297</v>
      </c>
      <c r="T4085">
        <f t="shared" si="53"/>
        <v>-1834.2980312707298</v>
      </c>
    </row>
    <row r="4086" spans="4:20" x14ac:dyDescent="0.25">
      <c r="D4086" s="3"/>
      <c r="E4086" s="4"/>
      <c r="F4086" s="3">
        <v>40894.541666666664</v>
      </c>
      <c r="G4086" s="4">
        <v>49.582301885107903</v>
      </c>
      <c r="H4086" s="3">
        <v>40894.541666666664</v>
      </c>
      <c r="I4086" s="4">
        <v>43.612900404368702</v>
      </c>
      <c r="J4086" s="3">
        <v>40894.541666666664</v>
      </c>
      <c r="K4086" s="4">
        <v>58.487896557569897</v>
      </c>
      <c r="L4086" s="3">
        <v>40894.541666666664</v>
      </c>
      <c r="M4086" s="4">
        <v>61.021795863744003</v>
      </c>
      <c r="Q4086">
        <f t="shared" si="55"/>
        <v>-10.155594672461994</v>
      </c>
      <c r="R4086">
        <f t="shared" si="54"/>
        <v>-1015.5594672461995</v>
      </c>
      <c r="S4086">
        <f t="shared" si="52"/>
        <v>-18.658895459375302</v>
      </c>
      <c r="T4086">
        <f t="shared" si="53"/>
        <v>-1865.8895459375301</v>
      </c>
    </row>
    <row r="4087" spans="4:20" x14ac:dyDescent="0.25">
      <c r="D4087" s="3"/>
      <c r="E4087" s="4"/>
      <c r="F4087" s="3">
        <v>40894.583333333336</v>
      </c>
      <c r="G4087" s="4">
        <v>50.0186728047847</v>
      </c>
      <c r="H4087" s="3">
        <v>40894.583333333336</v>
      </c>
      <c r="I4087" s="4">
        <v>44.056165460620797</v>
      </c>
      <c r="J4087" s="3">
        <v>40894.583333333336</v>
      </c>
      <c r="K4087" s="4">
        <v>58.735435564180101</v>
      </c>
      <c r="L4087" s="3">
        <v>40894.583333333336</v>
      </c>
      <c r="M4087" s="4">
        <v>61.321271439956</v>
      </c>
      <c r="Q4087">
        <f t="shared" si="55"/>
        <v>-9.9667627593954009</v>
      </c>
      <c r="R4087">
        <f t="shared" si="54"/>
        <v>-996.67627593954012</v>
      </c>
      <c r="S4087">
        <f t="shared" si="52"/>
        <v>-18.515105979335203</v>
      </c>
      <c r="T4087">
        <f t="shared" si="53"/>
        <v>-1851.5105979335203</v>
      </c>
    </row>
    <row r="4088" spans="4:20" x14ac:dyDescent="0.25">
      <c r="D4088" s="3"/>
      <c r="E4088" s="4"/>
      <c r="F4088" s="3">
        <v>40894.625</v>
      </c>
      <c r="G4088" s="4">
        <v>51.861173020704904</v>
      </c>
      <c r="H4088" s="3">
        <v>40894.625</v>
      </c>
      <c r="I4088" s="4">
        <v>45.934296382722103</v>
      </c>
      <c r="J4088" s="3">
        <v>40894.625</v>
      </c>
      <c r="K4088" s="4">
        <v>63.694070743738799</v>
      </c>
      <c r="L4088" s="3">
        <v>40894.625</v>
      </c>
      <c r="M4088" s="4">
        <v>67.361706339164797</v>
      </c>
      <c r="Q4088">
        <f t="shared" si="55"/>
        <v>-13.082897723033888</v>
      </c>
      <c r="R4088">
        <f t="shared" si="54"/>
        <v>-1308.2897723033889</v>
      </c>
      <c r="S4088">
        <f t="shared" si="52"/>
        <v>-22.677409956442695</v>
      </c>
      <c r="T4088">
        <f t="shared" si="53"/>
        <v>-2267.7409956442693</v>
      </c>
    </row>
    <row r="4089" spans="4:20" x14ac:dyDescent="0.25">
      <c r="D4089" s="3"/>
      <c r="E4089" s="4"/>
      <c r="F4089" s="3">
        <v>40894.666666666664</v>
      </c>
      <c r="G4089" s="4">
        <v>54.543013010697898</v>
      </c>
      <c r="H4089" s="3">
        <v>40894.666666666664</v>
      </c>
      <c r="I4089" s="4">
        <v>48.686340051739499</v>
      </c>
      <c r="J4089" s="3">
        <v>40894.666666666664</v>
      </c>
      <c r="K4089" s="4">
        <v>76.411477781453897</v>
      </c>
      <c r="L4089" s="3">
        <v>40894.666666666664</v>
      </c>
      <c r="M4089" s="4">
        <v>83.187440036752406</v>
      </c>
      <c r="Q4089">
        <f t="shared" si="55"/>
        <v>-23.118464770755999</v>
      </c>
      <c r="R4089">
        <f t="shared" si="54"/>
        <v>-2311.8464770756</v>
      </c>
      <c r="S4089">
        <f t="shared" si="52"/>
        <v>-35.751099985012907</v>
      </c>
      <c r="T4089">
        <f t="shared" si="53"/>
        <v>-3575.1099985012906</v>
      </c>
    </row>
    <row r="4090" spans="4:20" x14ac:dyDescent="0.25">
      <c r="D4090" s="3"/>
      <c r="E4090" s="4"/>
      <c r="F4090" s="3">
        <v>40894.708333333336</v>
      </c>
      <c r="G4090" s="4">
        <v>55.809286640178499</v>
      </c>
      <c r="H4090" s="3">
        <v>40894.708333333336</v>
      </c>
      <c r="I4090" s="4">
        <v>49.9930894412973</v>
      </c>
      <c r="J4090" s="3">
        <v>40894.708333333336</v>
      </c>
      <c r="K4090" s="4">
        <v>85.932536904932903</v>
      </c>
      <c r="L4090" s="3">
        <v>40894.708333333336</v>
      </c>
      <c r="M4090" s="4">
        <v>95.318031805356398</v>
      </c>
      <c r="Q4090">
        <f t="shared" si="55"/>
        <v>-31.373250264754404</v>
      </c>
      <c r="R4090">
        <f t="shared" si="54"/>
        <v>-3137.3250264754406</v>
      </c>
      <c r="S4090">
        <f t="shared" si="52"/>
        <v>-46.574942364059098</v>
      </c>
      <c r="T4090">
        <f t="shared" si="53"/>
        <v>-4657.4942364059098</v>
      </c>
    </row>
    <row r="4091" spans="4:20" x14ac:dyDescent="0.25">
      <c r="D4091" s="3"/>
      <c r="E4091" s="4"/>
      <c r="F4091" s="3">
        <v>40894.75</v>
      </c>
      <c r="G4091" s="4">
        <v>54.425214229158897</v>
      </c>
      <c r="H4091" s="3">
        <v>40894.75</v>
      </c>
      <c r="I4091" s="4">
        <v>48.565011691061997</v>
      </c>
      <c r="J4091" s="3">
        <v>40894.75</v>
      </c>
      <c r="K4091" s="4">
        <v>69.878424141766999</v>
      </c>
      <c r="L4091" s="3">
        <v>40894.75</v>
      </c>
      <c r="M4091" s="4">
        <v>75.000373387432802</v>
      </c>
      <c r="Q4091">
        <f t="shared" si="55"/>
        <v>-16.703209912608102</v>
      </c>
      <c r="R4091">
        <f t="shared" si="54"/>
        <v>-1670.3209912608102</v>
      </c>
      <c r="S4091">
        <f t="shared" si="52"/>
        <v>-27.685361696370805</v>
      </c>
      <c r="T4091">
        <f t="shared" si="53"/>
        <v>-2768.5361696370805</v>
      </c>
    </row>
    <row r="4092" spans="4:20" x14ac:dyDescent="0.25">
      <c r="D4092" s="3"/>
      <c r="E4092" s="4"/>
      <c r="F4092" s="3">
        <v>40894.791666666664</v>
      </c>
      <c r="G4092" s="4">
        <v>51.901725375995703</v>
      </c>
      <c r="H4092" s="3">
        <v>40894.791666666664</v>
      </c>
      <c r="I4092" s="4">
        <v>45.975750034376702</v>
      </c>
      <c r="J4092" s="3">
        <v>40894.791666666664</v>
      </c>
      <c r="K4092" s="4">
        <v>60.703170427572303</v>
      </c>
      <c r="L4092" s="3">
        <v>40894.791666666664</v>
      </c>
      <c r="M4092" s="4">
        <v>63.708950977190398</v>
      </c>
      <c r="Q4092">
        <f t="shared" si="55"/>
        <v>-10.0514450515766</v>
      </c>
      <c r="R4092">
        <f t="shared" si="54"/>
        <v>-1005.14450515766</v>
      </c>
      <c r="S4092">
        <f t="shared" si="52"/>
        <v>-18.983200942813696</v>
      </c>
      <c r="T4092">
        <f t="shared" si="53"/>
        <v>-1898.3200942813696</v>
      </c>
    </row>
    <row r="4093" spans="4:20" x14ac:dyDescent="0.25">
      <c r="D4093" s="3"/>
      <c r="E4093" s="4"/>
      <c r="F4093" s="3">
        <v>40894.833333333336</v>
      </c>
      <c r="G4093" s="4">
        <v>49.522135697974598</v>
      </c>
      <c r="H4093" s="3">
        <v>40894.833333333336</v>
      </c>
      <c r="I4093" s="4">
        <v>43.551830675423801</v>
      </c>
      <c r="J4093" s="3">
        <v>40894.833333333336</v>
      </c>
      <c r="K4093" s="4">
        <v>54.727283056992697</v>
      </c>
      <c r="L4093" s="3">
        <v>40894.833333333336</v>
      </c>
      <c r="M4093" s="4">
        <v>56.497399656698697</v>
      </c>
      <c r="Q4093">
        <f t="shared" si="55"/>
        <v>-6.455147359018099</v>
      </c>
      <c r="R4093">
        <f t="shared" si="54"/>
        <v>-645.5147359018099</v>
      </c>
      <c r="S4093">
        <f t="shared" si="52"/>
        <v>-14.195568981274896</v>
      </c>
      <c r="T4093">
        <f t="shared" si="53"/>
        <v>-1419.5568981274896</v>
      </c>
    </row>
    <row r="4094" spans="4:20" x14ac:dyDescent="0.25">
      <c r="D4094" s="3"/>
      <c r="E4094" s="4"/>
      <c r="F4094" s="3">
        <v>40894.875</v>
      </c>
      <c r="G4094" s="4">
        <v>49.675066455332903</v>
      </c>
      <c r="H4094" s="3">
        <v>40894.875</v>
      </c>
      <c r="I4094" s="4">
        <v>43.707080428379399</v>
      </c>
      <c r="J4094" s="3">
        <v>40894.875</v>
      </c>
      <c r="K4094" s="4">
        <v>52.7805572762663</v>
      </c>
      <c r="L4094" s="3">
        <v>40894.875</v>
      </c>
      <c r="M4094" s="4">
        <v>54.174458473084101</v>
      </c>
      <c r="Q4094">
        <f t="shared" si="55"/>
        <v>-4.3554908209333973</v>
      </c>
      <c r="R4094">
        <f t="shared" si="54"/>
        <v>-435.54908209333973</v>
      </c>
      <c r="S4094">
        <f t="shared" si="52"/>
        <v>-11.717378044704702</v>
      </c>
      <c r="T4094">
        <f t="shared" si="53"/>
        <v>-1171.7378044704701</v>
      </c>
    </row>
    <row r="4095" spans="4:20" x14ac:dyDescent="0.25">
      <c r="D4095" s="3"/>
      <c r="E4095" s="4"/>
      <c r="F4095" s="3">
        <v>40894.916666666664</v>
      </c>
      <c r="G4095" s="4">
        <v>48.649567671527599</v>
      </c>
      <c r="H4095" s="3">
        <v>40894.916666666664</v>
      </c>
      <c r="I4095" s="4">
        <v>42.667449695429198</v>
      </c>
      <c r="J4095" s="3">
        <v>40894.916666666664</v>
      </c>
      <c r="K4095" s="4">
        <v>48.051006367677502</v>
      </c>
      <c r="L4095" s="3">
        <v>40894.916666666664</v>
      </c>
      <c r="M4095" s="4">
        <v>48.588433112359802</v>
      </c>
      <c r="Q4095">
        <f t="shared" si="55"/>
        <v>-0.6514386961499028</v>
      </c>
      <c r="R4095">
        <f t="shared" si="54"/>
        <v>-65.14386961499028</v>
      </c>
      <c r="S4095">
        <f t="shared" si="52"/>
        <v>-7.1709834169306035</v>
      </c>
      <c r="T4095">
        <f t="shared" si="53"/>
        <v>-717.09834169306032</v>
      </c>
    </row>
    <row r="4096" spans="4:20" x14ac:dyDescent="0.25">
      <c r="D4096" s="3"/>
      <c r="E4096" s="4"/>
      <c r="F4096" s="3">
        <v>40894.958333333336</v>
      </c>
      <c r="G4096" s="4">
        <v>47.991499999683597</v>
      </c>
      <c r="H4096" s="3">
        <v>40894.958333333336</v>
      </c>
      <c r="I4096" s="4">
        <v>42.002085219079198</v>
      </c>
      <c r="J4096" s="3">
        <v>40894.958333333336</v>
      </c>
      <c r="K4096" s="4">
        <v>41.662201649458403</v>
      </c>
      <c r="L4096" s="3">
        <v>40894.958333333336</v>
      </c>
      <c r="M4096" s="4">
        <v>41.182194773507902</v>
      </c>
      <c r="Q4096">
        <f t="shared" si="55"/>
        <v>5.0792983502251943</v>
      </c>
      <c r="R4096">
        <f t="shared" si="54"/>
        <v>507.92983502251946</v>
      </c>
      <c r="S4096">
        <f t="shared" si="52"/>
        <v>-0.43010955442870369</v>
      </c>
      <c r="T4096">
        <f t="shared" si="53"/>
        <v>-43.010955442870369</v>
      </c>
    </row>
    <row r="4097" spans="4:20" x14ac:dyDescent="0.25">
      <c r="D4097" s="3"/>
      <c r="E4097" s="4"/>
      <c r="F4097" s="3">
        <v>40895</v>
      </c>
      <c r="G4097" s="4">
        <v>48.862132133908702</v>
      </c>
      <c r="H4097" s="3">
        <v>40895</v>
      </c>
      <c r="I4097" s="4">
        <v>42.882668464757401</v>
      </c>
      <c r="J4097" s="3">
        <v>40895</v>
      </c>
      <c r="K4097" s="4">
        <v>39.2830435206997</v>
      </c>
      <c r="L4097" s="3">
        <v>40895</v>
      </c>
      <c r="M4097" s="4">
        <v>38.468679879413699</v>
      </c>
      <c r="Q4097">
        <f t="shared" si="55"/>
        <v>8.3290886132090023</v>
      </c>
      <c r="R4097">
        <f t="shared" si="54"/>
        <v>832.9088613209002</v>
      </c>
      <c r="S4097">
        <f t="shared" si="52"/>
        <v>3.1639885853437022</v>
      </c>
      <c r="T4097">
        <f t="shared" si="53"/>
        <v>316.39885853437022</v>
      </c>
    </row>
    <row r="4098" spans="4:20" x14ac:dyDescent="0.25">
      <c r="D4098" s="3"/>
      <c r="E4098" s="4"/>
      <c r="F4098" s="3">
        <v>40895.041666666664</v>
      </c>
      <c r="G4098" s="4">
        <v>47.296172414622603</v>
      </c>
      <c r="H4098" s="3">
        <v>40895.041666666664</v>
      </c>
      <c r="I4098" s="4">
        <v>41.300573594009599</v>
      </c>
      <c r="J4098" s="3">
        <v>40895.041666666664</v>
      </c>
      <c r="K4098" s="4">
        <v>36.596506473477298</v>
      </c>
      <c r="L4098" s="3">
        <v>40895.041666666664</v>
      </c>
      <c r="M4098" s="4">
        <v>35.435974772895896</v>
      </c>
      <c r="Q4098">
        <f t="shared" si="55"/>
        <v>9.4496659411453052</v>
      </c>
      <c r="R4098">
        <f t="shared" si="54"/>
        <v>944.96659411453049</v>
      </c>
      <c r="S4098">
        <f t="shared" si="52"/>
        <v>4.6145988211137023</v>
      </c>
      <c r="T4098">
        <f t="shared" si="53"/>
        <v>461.45988211137023</v>
      </c>
    </row>
    <row r="4099" spans="4:20" x14ac:dyDescent="0.25">
      <c r="D4099" s="3"/>
      <c r="E4099" s="4"/>
      <c r="F4099" s="3">
        <v>40895.083333333336</v>
      </c>
      <c r="G4099" s="4">
        <v>45.6144725152772</v>
      </c>
      <c r="H4099" s="3">
        <v>40895.083333333336</v>
      </c>
      <c r="I4099" s="4">
        <v>39.6105173110263</v>
      </c>
      <c r="J4099" s="3">
        <v>40895.083333333336</v>
      </c>
      <c r="K4099" s="4">
        <v>35.026383130054498</v>
      </c>
      <c r="L4099" s="3">
        <v>40895.083333333336</v>
      </c>
      <c r="M4099" s="4">
        <v>33.679720537009402</v>
      </c>
      <c r="Q4099">
        <f t="shared" si="55"/>
        <v>9.3380893852227018</v>
      </c>
      <c r="R4099">
        <f t="shared" si="54"/>
        <v>933.80893852227018</v>
      </c>
      <c r="S4099">
        <f t="shared" si="52"/>
        <v>4.6807967740168976</v>
      </c>
      <c r="T4099">
        <f t="shared" si="53"/>
        <v>468.07967740168976</v>
      </c>
    </row>
    <row r="4100" spans="4:20" x14ac:dyDescent="0.25">
      <c r="D4100" s="3"/>
      <c r="E4100" s="4"/>
      <c r="F4100" s="3">
        <v>40895.125</v>
      </c>
      <c r="G4100" s="4">
        <v>44.730945723429599</v>
      </c>
      <c r="H4100" s="3">
        <v>40895.125</v>
      </c>
      <c r="I4100" s="4">
        <v>38.726417299440101</v>
      </c>
      <c r="J4100" s="3">
        <v>40895.125</v>
      </c>
      <c r="K4100" s="4">
        <v>35.226454125491699</v>
      </c>
      <c r="L4100" s="3">
        <v>40895.125</v>
      </c>
      <c r="M4100" s="4">
        <v>33.902824398763201</v>
      </c>
      <c r="Q4100">
        <f t="shared" si="55"/>
        <v>8.2544915979378999</v>
      </c>
      <c r="R4100">
        <f t="shared" si="54"/>
        <v>825.44915979378993</v>
      </c>
      <c r="S4100">
        <f t="shared" si="52"/>
        <v>3.5735929006768998</v>
      </c>
      <c r="T4100">
        <f t="shared" si="53"/>
        <v>357.35929006768998</v>
      </c>
    </row>
    <row r="4101" spans="4:20" x14ac:dyDescent="0.25">
      <c r="D4101" s="3"/>
      <c r="E4101" s="4"/>
      <c r="F4101" s="3">
        <v>40895.166666666664</v>
      </c>
      <c r="G4101" s="4">
        <v>44.426807214607798</v>
      </c>
      <c r="H4101" s="3">
        <v>40895.166666666664</v>
      </c>
      <c r="I4101" s="4">
        <v>38.422700698407397</v>
      </c>
      <c r="J4101" s="3">
        <v>40895.166666666664</v>
      </c>
      <c r="K4101" s="4">
        <v>38.294336441824299</v>
      </c>
      <c r="L4101" s="3">
        <v>40895.166666666664</v>
      </c>
      <c r="M4101" s="4">
        <v>37.348609298023803</v>
      </c>
      <c r="Q4101">
        <f t="shared" si="55"/>
        <v>4.8824707727834991</v>
      </c>
      <c r="R4101">
        <f t="shared" si="54"/>
        <v>488.24707727834993</v>
      </c>
      <c r="S4101">
        <f t="shared" si="52"/>
        <v>-0.17590859961640604</v>
      </c>
      <c r="T4101">
        <f t="shared" si="53"/>
        <v>-17.590859961640604</v>
      </c>
    </row>
    <row r="4102" spans="4:20" x14ac:dyDescent="0.25">
      <c r="D4102" s="3"/>
      <c r="E4102" s="4"/>
      <c r="F4102" s="3">
        <v>40895.208333333336</v>
      </c>
      <c r="G4102" s="4">
        <v>44.646792992396499</v>
      </c>
      <c r="H4102" s="3">
        <v>40895.208333333336</v>
      </c>
      <c r="I4102" s="4">
        <v>38.6423493779293</v>
      </c>
      <c r="J4102" s="3">
        <v>40895.208333333336</v>
      </c>
      <c r="K4102" s="4">
        <v>45.562980946400799</v>
      </c>
      <c r="L4102" s="3">
        <v>40895.208333333336</v>
      </c>
      <c r="M4102" s="4">
        <v>45.684292314275801</v>
      </c>
      <c r="Q4102">
        <f t="shared" si="55"/>
        <v>-2.1661879540043003</v>
      </c>
      <c r="R4102">
        <f t="shared" si="54"/>
        <v>-216.61879540043003</v>
      </c>
      <c r="S4102">
        <f t="shared" si="52"/>
        <v>-8.2919429363465014</v>
      </c>
      <c r="T4102">
        <f t="shared" si="53"/>
        <v>-829.19429363465019</v>
      </c>
    </row>
    <row r="4103" spans="4:20" x14ac:dyDescent="0.25">
      <c r="D4103" s="3"/>
      <c r="E4103" s="4"/>
      <c r="F4103" s="3">
        <v>40895.25</v>
      </c>
      <c r="G4103" s="4">
        <v>43.947355222975602</v>
      </c>
      <c r="H4103" s="3">
        <v>40895.25</v>
      </c>
      <c r="I4103" s="4">
        <v>37.944564671845001</v>
      </c>
      <c r="J4103" s="3">
        <v>40895.25</v>
      </c>
      <c r="K4103" s="4">
        <v>54.196912874074798</v>
      </c>
      <c r="L4103" s="3">
        <v>40895.25</v>
      </c>
      <c r="M4103" s="4">
        <v>55.863208293536402</v>
      </c>
      <c r="Q4103">
        <f t="shared" si="55"/>
        <v>-11.499557651099195</v>
      </c>
      <c r="R4103">
        <f t="shared" si="54"/>
        <v>-1149.9557651099194</v>
      </c>
      <c r="S4103">
        <f t="shared" si="52"/>
        <v>-19.168643621691402</v>
      </c>
      <c r="T4103">
        <f t="shared" si="53"/>
        <v>-1916.8643621691401</v>
      </c>
    </row>
    <row r="4104" spans="4:20" x14ac:dyDescent="0.25">
      <c r="D4104" s="3"/>
      <c r="E4104" s="4"/>
      <c r="F4104" s="3">
        <v>40895.291666666664</v>
      </c>
      <c r="G4104" s="4">
        <v>43.932296751576402</v>
      </c>
      <c r="H4104" s="3">
        <v>40895.291666666664</v>
      </c>
      <c r="I4104" s="4">
        <v>37.929560498188899</v>
      </c>
      <c r="J4104" s="3">
        <v>40895.291666666664</v>
      </c>
      <c r="K4104" s="4">
        <v>68.068221909728905</v>
      </c>
      <c r="L4104" s="3">
        <v>40895.291666666664</v>
      </c>
      <c r="M4104" s="4">
        <v>72.752886643771504</v>
      </c>
      <c r="Q4104">
        <f t="shared" si="55"/>
        <v>-25.385925158152503</v>
      </c>
      <c r="R4104">
        <f t="shared" si="54"/>
        <v>-2538.5925158152504</v>
      </c>
      <c r="S4104">
        <f t="shared" si="52"/>
        <v>-36.073326145582605</v>
      </c>
      <c r="T4104">
        <f t="shared" si="53"/>
        <v>-3607.3326145582605</v>
      </c>
    </row>
    <row r="4105" spans="4:20" x14ac:dyDescent="0.25">
      <c r="D4105" s="3"/>
      <c r="E4105" s="4"/>
      <c r="F4105" s="3">
        <v>40895.333333333336</v>
      </c>
      <c r="G4105" s="4">
        <v>44.941331060042998</v>
      </c>
      <c r="H4105" s="3">
        <v>40895.333333333336</v>
      </c>
      <c r="I4105" s="4">
        <v>38.936697138175099</v>
      </c>
      <c r="J4105" s="3">
        <v>40895.333333333336</v>
      </c>
      <c r="K4105" s="4">
        <v>72.159267567636604</v>
      </c>
      <c r="L4105" s="3">
        <v>40895.333333333336</v>
      </c>
      <c r="M4105" s="4">
        <v>77.845392136667201</v>
      </c>
      <c r="Q4105">
        <f t="shared" si="55"/>
        <v>-28.467936507593606</v>
      </c>
      <c r="R4105">
        <f t="shared" si="54"/>
        <v>-2846.7936507593604</v>
      </c>
      <c r="S4105">
        <f t="shared" si="52"/>
        <v>-40.158694998492102</v>
      </c>
      <c r="T4105">
        <f t="shared" si="53"/>
        <v>-4015.8694998492101</v>
      </c>
    </row>
    <row r="4106" spans="4:20" x14ac:dyDescent="0.25">
      <c r="D4106" s="3"/>
      <c r="E4106" s="4"/>
      <c r="F4106" s="3">
        <v>40895.375</v>
      </c>
      <c r="G4106" s="4">
        <v>46.797021550541103</v>
      </c>
      <c r="H4106" s="3">
        <v>40895.375</v>
      </c>
      <c r="I4106" s="4">
        <v>40.797960850511998</v>
      </c>
      <c r="J4106" s="3">
        <v>40895.375</v>
      </c>
      <c r="K4106" s="4">
        <v>67.838175688622897</v>
      </c>
      <c r="L4106" s="3">
        <v>40895.375</v>
      </c>
      <c r="M4106" s="4">
        <v>72.467944515963595</v>
      </c>
      <c r="Q4106">
        <f t="shared" si="55"/>
        <v>-22.291154138081794</v>
      </c>
      <c r="R4106">
        <f t="shared" si="54"/>
        <v>-2229.1154138081793</v>
      </c>
      <c r="S4106">
        <f t="shared" si="52"/>
        <v>-32.919983665451596</v>
      </c>
      <c r="T4106">
        <f t="shared" si="53"/>
        <v>-3291.9983665451596</v>
      </c>
    </row>
    <row r="4107" spans="4:20" x14ac:dyDescent="0.25">
      <c r="D4107" s="3"/>
      <c r="E4107" s="4"/>
      <c r="F4107" s="3">
        <v>40895.416666666664</v>
      </c>
      <c r="G4107" s="4">
        <v>49.403800505744599</v>
      </c>
      <c r="H4107" s="3">
        <v>40895.416666666664</v>
      </c>
      <c r="I4107" s="4">
        <v>43.431751748110401</v>
      </c>
      <c r="J4107" s="3">
        <v>40895.416666666664</v>
      </c>
      <c r="K4107" s="4">
        <v>66.600010258822294</v>
      </c>
      <c r="L4107" s="3">
        <v>40895.416666666664</v>
      </c>
      <c r="M4107" s="4">
        <v>70.936968018453598</v>
      </c>
      <c r="Q4107">
        <f t="shared" si="55"/>
        <v>-18.446209753077696</v>
      </c>
      <c r="R4107">
        <f t="shared" si="54"/>
        <v>-1844.6209753077696</v>
      </c>
      <c r="S4107">
        <f t="shared" si="52"/>
        <v>-28.755216270343197</v>
      </c>
      <c r="T4107">
        <f t="shared" si="53"/>
        <v>-2875.5216270343199</v>
      </c>
    </row>
    <row r="4108" spans="4:20" x14ac:dyDescent="0.25">
      <c r="D4108" s="3"/>
      <c r="E4108" s="4"/>
      <c r="F4108" s="3">
        <v>40895.458333333336</v>
      </c>
      <c r="G4108" s="4">
        <v>50.9159040921732</v>
      </c>
      <c r="H4108" s="3">
        <v>40895.458333333336</v>
      </c>
      <c r="I4108" s="4">
        <v>44.969440124994399</v>
      </c>
      <c r="J4108" s="3">
        <v>40895.458333333336</v>
      </c>
      <c r="K4108" s="4">
        <v>64.528758542241107</v>
      </c>
      <c r="L4108" s="3">
        <v>40895.458333333336</v>
      </c>
      <c r="M4108" s="4">
        <v>68.386041116355003</v>
      </c>
      <c r="Q4108">
        <f t="shared" si="55"/>
        <v>-14.862854450067907</v>
      </c>
      <c r="R4108">
        <f t="shared" si="54"/>
        <v>-1486.2854450067907</v>
      </c>
      <c r="S4108">
        <f t="shared" si="52"/>
        <v>-24.666600991360603</v>
      </c>
      <c r="T4108">
        <f t="shared" si="53"/>
        <v>-2466.6600991360601</v>
      </c>
    </row>
    <row r="4109" spans="4:20" x14ac:dyDescent="0.25">
      <c r="D4109" s="3"/>
      <c r="E4109" s="4"/>
      <c r="F4109" s="3">
        <v>40895.5</v>
      </c>
      <c r="G4109" s="4">
        <v>50.4740678059243</v>
      </c>
      <c r="H4109" s="3">
        <v>40895.5</v>
      </c>
      <c r="I4109" s="4">
        <v>44.519390788263998</v>
      </c>
      <c r="J4109" s="3">
        <v>40895.5</v>
      </c>
      <c r="K4109" s="4">
        <v>62.471164364564203</v>
      </c>
      <c r="L4109" s="3">
        <v>40895.5</v>
      </c>
      <c r="M4109" s="4">
        <v>65.864808415557505</v>
      </c>
      <c r="Q4109">
        <f t="shared" si="55"/>
        <v>-13.247096558639903</v>
      </c>
      <c r="R4109">
        <f t="shared" si="54"/>
        <v>-1324.7096558639903</v>
      </c>
      <c r="S4109">
        <f t="shared" si="52"/>
        <v>-22.595417627293507</v>
      </c>
      <c r="T4109">
        <f t="shared" si="53"/>
        <v>-2259.5417627293509</v>
      </c>
    </row>
    <row r="4110" spans="4:20" x14ac:dyDescent="0.25">
      <c r="D4110" s="3"/>
      <c r="E4110" s="4"/>
      <c r="F4110" s="3">
        <v>40895.541666666664</v>
      </c>
      <c r="G4110" s="4">
        <v>49.510838272275599</v>
      </c>
      <c r="H4110" s="3">
        <v>40895.541666666664</v>
      </c>
      <c r="I4110" s="4">
        <v>43.540364865504699</v>
      </c>
      <c r="J4110" s="3">
        <v>40895.541666666664</v>
      </c>
      <c r="K4110" s="4">
        <v>61.824782287156303</v>
      </c>
      <c r="L4110" s="3">
        <v>40895.541666666664</v>
      </c>
      <c r="M4110" s="4">
        <v>65.075481382737095</v>
      </c>
      <c r="Q4110">
        <f t="shared" si="55"/>
        <v>-13.563944014880704</v>
      </c>
      <c r="R4110">
        <f t="shared" si="54"/>
        <v>-1356.3944014880703</v>
      </c>
      <c r="S4110">
        <f t="shared" si="52"/>
        <v>-22.785116517232396</v>
      </c>
      <c r="T4110">
        <f t="shared" si="53"/>
        <v>-2278.5116517232395</v>
      </c>
    </row>
    <row r="4111" spans="4:20" x14ac:dyDescent="0.25">
      <c r="D4111" s="3"/>
      <c r="E4111" s="4"/>
      <c r="F4111" s="3">
        <v>40895.583333333336</v>
      </c>
      <c r="G4111" s="4">
        <v>49.531824602207102</v>
      </c>
      <c r="H4111" s="3">
        <v>40895.583333333336</v>
      </c>
      <c r="I4111" s="4">
        <v>43.561664310400403</v>
      </c>
      <c r="J4111" s="3">
        <v>40895.583333333336</v>
      </c>
      <c r="K4111" s="4">
        <v>62.5518300392214</v>
      </c>
      <c r="L4111" s="3">
        <v>40895.583333333336</v>
      </c>
      <c r="M4111" s="4">
        <v>65.963404553360306</v>
      </c>
      <c r="Q4111">
        <f t="shared" si="55"/>
        <v>-14.270005437014298</v>
      </c>
      <c r="R4111">
        <f t="shared" si="54"/>
        <v>-1427.0005437014297</v>
      </c>
      <c r="S4111">
        <f t="shared" si="52"/>
        <v>-23.651740242959903</v>
      </c>
      <c r="T4111">
        <f t="shared" si="53"/>
        <v>-2365.1740242959904</v>
      </c>
    </row>
    <row r="4112" spans="4:20" x14ac:dyDescent="0.25">
      <c r="D4112" s="3"/>
      <c r="E4112" s="4"/>
      <c r="F4112" s="3">
        <v>40895.625</v>
      </c>
      <c r="G4112" s="4">
        <v>51.2976704444227</v>
      </c>
      <c r="H4112" s="3">
        <v>40895.625</v>
      </c>
      <c r="I4112" s="4">
        <v>45.358787919758498</v>
      </c>
      <c r="J4112" s="3">
        <v>40895.625</v>
      </c>
      <c r="K4112" s="4">
        <v>66.575354400381897</v>
      </c>
      <c r="L4112" s="3">
        <v>40895.625</v>
      </c>
      <c r="M4112" s="4">
        <v>70.906527058730703</v>
      </c>
      <c r="Q4112">
        <f t="shared" si="55"/>
        <v>-16.527683955959198</v>
      </c>
      <c r="R4112">
        <f t="shared" si="54"/>
        <v>-1652.7683955959199</v>
      </c>
      <c r="S4112">
        <f t="shared" si="52"/>
        <v>-26.797739138972204</v>
      </c>
      <c r="T4112">
        <f t="shared" si="53"/>
        <v>-2679.7739138972206</v>
      </c>
    </row>
    <row r="4113" spans="4:20" x14ac:dyDescent="0.25">
      <c r="D4113" s="3"/>
      <c r="E4113" s="4"/>
      <c r="F4113" s="3">
        <v>40895.666666666664</v>
      </c>
      <c r="G4113" s="4">
        <v>54.360629245063997</v>
      </c>
      <c r="H4113" s="3">
        <v>40895.666666666664</v>
      </c>
      <c r="I4113" s="4">
        <v>48.498508723998398</v>
      </c>
      <c r="J4113" s="3">
        <v>40895.666666666664</v>
      </c>
      <c r="K4113" s="4">
        <v>77.706610347093402</v>
      </c>
      <c r="L4113" s="3">
        <v>40895.666666666664</v>
      </c>
      <c r="M4113" s="4">
        <v>84.824063603438802</v>
      </c>
      <c r="Q4113">
        <f t="shared" si="55"/>
        <v>-24.595981102029405</v>
      </c>
      <c r="R4113">
        <f t="shared" si="54"/>
        <v>-2459.5981102029405</v>
      </c>
      <c r="S4113">
        <f t="shared" si="52"/>
        <v>-37.575554879440404</v>
      </c>
      <c r="T4113">
        <f t="shared" si="53"/>
        <v>-3757.5554879440406</v>
      </c>
    </row>
    <row r="4114" spans="4:20" x14ac:dyDescent="0.25">
      <c r="D4114" s="3"/>
      <c r="E4114" s="4"/>
      <c r="F4114" s="3">
        <v>40895.708333333336</v>
      </c>
      <c r="G4114" s="4">
        <v>56.145220491263899</v>
      </c>
      <c r="H4114" s="3">
        <v>40895.708333333336</v>
      </c>
      <c r="I4114" s="4">
        <v>50.340532845861198</v>
      </c>
      <c r="J4114" s="3">
        <v>40895.708333333336</v>
      </c>
      <c r="K4114" s="4">
        <v>94.701523050680393</v>
      </c>
      <c r="L4114" s="3">
        <v>40895.708333333336</v>
      </c>
      <c r="M4114" s="4">
        <v>106.682181873963</v>
      </c>
      <c r="Q4114">
        <f t="shared" si="55"/>
        <v>-39.806302559416494</v>
      </c>
      <c r="R4114">
        <f t="shared" si="54"/>
        <v>-3980.6302559416495</v>
      </c>
      <c r="S4114">
        <f t="shared" ref="S4114:S4177" si="56">I4114-(M4114+$E$2)</f>
        <v>-57.591649028101806</v>
      </c>
      <c r="T4114">
        <f t="shared" ref="T4114:T4177" si="57">S4114*$G$2</f>
        <v>-5759.1649028101801</v>
      </c>
    </row>
    <row r="4115" spans="4:20" x14ac:dyDescent="0.25">
      <c r="D4115" s="3"/>
      <c r="E4115" s="4"/>
      <c r="F4115" s="3">
        <v>40895.75</v>
      </c>
      <c r="G4115" s="4">
        <v>55.455837991481502</v>
      </c>
      <c r="H4115" s="3">
        <v>40895.75</v>
      </c>
      <c r="I4115" s="4">
        <v>49.6278788470227</v>
      </c>
      <c r="J4115" s="3">
        <v>40895.75</v>
      </c>
      <c r="K4115" s="4">
        <v>75.428573014061797</v>
      </c>
      <c r="L4115" s="3">
        <v>40895.75</v>
      </c>
      <c r="M4115" s="4">
        <v>81.948310226820496</v>
      </c>
      <c r="Q4115">
        <f t="shared" si="55"/>
        <v>-21.222735022580295</v>
      </c>
      <c r="R4115">
        <f t="shared" si="54"/>
        <v>-2122.2735022580296</v>
      </c>
      <c r="S4115">
        <f t="shared" si="56"/>
        <v>-33.570431379797796</v>
      </c>
      <c r="T4115">
        <f t="shared" si="57"/>
        <v>-3357.0431379797797</v>
      </c>
    </row>
    <row r="4116" spans="4:20" x14ac:dyDescent="0.25">
      <c r="D4116" s="3"/>
      <c r="E4116" s="4"/>
      <c r="F4116" s="3">
        <v>40895.791666666664</v>
      </c>
      <c r="G4116" s="4">
        <v>54.052954449718499</v>
      </c>
      <c r="H4116" s="3">
        <v>40895.791666666664</v>
      </c>
      <c r="I4116" s="4">
        <v>48.181864203914301</v>
      </c>
      <c r="J4116" s="3">
        <v>40895.791666666664</v>
      </c>
      <c r="K4116" s="4">
        <v>62.7872612135616</v>
      </c>
      <c r="L4116" s="3">
        <v>40895.791666666664</v>
      </c>
      <c r="M4116" s="4">
        <v>66.251283324891105</v>
      </c>
      <c r="Q4116">
        <f t="shared" si="55"/>
        <v>-9.984306763843108</v>
      </c>
      <c r="R4116">
        <f t="shared" si="54"/>
        <v>-998.4306763843108</v>
      </c>
      <c r="S4116">
        <f t="shared" si="56"/>
        <v>-19.319419120976804</v>
      </c>
      <c r="T4116">
        <f t="shared" si="57"/>
        <v>-1931.9419120976804</v>
      </c>
    </row>
    <row r="4117" spans="4:20" x14ac:dyDescent="0.25">
      <c r="D4117" s="3"/>
      <c r="E4117" s="4"/>
      <c r="F4117" s="3">
        <v>40895.833333333336</v>
      </c>
      <c r="G4117" s="4">
        <v>52.546851527142302</v>
      </c>
      <c r="H4117" s="3">
        <v>40895.833333333336</v>
      </c>
      <c r="I4117" s="4">
        <v>46.635883359842403</v>
      </c>
      <c r="J4117" s="3">
        <v>40895.833333333336</v>
      </c>
      <c r="K4117" s="4">
        <v>55.967238776953302</v>
      </c>
      <c r="L4117" s="3">
        <v>40895.833333333336</v>
      </c>
      <c r="M4117" s="4">
        <v>57.9838862209144</v>
      </c>
      <c r="Q4117">
        <f t="shared" si="55"/>
        <v>-4.6703872498110002</v>
      </c>
      <c r="R4117">
        <f t="shared" si="54"/>
        <v>-467.03872498110002</v>
      </c>
      <c r="S4117">
        <f t="shared" si="56"/>
        <v>-12.598002861071997</v>
      </c>
      <c r="T4117">
        <f t="shared" si="57"/>
        <v>-1259.8002861071998</v>
      </c>
    </row>
    <row r="4118" spans="4:20" x14ac:dyDescent="0.25">
      <c r="D4118" s="3"/>
      <c r="E4118" s="4"/>
      <c r="F4118" s="3">
        <v>40895.875</v>
      </c>
      <c r="G4118" s="4">
        <v>52.620803206598801</v>
      </c>
      <c r="H4118" s="3">
        <v>40895.875</v>
      </c>
      <c r="I4118" s="4">
        <v>46.7116354174359</v>
      </c>
      <c r="J4118" s="3">
        <v>40895.875</v>
      </c>
      <c r="K4118" s="4">
        <v>54.3319134914709</v>
      </c>
      <c r="L4118" s="3">
        <v>40895.875</v>
      </c>
      <c r="M4118" s="4">
        <v>56.024542255319801</v>
      </c>
      <c r="Q4118">
        <f t="shared" si="55"/>
        <v>-2.9611102848720989</v>
      </c>
      <c r="R4118">
        <f t="shared" si="54"/>
        <v>-296.11102848720986</v>
      </c>
      <c r="S4118">
        <f t="shared" si="56"/>
        <v>-10.562906837883901</v>
      </c>
      <c r="T4118">
        <f t="shared" si="57"/>
        <v>-1056.2906837883902</v>
      </c>
    </row>
    <row r="4119" spans="4:20" x14ac:dyDescent="0.25">
      <c r="D4119" s="3"/>
      <c r="E4119" s="4"/>
      <c r="F4119" s="3">
        <v>40895.916666666664</v>
      </c>
      <c r="G4119" s="4">
        <v>50.666300495155198</v>
      </c>
      <c r="H4119" s="3">
        <v>40895.916666666664</v>
      </c>
      <c r="I4119" s="4">
        <v>44.715122513036498</v>
      </c>
      <c r="J4119" s="3">
        <v>40895.916666666664</v>
      </c>
      <c r="K4119" s="4">
        <v>49.222932056712999</v>
      </c>
      <c r="L4119" s="3">
        <v>40895.916666666664</v>
      </c>
      <c r="M4119" s="4">
        <v>49.964754030741503</v>
      </c>
      <c r="Q4119">
        <f t="shared" si="55"/>
        <v>0.19336843844219942</v>
      </c>
      <c r="R4119">
        <f t="shared" si="54"/>
        <v>19.336843844219942</v>
      </c>
      <c r="S4119">
        <f t="shared" si="56"/>
        <v>-6.499631517705005</v>
      </c>
      <c r="T4119">
        <f t="shared" si="57"/>
        <v>-649.96315177050053</v>
      </c>
    </row>
    <row r="4120" spans="4:20" x14ac:dyDescent="0.25">
      <c r="D4120" s="3"/>
      <c r="E4120" s="4"/>
      <c r="F4120" s="3">
        <v>40895.958333333336</v>
      </c>
      <c r="G4120" s="4">
        <v>49.331094972512801</v>
      </c>
      <c r="H4120" s="3">
        <v>40895.958333333336</v>
      </c>
      <c r="I4120" s="4">
        <v>43.357996823404399</v>
      </c>
      <c r="J4120" s="3">
        <v>40895.958333333336</v>
      </c>
      <c r="K4120" s="4">
        <v>42.622133694836499</v>
      </c>
      <c r="L4120" s="3">
        <v>40895.958333333336</v>
      </c>
      <c r="M4120" s="4">
        <v>42.284117345247097</v>
      </c>
      <c r="Q4120">
        <f t="shared" si="55"/>
        <v>5.4589612776763019</v>
      </c>
      <c r="R4120">
        <f t="shared" si="54"/>
        <v>545.89612776763022</v>
      </c>
      <c r="S4120">
        <f t="shared" si="56"/>
        <v>-0.176120521842698</v>
      </c>
      <c r="T4120">
        <f t="shared" si="57"/>
        <v>-17.6120521842698</v>
      </c>
    </row>
    <row r="4121" spans="4:20" x14ac:dyDescent="0.25">
      <c r="D4121" s="3"/>
      <c r="E4121" s="4"/>
      <c r="F4121" s="3">
        <v>40896</v>
      </c>
      <c r="G4121" s="4">
        <v>49.5714209490325</v>
      </c>
      <c r="H4121" s="3">
        <v>40896</v>
      </c>
      <c r="I4121" s="4">
        <v>42.745713852578803</v>
      </c>
      <c r="J4121" s="3">
        <v>40896</v>
      </c>
      <c r="K4121" s="4">
        <v>42.010058256193602</v>
      </c>
      <c r="L4121" s="3">
        <v>40896</v>
      </c>
      <c r="M4121" s="4">
        <v>37.570107382409297</v>
      </c>
      <c r="Q4121">
        <f t="shared" si="55"/>
        <v>6.3113626928388982</v>
      </c>
      <c r="R4121">
        <f t="shared" si="54"/>
        <v>631.13626928388976</v>
      </c>
      <c r="S4121">
        <f t="shared" si="56"/>
        <v>3.9256064701695053</v>
      </c>
      <c r="T4121">
        <f t="shared" si="57"/>
        <v>392.5606470169505</v>
      </c>
    </row>
    <row r="4122" spans="4:20" x14ac:dyDescent="0.25">
      <c r="D4122" s="3"/>
      <c r="E4122" s="4"/>
      <c r="F4122" s="3">
        <v>40896.041666666664</v>
      </c>
      <c r="G4122" s="4">
        <v>48.237366036380998</v>
      </c>
      <c r="H4122" s="3">
        <v>40896.041666666664</v>
      </c>
      <c r="I4122" s="4">
        <v>40.642681004232102</v>
      </c>
      <c r="J4122" s="3">
        <v>40896.041666666664</v>
      </c>
      <c r="K4122" s="4">
        <v>39.620599367139199</v>
      </c>
      <c r="L4122" s="3">
        <v>40896.041666666664</v>
      </c>
      <c r="M4122" s="4">
        <v>35.1044171534231</v>
      </c>
      <c r="Q4122">
        <f t="shared" si="55"/>
        <v>7.3667666692417981</v>
      </c>
      <c r="R4122">
        <f t="shared" si="54"/>
        <v>736.67666692417981</v>
      </c>
      <c r="S4122">
        <f t="shared" si="56"/>
        <v>4.2882638508090025</v>
      </c>
      <c r="T4122">
        <f t="shared" si="57"/>
        <v>428.82638508090025</v>
      </c>
    </row>
    <row r="4123" spans="4:20" x14ac:dyDescent="0.25">
      <c r="D4123" s="3"/>
      <c r="E4123" s="4"/>
      <c r="F4123" s="3">
        <v>40896.083333333336</v>
      </c>
      <c r="G4123" s="4">
        <v>47.585724643926397</v>
      </c>
      <c r="H4123" s="3">
        <v>40896.083333333336</v>
      </c>
      <c r="I4123" s="4">
        <v>39.6331563995846</v>
      </c>
      <c r="J4123" s="3">
        <v>40896.083333333336</v>
      </c>
      <c r="K4123" s="4">
        <v>36.589892498624998</v>
      </c>
      <c r="L4123" s="3">
        <v>40896.083333333336</v>
      </c>
      <c r="M4123" s="4">
        <v>32.011088827362997</v>
      </c>
      <c r="Q4123">
        <f t="shared" si="55"/>
        <v>9.7458321453013994</v>
      </c>
      <c r="R4123">
        <f t="shared" si="54"/>
        <v>974.58321453013991</v>
      </c>
      <c r="S4123">
        <f t="shared" si="56"/>
        <v>6.3720675722216029</v>
      </c>
      <c r="T4123">
        <f t="shared" si="57"/>
        <v>637.20675722216026</v>
      </c>
    </row>
    <row r="4124" spans="4:20" x14ac:dyDescent="0.25">
      <c r="D4124" s="3"/>
      <c r="E4124" s="4"/>
      <c r="F4124" s="3">
        <v>40896.125</v>
      </c>
      <c r="G4124" s="4">
        <v>47.621030633250498</v>
      </c>
      <c r="H4124" s="3">
        <v>40896.125</v>
      </c>
      <c r="I4124" s="4">
        <v>39.6875536492444</v>
      </c>
      <c r="J4124" s="3">
        <v>40896.125</v>
      </c>
      <c r="K4124" s="4">
        <v>36.913409022286899</v>
      </c>
      <c r="L4124" s="3">
        <v>40896.125</v>
      </c>
      <c r="M4124" s="4">
        <v>32.339405721402699</v>
      </c>
      <c r="Q4124">
        <f t="shared" si="55"/>
        <v>9.4576216109635993</v>
      </c>
      <c r="R4124">
        <f t="shared" si="54"/>
        <v>945.76216109635993</v>
      </c>
      <c r="S4124">
        <f t="shared" si="56"/>
        <v>6.0981479278417012</v>
      </c>
      <c r="T4124">
        <f t="shared" si="57"/>
        <v>609.81479278417009</v>
      </c>
    </row>
    <row r="4125" spans="4:20" x14ac:dyDescent="0.25">
      <c r="D4125" s="3"/>
      <c r="E4125" s="4"/>
      <c r="F4125" s="3">
        <v>40896.166666666664</v>
      </c>
      <c r="G4125" s="4">
        <v>48.665989179280601</v>
      </c>
      <c r="H4125" s="3">
        <v>40896.166666666664</v>
      </c>
      <c r="I4125" s="4">
        <v>41.313057987288602</v>
      </c>
      <c r="J4125" s="3">
        <v>40896.166666666664</v>
      </c>
      <c r="K4125" s="4">
        <v>40.275189414052903</v>
      </c>
      <c r="L4125" s="3">
        <v>40896.166666666664</v>
      </c>
      <c r="M4125" s="4">
        <v>35.7775966834743</v>
      </c>
      <c r="Q4125">
        <f t="shared" si="55"/>
        <v>7.1407997652276975</v>
      </c>
      <c r="R4125">
        <f t="shared" si="54"/>
        <v>714.07997652276981</v>
      </c>
      <c r="S4125">
        <f t="shared" si="56"/>
        <v>4.2854613038143015</v>
      </c>
      <c r="T4125">
        <f t="shared" si="57"/>
        <v>428.54613038143015</v>
      </c>
    </row>
    <row r="4126" spans="4:20" x14ac:dyDescent="0.25">
      <c r="D4126" s="3"/>
      <c r="E4126" s="4"/>
      <c r="F4126" s="3">
        <v>40896.208333333336</v>
      </c>
      <c r="G4126" s="4">
        <v>50.805538694126902</v>
      </c>
      <c r="H4126" s="3">
        <v>40896.208333333336</v>
      </c>
      <c r="I4126" s="4">
        <v>44.734505307606</v>
      </c>
      <c r="J4126" s="3">
        <v>40896.208333333336</v>
      </c>
      <c r="K4126" s="4">
        <v>46.479581338760902</v>
      </c>
      <c r="L4126" s="3">
        <v>40896.208333333336</v>
      </c>
      <c r="M4126" s="4">
        <v>42.241661707230399</v>
      </c>
      <c r="Q4126">
        <f t="shared" si="55"/>
        <v>3.0759573553660005</v>
      </c>
      <c r="R4126">
        <f t="shared" si="54"/>
        <v>307.59573553660005</v>
      </c>
      <c r="S4126">
        <f t="shared" si="56"/>
        <v>1.2428436003756005</v>
      </c>
      <c r="T4126">
        <f t="shared" si="57"/>
        <v>124.28436003756005</v>
      </c>
    </row>
    <row r="4127" spans="4:20" x14ac:dyDescent="0.25">
      <c r="D4127" s="3"/>
      <c r="E4127" s="4"/>
      <c r="F4127" s="3">
        <v>40896.25</v>
      </c>
      <c r="G4127" s="4">
        <v>52.002258266140402</v>
      </c>
      <c r="H4127" s="3">
        <v>40896.25</v>
      </c>
      <c r="I4127" s="4">
        <v>46.702623758647</v>
      </c>
      <c r="J4127" s="3">
        <v>40896.25</v>
      </c>
      <c r="K4127" s="4">
        <v>54.135307658056298</v>
      </c>
      <c r="L4127" s="3">
        <v>40896.25</v>
      </c>
      <c r="M4127" s="4">
        <v>50.408103723042601</v>
      </c>
      <c r="Q4127">
        <f t="shared" si="55"/>
        <v>-3.3830493919158968</v>
      </c>
      <c r="R4127">
        <f t="shared" si="54"/>
        <v>-338.30493919158971</v>
      </c>
      <c r="S4127">
        <f t="shared" si="56"/>
        <v>-4.9554799643956002</v>
      </c>
      <c r="T4127">
        <f t="shared" si="57"/>
        <v>-495.54799643956005</v>
      </c>
    </row>
    <row r="4128" spans="4:20" x14ac:dyDescent="0.25">
      <c r="D4128" s="3"/>
      <c r="E4128" s="4"/>
      <c r="F4128" s="3">
        <v>40896.291666666664</v>
      </c>
      <c r="G4128" s="4">
        <v>54.442283463788002</v>
      </c>
      <c r="H4128" s="3">
        <v>40896.291666666664</v>
      </c>
      <c r="I4128" s="4">
        <v>50.835685244077503</v>
      </c>
      <c r="J4128" s="3">
        <v>40896.291666666664</v>
      </c>
      <c r="K4128" s="4">
        <v>63.3671385216876</v>
      </c>
      <c r="L4128" s="3">
        <v>40896.291666666664</v>
      </c>
      <c r="M4128" s="4">
        <v>60.501962213362297</v>
      </c>
      <c r="Q4128">
        <f t="shared" si="55"/>
        <v>-10.174855057899592</v>
      </c>
      <c r="R4128">
        <f t="shared" si="54"/>
        <v>-1017.4855057899592</v>
      </c>
      <c r="S4128">
        <f t="shared" si="56"/>
        <v>-10.916276969284795</v>
      </c>
      <c r="T4128">
        <f t="shared" si="57"/>
        <v>-1091.6276969284795</v>
      </c>
    </row>
    <row r="4129" spans="4:20" x14ac:dyDescent="0.25">
      <c r="D4129" s="3"/>
      <c r="E4129" s="4"/>
      <c r="F4129" s="3">
        <v>40896.333333333336</v>
      </c>
      <c r="G4129" s="4">
        <v>57.078490857995298</v>
      </c>
      <c r="H4129" s="3">
        <v>40896.333333333336</v>
      </c>
      <c r="I4129" s="4">
        <v>54.855808539134202</v>
      </c>
      <c r="J4129" s="3">
        <v>40896.333333333336</v>
      </c>
      <c r="K4129" s="4">
        <v>79.849665348250696</v>
      </c>
      <c r="L4129" s="3">
        <v>40896.333333333336</v>
      </c>
      <c r="M4129" s="4">
        <v>82.406744311112604</v>
      </c>
      <c r="Q4129">
        <f t="shared" si="55"/>
        <v>-24.021174490255397</v>
      </c>
      <c r="R4129">
        <f t="shared" si="54"/>
        <v>-2402.1174490255398</v>
      </c>
      <c r="S4129">
        <f t="shared" si="56"/>
        <v>-28.800935771978402</v>
      </c>
      <c r="T4129">
        <f t="shared" si="57"/>
        <v>-2880.0935771978402</v>
      </c>
    </row>
    <row r="4130" spans="4:20" x14ac:dyDescent="0.25">
      <c r="D4130" s="3"/>
      <c r="E4130" s="4"/>
      <c r="F4130" s="3">
        <v>40896.375</v>
      </c>
      <c r="G4130" s="4">
        <v>55.825684720199199</v>
      </c>
      <c r="H4130" s="3">
        <v>40896.375</v>
      </c>
      <c r="I4130" s="4">
        <v>52.649976962100503</v>
      </c>
      <c r="J4130" s="3">
        <v>40896.375</v>
      </c>
      <c r="K4130" s="4">
        <v>76.767609645401507</v>
      </c>
      <c r="L4130" s="3">
        <v>40896.375</v>
      </c>
      <c r="M4130" s="4">
        <v>78.731114014699401</v>
      </c>
      <c r="Q4130">
        <f t="shared" si="55"/>
        <v>-22.191924925202308</v>
      </c>
      <c r="R4130">
        <f t="shared" si="54"/>
        <v>-2219.1924925202306</v>
      </c>
      <c r="S4130">
        <f t="shared" si="56"/>
        <v>-27.331137052598898</v>
      </c>
      <c r="T4130">
        <f t="shared" si="57"/>
        <v>-2733.1137052598897</v>
      </c>
    </row>
    <row r="4131" spans="4:20" x14ac:dyDescent="0.25">
      <c r="D4131" s="3"/>
      <c r="E4131" s="4"/>
      <c r="F4131" s="3">
        <v>40896.416666666664</v>
      </c>
      <c r="G4131" s="4">
        <v>55.993462332837197</v>
      </c>
      <c r="H4131" s="3">
        <v>40896.416666666664</v>
      </c>
      <c r="I4131" s="4">
        <v>52.942972998585901</v>
      </c>
      <c r="J4131" s="3">
        <v>40896.416666666664</v>
      </c>
      <c r="K4131" s="4">
        <v>75.544371589363394</v>
      </c>
      <c r="L4131" s="3">
        <v>40896.416666666664</v>
      </c>
      <c r="M4131" s="4">
        <v>77.2787401572714</v>
      </c>
      <c r="Q4131">
        <f t="shared" si="55"/>
        <v>-20.800909256526197</v>
      </c>
      <c r="R4131">
        <f t="shared" si="54"/>
        <v>-2080.0909256526197</v>
      </c>
      <c r="S4131">
        <f t="shared" si="56"/>
        <v>-25.585767158685499</v>
      </c>
      <c r="T4131">
        <f t="shared" si="57"/>
        <v>-2558.5767158685499</v>
      </c>
    </row>
    <row r="4132" spans="4:20" x14ac:dyDescent="0.25">
      <c r="D4132" s="3"/>
      <c r="E4132" s="4"/>
      <c r="F4132" s="3">
        <v>40896.458333333336</v>
      </c>
      <c r="G4132" s="4">
        <v>55.851797375893497</v>
      </c>
      <c r="H4132" s="3">
        <v>40896.458333333336</v>
      </c>
      <c r="I4132" s="4">
        <v>52.695529355485597</v>
      </c>
      <c r="J4132" s="3">
        <v>40896.458333333336</v>
      </c>
      <c r="K4132" s="4">
        <v>73.596292000191198</v>
      </c>
      <c r="L4132" s="3">
        <v>40896.458333333336</v>
      </c>
      <c r="M4132" s="4">
        <v>74.973487789175095</v>
      </c>
      <c r="Q4132">
        <f t="shared" si="55"/>
        <v>-18.994494624297701</v>
      </c>
      <c r="R4132">
        <f t="shared" si="54"/>
        <v>-1899.4494624297702</v>
      </c>
      <c r="S4132">
        <f t="shared" si="56"/>
        <v>-23.527958433689498</v>
      </c>
      <c r="T4132">
        <f t="shared" si="57"/>
        <v>-2352.79584336895</v>
      </c>
    </row>
    <row r="4133" spans="4:20" x14ac:dyDescent="0.25">
      <c r="D4133" s="3"/>
      <c r="E4133" s="4"/>
      <c r="F4133" s="3">
        <v>40896.5</v>
      </c>
      <c r="G4133" s="4">
        <v>55.495090218362698</v>
      </c>
      <c r="H4133" s="3">
        <v>40896.5</v>
      </c>
      <c r="I4133" s="4">
        <v>52.0748341749349</v>
      </c>
      <c r="J4133" s="3">
        <v>40896.5</v>
      </c>
      <c r="K4133" s="4">
        <v>71.573503333929693</v>
      </c>
      <c r="L4133" s="3">
        <v>40896.5</v>
      </c>
      <c r="M4133" s="4">
        <v>72.590090456455101</v>
      </c>
      <c r="Q4133">
        <f t="shared" si="55"/>
        <v>-17.328413115566995</v>
      </c>
      <c r="R4133">
        <f t="shared" si="54"/>
        <v>-1732.8413115566996</v>
      </c>
      <c r="S4133">
        <f t="shared" si="56"/>
        <v>-21.765256281520202</v>
      </c>
      <c r="T4133">
        <f t="shared" si="57"/>
        <v>-2176.5256281520201</v>
      </c>
    </row>
    <row r="4134" spans="4:20" x14ac:dyDescent="0.25">
      <c r="D4134" s="3"/>
      <c r="E4134" s="4"/>
      <c r="F4134" s="3">
        <v>40896.541666666664</v>
      </c>
      <c r="G4134" s="4">
        <v>55.2221235559118</v>
      </c>
      <c r="H4134" s="3">
        <v>40896.541666666664</v>
      </c>
      <c r="I4134" s="4">
        <v>51.6021354803161</v>
      </c>
      <c r="J4134" s="3">
        <v>40896.541666666664</v>
      </c>
      <c r="K4134" s="4">
        <v>71.163141800250699</v>
      </c>
      <c r="L4134" s="3">
        <v>40896.541666666664</v>
      </c>
      <c r="M4134" s="4">
        <v>72.107869764396995</v>
      </c>
      <c r="Q4134">
        <f t="shared" si="55"/>
        <v>-17.191018244338899</v>
      </c>
      <c r="R4134">
        <f t="shared" si="54"/>
        <v>-1719.10182443389</v>
      </c>
      <c r="S4134">
        <f t="shared" si="56"/>
        <v>-21.755734284080894</v>
      </c>
      <c r="T4134">
        <f t="shared" si="57"/>
        <v>-2175.5734284080895</v>
      </c>
    </row>
    <row r="4135" spans="4:20" x14ac:dyDescent="0.25">
      <c r="D4135" s="3"/>
      <c r="E4135" s="4"/>
      <c r="F4135" s="3">
        <v>40896.583333333336</v>
      </c>
      <c r="G4135" s="4">
        <v>55.3750334245997</v>
      </c>
      <c r="H4135" s="3">
        <v>40896.583333333336</v>
      </c>
      <c r="I4135" s="4">
        <v>51.866686941728403</v>
      </c>
      <c r="J4135" s="3">
        <v>40896.583333333336</v>
      </c>
      <c r="K4135" s="4">
        <v>71.355878399823297</v>
      </c>
      <c r="L4135" s="3">
        <v>40896.583333333336</v>
      </c>
      <c r="M4135" s="4">
        <v>72.334301850474702</v>
      </c>
      <c r="Q4135">
        <f t="shared" si="55"/>
        <v>-17.230844975223597</v>
      </c>
      <c r="R4135">
        <f t="shared" si="54"/>
        <v>-1723.0844975223597</v>
      </c>
      <c r="S4135">
        <f t="shared" si="56"/>
        <v>-21.717614908746299</v>
      </c>
      <c r="T4135">
        <f t="shared" si="57"/>
        <v>-2171.76149087463</v>
      </c>
    </row>
    <row r="4136" spans="4:20" x14ac:dyDescent="0.25">
      <c r="D4136" s="3"/>
      <c r="E4136" s="4"/>
      <c r="F4136" s="3">
        <v>40896.625</v>
      </c>
      <c r="G4136" s="4">
        <v>56.556251070011101</v>
      </c>
      <c r="H4136" s="3">
        <v>40896.625</v>
      </c>
      <c r="I4136" s="4">
        <v>53.9312415069653</v>
      </c>
      <c r="J4136" s="3">
        <v>40896.625</v>
      </c>
      <c r="K4136" s="4">
        <v>75.418320259872402</v>
      </c>
      <c r="L4136" s="3">
        <v>40896.625</v>
      </c>
      <c r="M4136" s="4">
        <v>77.129288640055194</v>
      </c>
      <c r="Q4136">
        <f t="shared" si="55"/>
        <v>-20.112069189861302</v>
      </c>
      <c r="R4136">
        <f t="shared" si="54"/>
        <v>-2011.2069189861302</v>
      </c>
      <c r="S4136">
        <f t="shared" si="56"/>
        <v>-24.448047133089894</v>
      </c>
      <c r="T4136">
        <f t="shared" si="57"/>
        <v>-2444.8047133089894</v>
      </c>
    </row>
    <row r="4137" spans="4:20" x14ac:dyDescent="0.25">
      <c r="D4137" s="3"/>
      <c r="E4137" s="4"/>
      <c r="F4137" s="3">
        <v>40896.666666666664</v>
      </c>
      <c r="G4137" s="4">
        <v>57.857338149653501</v>
      </c>
      <c r="H4137" s="3">
        <v>40896.666666666664</v>
      </c>
      <c r="I4137" s="4">
        <v>56.248066719454101</v>
      </c>
      <c r="J4137" s="3">
        <v>40896.666666666664</v>
      </c>
      <c r="K4137" s="4">
        <v>91.091007138456902</v>
      </c>
      <c r="L4137" s="3">
        <v>40896.666666666664</v>
      </c>
      <c r="M4137" s="4">
        <v>95.999929546429499</v>
      </c>
      <c r="Q4137">
        <f t="shared" si="55"/>
        <v>-34.483668988803402</v>
      </c>
      <c r="R4137">
        <f t="shared" ref="R4137:R4200" si="58">Q4137*$G$2</f>
        <v>-3448.3668988803402</v>
      </c>
      <c r="S4137">
        <f t="shared" si="56"/>
        <v>-41.001862826975398</v>
      </c>
      <c r="T4137">
        <f t="shared" si="57"/>
        <v>-4100.1862826975394</v>
      </c>
    </row>
    <row r="4138" spans="4:20" x14ac:dyDescent="0.25">
      <c r="D4138" s="3"/>
      <c r="E4138" s="4"/>
      <c r="F4138" s="3">
        <v>40896.708333333336</v>
      </c>
      <c r="G4138" s="4">
        <v>57.560596783754598</v>
      </c>
      <c r="H4138" s="3">
        <v>40896.708333333336</v>
      </c>
      <c r="I4138" s="4">
        <v>55.715725796959298</v>
      </c>
      <c r="J4138" s="3">
        <v>40896.708333333336</v>
      </c>
      <c r="K4138" s="4">
        <v>107.834213817609</v>
      </c>
      <c r="L4138" s="3">
        <v>40896.708333333336</v>
      </c>
      <c r="M4138" s="4">
        <v>116.73933664029801</v>
      </c>
      <c r="Q4138">
        <f t="shared" ref="Q4138:Q4201" si="59">G4138-(K4138+$E$2)</f>
        <v>-51.5236170338544</v>
      </c>
      <c r="R4138">
        <f t="shared" si="58"/>
        <v>-5152.3617033854398</v>
      </c>
      <c r="S4138">
        <f t="shared" si="56"/>
        <v>-62.273610843338709</v>
      </c>
      <c r="T4138">
        <f t="shared" si="57"/>
        <v>-6227.3610843338711</v>
      </c>
    </row>
    <row r="4139" spans="4:20" x14ac:dyDescent="0.25">
      <c r="D4139" s="3"/>
      <c r="E4139" s="4"/>
      <c r="F4139" s="3">
        <v>40896.75</v>
      </c>
      <c r="G4139" s="4">
        <v>56.144993264708297</v>
      </c>
      <c r="H4139" s="3">
        <v>40896.75</v>
      </c>
      <c r="I4139" s="4">
        <v>53.208238526043701</v>
      </c>
      <c r="J4139" s="3">
        <v>40896.75</v>
      </c>
      <c r="K4139" s="4">
        <v>87.329867110107401</v>
      </c>
      <c r="L4139" s="3">
        <v>40896.75</v>
      </c>
      <c r="M4139" s="4">
        <v>91.420397483881999</v>
      </c>
      <c r="Q4139">
        <f t="shared" si="59"/>
        <v>-32.434873845399103</v>
      </c>
      <c r="R4139">
        <f t="shared" si="58"/>
        <v>-3243.4873845399102</v>
      </c>
      <c r="S4139">
        <f t="shared" si="56"/>
        <v>-39.462158957838298</v>
      </c>
      <c r="T4139">
        <f t="shared" si="57"/>
        <v>-3946.2158957838296</v>
      </c>
    </row>
    <row r="4140" spans="4:20" x14ac:dyDescent="0.25">
      <c r="D4140" s="3"/>
      <c r="E4140" s="4"/>
      <c r="F4140" s="3">
        <v>40896.791666666664</v>
      </c>
      <c r="G4140" s="4">
        <v>54.868191688641701</v>
      </c>
      <c r="H4140" s="3">
        <v>40896.791666666664</v>
      </c>
      <c r="I4140" s="4">
        <v>50.9921773924871</v>
      </c>
      <c r="J4140" s="3">
        <v>40896.791666666664</v>
      </c>
      <c r="K4140" s="4">
        <v>74.622222305224597</v>
      </c>
      <c r="L4140" s="3">
        <v>40896.791666666664</v>
      </c>
      <c r="M4140" s="4">
        <v>76.186323694644699</v>
      </c>
      <c r="Q4140">
        <f t="shared" si="59"/>
        <v>-21.004030616582895</v>
      </c>
      <c r="R4140">
        <f t="shared" si="58"/>
        <v>-2100.4030616582895</v>
      </c>
      <c r="S4140">
        <f t="shared" si="56"/>
        <v>-26.444146302157598</v>
      </c>
      <c r="T4140">
        <f t="shared" si="57"/>
        <v>-2644.4146302157596</v>
      </c>
    </row>
    <row r="4141" spans="4:20" x14ac:dyDescent="0.25">
      <c r="D4141" s="3"/>
      <c r="E4141" s="4"/>
      <c r="F4141" s="3">
        <v>40896.833333333336</v>
      </c>
      <c r="G4141" s="4">
        <v>53.186289458157297</v>
      </c>
      <c r="H4141" s="3">
        <v>40896.833333333336</v>
      </c>
      <c r="I4141" s="4">
        <v>48.688107117974099</v>
      </c>
      <c r="J4141" s="3">
        <v>40896.833333333336</v>
      </c>
      <c r="K4141" s="4">
        <v>55.895592213513702</v>
      </c>
      <c r="L4141" s="3">
        <v>40896.833333333336</v>
      </c>
      <c r="M4141" s="4">
        <v>52.3129843927236</v>
      </c>
      <c r="Q4141">
        <f t="shared" si="59"/>
        <v>-3.9593027553564042</v>
      </c>
      <c r="R4141">
        <f t="shared" si="58"/>
        <v>-395.93027553564042</v>
      </c>
      <c r="S4141">
        <f t="shared" si="56"/>
        <v>-4.8748772747495011</v>
      </c>
      <c r="T4141">
        <f t="shared" si="57"/>
        <v>-487.48772747495013</v>
      </c>
    </row>
    <row r="4142" spans="4:20" x14ac:dyDescent="0.25">
      <c r="D4142" s="3"/>
      <c r="E4142" s="4"/>
      <c r="F4142" s="3">
        <v>40896.875</v>
      </c>
      <c r="G4142" s="4">
        <v>53.087712401895303</v>
      </c>
      <c r="H4142" s="3">
        <v>40896.875</v>
      </c>
      <c r="I4142" s="4">
        <v>48.521356737823197</v>
      </c>
      <c r="J4142" s="3">
        <v>40896.875</v>
      </c>
      <c r="K4142" s="4">
        <v>53.779599126784902</v>
      </c>
      <c r="L4142" s="3">
        <v>40896.875</v>
      </c>
      <c r="M4142" s="4">
        <v>50.024361921030497</v>
      </c>
      <c r="Q4142">
        <f t="shared" si="59"/>
        <v>-1.9418867248895992</v>
      </c>
      <c r="R4142">
        <f t="shared" si="58"/>
        <v>-194.18867248895992</v>
      </c>
      <c r="S4142">
        <f t="shared" si="56"/>
        <v>-2.7530051832072999</v>
      </c>
      <c r="T4142">
        <f t="shared" si="57"/>
        <v>-275.30051832073002</v>
      </c>
    </row>
    <row r="4143" spans="4:20" x14ac:dyDescent="0.25">
      <c r="D4143" s="3"/>
      <c r="E4143" s="4"/>
      <c r="F4143" s="3">
        <v>40896.916666666664</v>
      </c>
      <c r="G4143" s="4">
        <v>51.6370093656151</v>
      </c>
      <c r="H4143" s="3">
        <v>40896.916666666664</v>
      </c>
      <c r="I4143" s="4">
        <v>46.097812281885098</v>
      </c>
      <c r="J4143" s="3">
        <v>40896.916666666664</v>
      </c>
      <c r="K4143" s="4">
        <v>49.179015325433298</v>
      </c>
      <c r="L4143" s="3">
        <v>40896.916666666664</v>
      </c>
      <c r="M4143" s="4">
        <v>45.098432655060599</v>
      </c>
      <c r="Q4143">
        <f t="shared" si="59"/>
        <v>1.2079940401818021</v>
      </c>
      <c r="R4143">
        <f t="shared" si="58"/>
        <v>120.79940401818021</v>
      </c>
      <c r="S4143">
        <f t="shared" si="56"/>
        <v>-0.25062037317550079</v>
      </c>
      <c r="T4143">
        <f t="shared" si="57"/>
        <v>-25.062037317550079</v>
      </c>
    </row>
    <row r="4144" spans="4:20" x14ac:dyDescent="0.25">
      <c r="D4144" s="3"/>
      <c r="E4144" s="4"/>
      <c r="F4144" s="3">
        <v>40896.958333333336</v>
      </c>
      <c r="G4144" s="4">
        <v>50.231278280218199</v>
      </c>
      <c r="H4144" s="3">
        <v>40896.958333333336</v>
      </c>
      <c r="I4144" s="4">
        <v>43.803913034120299</v>
      </c>
      <c r="J4144" s="3">
        <v>40896.958333333336</v>
      </c>
      <c r="K4144" s="4">
        <v>42.338484157073303</v>
      </c>
      <c r="L4144" s="3">
        <v>40896.958333333336</v>
      </c>
      <c r="M4144" s="4">
        <v>37.910789076166097</v>
      </c>
      <c r="Q4144">
        <f t="shared" si="59"/>
        <v>6.6427941231448955</v>
      </c>
      <c r="R4144">
        <f t="shared" si="58"/>
        <v>664.27941231448949</v>
      </c>
      <c r="S4144">
        <f t="shared" si="56"/>
        <v>4.6431239579542023</v>
      </c>
      <c r="T4144">
        <f t="shared" si="57"/>
        <v>464.31239579542023</v>
      </c>
    </row>
    <row r="4145" spans="4:20" x14ac:dyDescent="0.25">
      <c r="D4145" s="3"/>
      <c r="E4145" s="4"/>
      <c r="F4145" s="3">
        <v>40897</v>
      </c>
      <c r="G4145" s="4">
        <v>50.323601269621598</v>
      </c>
      <c r="H4145" s="3">
        <v>40897</v>
      </c>
      <c r="I4145" s="4">
        <v>43.952916755450097</v>
      </c>
      <c r="J4145" s="3">
        <v>40897</v>
      </c>
      <c r="K4145" s="4">
        <v>39.446667332107602</v>
      </c>
      <c r="L4145" s="3">
        <v>40897</v>
      </c>
      <c r="M4145" s="4">
        <v>34.925842000731798</v>
      </c>
      <c r="Q4145">
        <f t="shared" si="59"/>
        <v>9.6269339375139964</v>
      </c>
      <c r="R4145">
        <f t="shared" si="58"/>
        <v>962.69339375139964</v>
      </c>
      <c r="S4145">
        <f t="shared" si="56"/>
        <v>7.7770747547182992</v>
      </c>
      <c r="T4145">
        <f t="shared" si="57"/>
        <v>777.70747547182987</v>
      </c>
    </row>
    <row r="4146" spans="4:20" x14ac:dyDescent="0.25">
      <c r="D4146" s="3"/>
      <c r="E4146" s="4"/>
      <c r="F4146" s="3">
        <v>40897.041666666664</v>
      </c>
      <c r="G4146" s="4">
        <v>49.484579703763302</v>
      </c>
      <c r="H4146" s="3">
        <v>40897.041666666664</v>
      </c>
      <c r="I4146" s="4">
        <v>42.607333704188903</v>
      </c>
      <c r="J4146" s="3">
        <v>40897.041666666664</v>
      </c>
      <c r="K4146" s="4">
        <v>36.916531828661398</v>
      </c>
      <c r="L4146" s="3">
        <v>40897.041666666664</v>
      </c>
      <c r="M4146" s="4">
        <v>32.342577103321702</v>
      </c>
      <c r="Q4146">
        <f t="shared" si="59"/>
        <v>11.318047875101904</v>
      </c>
      <c r="R4146">
        <f t="shared" si="58"/>
        <v>1131.8047875101904</v>
      </c>
      <c r="S4146">
        <f t="shared" si="56"/>
        <v>9.0147566008672015</v>
      </c>
      <c r="T4146">
        <f t="shared" si="57"/>
        <v>901.47566008672015</v>
      </c>
    </row>
    <row r="4147" spans="4:20" x14ac:dyDescent="0.25">
      <c r="D4147" s="3"/>
      <c r="E4147" s="4"/>
      <c r="F4147" s="3">
        <v>40897.083333333336</v>
      </c>
      <c r="G4147" s="4">
        <v>48.633050389682502</v>
      </c>
      <c r="H4147" s="3">
        <v>40897.083333333336</v>
      </c>
      <c r="I4147" s="4">
        <v>41.261362295444997</v>
      </c>
      <c r="J4147" s="3">
        <v>40897.083333333336</v>
      </c>
      <c r="K4147" s="4">
        <v>34.6844095496999</v>
      </c>
      <c r="L4147" s="3">
        <v>40897.083333333336</v>
      </c>
      <c r="M4147" s="4">
        <v>30.086818094256198</v>
      </c>
      <c r="Q4147">
        <f t="shared" si="59"/>
        <v>12.698640839982602</v>
      </c>
      <c r="R4147">
        <f t="shared" si="58"/>
        <v>1269.8640839982602</v>
      </c>
      <c r="S4147">
        <f t="shared" si="56"/>
        <v>9.9245442011887981</v>
      </c>
      <c r="T4147">
        <f t="shared" si="57"/>
        <v>992.45442011887985</v>
      </c>
    </row>
    <row r="4148" spans="4:20" x14ac:dyDescent="0.25">
      <c r="D4148" s="3"/>
      <c r="E4148" s="4"/>
      <c r="F4148" s="3">
        <v>40897.125</v>
      </c>
      <c r="G4148" s="4">
        <v>48.539588947620402</v>
      </c>
      <c r="H4148" s="3">
        <v>40897.125</v>
      </c>
      <c r="I4148" s="4">
        <v>41.114841352798997</v>
      </c>
      <c r="J4148" s="3">
        <v>40897.125</v>
      </c>
      <c r="K4148" s="4">
        <v>34.459033876541099</v>
      </c>
      <c r="L4148" s="3">
        <v>40897.125</v>
      </c>
      <c r="M4148" s="4">
        <v>29.860313717661501</v>
      </c>
      <c r="Q4148">
        <f t="shared" si="59"/>
        <v>12.830555071079303</v>
      </c>
      <c r="R4148">
        <f t="shared" si="58"/>
        <v>1283.0555071079302</v>
      </c>
      <c r="S4148">
        <f t="shared" si="56"/>
        <v>10.004527635137496</v>
      </c>
      <c r="T4148">
        <f t="shared" si="57"/>
        <v>1000.4527635137496</v>
      </c>
    </row>
    <row r="4149" spans="4:20" x14ac:dyDescent="0.25">
      <c r="D4149" s="3"/>
      <c r="E4149" s="4"/>
      <c r="F4149" s="3">
        <v>40897.166666666664</v>
      </c>
      <c r="G4149" s="4">
        <v>49.607301410673202</v>
      </c>
      <c r="H4149" s="3">
        <v>40897.166666666664</v>
      </c>
      <c r="I4149" s="4">
        <v>42.802948955541098</v>
      </c>
      <c r="J4149" s="3">
        <v>40897.166666666664</v>
      </c>
      <c r="K4149" s="4">
        <v>39.3837922081511</v>
      </c>
      <c r="L4149" s="3">
        <v>40897.166666666664</v>
      </c>
      <c r="M4149" s="4">
        <v>34.861319233954397</v>
      </c>
      <c r="Q4149">
        <f t="shared" si="59"/>
        <v>8.9735092025221022</v>
      </c>
      <c r="R4149">
        <f t="shared" si="58"/>
        <v>897.35092025221024</v>
      </c>
      <c r="S4149">
        <f t="shared" si="56"/>
        <v>6.6916297215867004</v>
      </c>
      <c r="T4149">
        <f t="shared" si="57"/>
        <v>669.16297215867007</v>
      </c>
    </row>
    <row r="4150" spans="4:20" x14ac:dyDescent="0.25">
      <c r="D4150" s="3"/>
      <c r="E4150" s="4"/>
      <c r="F4150" s="3">
        <v>40897.208333333336</v>
      </c>
      <c r="G4150" s="4">
        <v>51.120794364949703</v>
      </c>
      <c r="H4150" s="3">
        <v>40897.208333333336</v>
      </c>
      <c r="I4150" s="4">
        <v>45.249196560631397</v>
      </c>
      <c r="J4150" s="3">
        <v>40897.208333333336</v>
      </c>
      <c r="K4150" s="4">
        <v>45.738695779684299</v>
      </c>
      <c r="L4150" s="3">
        <v>40897.208333333336</v>
      </c>
      <c r="M4150" s="4">
        <v>41.462138988157697</v>
      </c>
      <c r="Q4150">
        <f t="shared" si="59"/>
        <v>4.1320985852654033</v>
      </c>
      <c r="R4150">
        <f t="shared" si="58"/>
        <v>413.2098585265403</v>
      </c>
      <c r="S4150">
        <f t="shared" si="56"/>
        <v>2.5370575724736995</v>
      </c>
      <c r="T4150">
        <f t="shared" si="57"/>
        <v>253.70575724736995</v>
      </c>
    </row>
    <row r="4151" spans="4:20" x14ac:dyDescent="0.25">
      <c r="D4151" s="3"/>
      <c r="E4151" s="4"/>
      <c r="F4151" s="3">
        <v>40897.25</v>
      </c>
      <c r="G4151" s="4">
        <v>52.425380064370998</v>
      </c>
      <c r="H4151" s="3">
        <v>40897.25</v>
      </c>
      <c r="I4151" s="4">
        <v>47.407790225450299</v>
      </c>
      <c r="J4151" s="3">
        <v>40897.25</v>
      </c>
      <c r="K4151" s="4">
        <v>53.942751104528703</v>
      </c>
      <c r="L4151" s="3">
        <v>40897.25</v>
      </c>
      <c r="M4151" s="4">
        <v>50.200321854092202</v>
      </c>
      <c r="Q4151">
        <f t="shared" si="59"/>
        <v>-2.7673710401577054</v>
      </c>
      <c r="R4151">
        <f t="shared" si="58"/>
        <v>-276.73710401577057</v>
      </c>
      <c r="S4151">
        <f t="shared" si="56"/>
        <v>-4.0425316286419033</v>
      </c>
      <c r="T4151">
        <f t="shared" si="57"/>
        <v>-404.25316286419036</v>
      </c>
    </row>
    <row r="4152" spans="4:20" x14ac:dyDescent="0.25">
      <c r="D4152" s="3"/>
      <c r="E4152" s="4"/>
      <c r="F4152" s="3">
        <v>40897.291666666664</v>
      </c>
      <c r="G4152" s="4">
        <v>54.6723863779334</v>
      </c>
      <c r="H4152" s="3">
        <v>40897.291666666664</v>
      </c>
      <c r="I4152" s="4">
        <v>51.233740042349403</v>
      </c>
      <c r="J4152" s="3">
        <v>40897.291666666664</v>
      </c>
      <c r="K4152" s="4">
        <v>63.077067638900203</v>
      </c>
      <c r="L4152" s="3">
        <v>40897.291666666664</v>
      </c>
      <c r="M4152" s="4">
        <v>60.181037087233598</v>
      </c>
      <c r="Q4152">
        <f t="shared" si="59"/>
        <v>-9.6546812609668038</v>
      </c>
      <c r="R4152">
        <f t="shared" si="58"/>
        <v>-965.46812609668041</v>
      </c>
      <c r="S4152">
        <f t="shared" si="56"/>
        <v>-10.197297044884195</v>
      </c>
      <c r="T4152">
        <f t="shared" si="57"/>
        <v>-1019.7297044884194</v>
      </c>
    </row>
    <row r="4153" spans="4:20" x14ac:dyDescent="0.25">
      <c r="D4153" s="3"/>
      <c r="E4153" s="4"/>
      <c r="F4153" s="3">
        <v>40897.333333333336</v>
      </c>
      <c r="G4153" s="4">
        <v>56.343812630009801</v>
      </c>
      <c r="H4153" s="3">
        <v>40897.333333333336</v>
      </c>
      <c r="I4153" s="4">
        <v>53.557209080245201</v>
      </c>
      <c r="J4153" s="3">
        <v>40897.333333333336</v>
      </c>
      <c r="K4153" s="4">
        <v>79.039590966429401</v>
      </c>
      <c r="L4153" s="3">
        <v>40897.333333333336</v>
      </c>
      <c r="M4153" s="4">
        <v>81.438432080161903</v>
      </c>
      <c r="Q4153">
        <f t="shared" si="59"/>
        <v>-23.9457783364196</v>
      </c>
      <c r="R4153">
        <f t="shared" si="58"/>
        <v>-2394.5778336419598</v>
      </c>
      <c r="S4153">
        <f t="shared" si="56"/>
        <v>-29.131222999916702</v>
      </c>
      <c r="T4153">
        <f t="shared" si="57"/>
        <v>-2913.1222999916699</v>
      </c>
    </row>
    <row r="4154" spans="4:20" x14ac:dyDescent="0.25">
      <c r="D4154" s="3"/>
      <c r="E4154" s="4"/>
      <c r="F4154" s="3">
        <v>40897.375</v>
      </c>
      <c r="G4154" s="4">
        <v>55.664092661216301</v>
      </c>
      <c r="H4154" s="3">
        <v>40897.375</v>
      </c>
      <c r="I4154" s="4">
        <v>52.368489097156299</v>
      </c>
      <c r="J4154" s="3">
        <v>40897.375</v>
      </c>
      <c r="K4154" s="4">
        <v>76.096939174269195</v>
      </c>
      <c r="L4154" s="3">
        <v>40897.375</v>
      </c>
      <c r="M4154" s="4">
        <v>77.934354213451996</v>
      </c>
      <c r="Q4154">
        <f t="shared" si="59"/>
        <v>-21.682846513052894</v>
      </c>
      <c r="R4154">
        <f t="shared" si="58"/>
        <v>-2168.2846513052896</v>
      </c>
      <c r="S4154">
        <f t="shared" si="56"/>
        <v>-26.815865116295697</v>
      </c>
      <c r="T4154">
        <f t="shared" si="57"/>
        <v>-2681.5865116295699</v>
      </c>
    </row>
    <row r="4155" spans="4:20" x14ac:dyDescent="0.25">
      <c r="D4155" s="3"/>
      <c r="E4155" s="4"/>
      <c r="F4155" s="3">
        <v>40897.416666666664</v>
      </c>
      <c r="G4155" s="4">
        <v>55.605671102486703</v>
      </c>
      <c r="H4155" s="3">
        <v>40897.416666666664</v>
      </c>
      <c r="I4155" s="4">
        <v>52.2668913188609</v>
      </c>
      <c r="J4155" s="3">
        <v>40897.416666666664</v>
      </c>
      <c r="K4155" s="4">
        <v>75.391348666882607</v>
      </c>
      <c r="L4155" s="3">
        <v>40897.416666666664</v>
      </c>
      <c r="M4155" s="4">
        <v>77.097315198188895</v>
      </c>
      <c r="Q4155">
        <f t="shared" si="59"/>
        <v>-21.035677564395904</v>
      </c>
      <c r="R4155">
        <f t="shared" si="58"/>
        <v>-2103.5677564395905</v>
      </c>
      <c r="S4155">
        <f t="shared" si="56"/>
        <v>-26.080423879327995</v>
      </c>
      <c r="T4155">
        <f t="shared" si="57"/>
        <v>-2608.0423879327996</v>
      </c>
    </row>
    <row r="4156" spans="4:20" x14ac:dyDescent="0.25">
      <c r="D4156" s="3"/>
      <c r="E4156" s="4"/>
      <c r="F4156" s="3">
        <v>40897.458333333336</v>
      </c>
      <c r="G4156" s="4">
        <v>55.459903936040099</v>
      </c>
      <c r="H4156" s="3">
        <v>40897.458333333336</v>
      </c>
      <c r="I4156" s="4">
        <v>52.013790658995298</v>
      </c>
      <c r="J4156" s="3">
        <v>40897.458333333336</v>
      </c>
      <c r="K4156" s="4">
        <v>73.947938779252596</v>
      </c>
      <c r="L4156" s="3">
        <v>40897.458333333336</v>
      </c>
      <c r="M4156" s="4">
        <v>75.388896901015002</v>
      </c>
      <c r="Q4156">
        <f t="shared" si="59"/>
        <v>-19.738034843212496</v>
      </c>
      <c r="R4156">
        <f t="shared" si="58"/>
        <v>-1973.8034843212497</v>
      </c>
      <c r="S4156">
        <f t="shared" si="56"/>
        <v>-24.625106242019704</v>
      </c>
      <c r="T4156">
        <f t="shared" si="57"/>
        <v>-2462.5106242019706</v>
      </c>
    </row>
    <row r="4157" spans="4:20" x14ac:dyDescent="0.25">
      <c r="D4157" s="3"/>
      <c r="E4157" s="4"/>
      <c r="F4157" s="3">
        <v>40897.5</v>
      </c>
      <c r="G4157" s="4">
        <v>55.1389260887372</v>
      </c>
      <c r="H4157" s="3">
        <v>40897.5</v>
      </c>
      <c r="I4157" s="4">
        <v>51.458455424617597</v>
      </c>
      <c r="J4157" s="3">
        <v>40897.5</v>
      </c>
      <c r="K4157" s="4">
        <v>72.1226424946435</v>
      </c>
      <c r="L4157" s="3">
        <v>40897.5</v>
      </c>
      <c r="M4157" s="4">
        <v>73.236078859677903</v>
      </c>
      <c r="Q4157">
        <f t="shared" si="59"/>
        <v>-18.2337164059063</v>
      </c>
      <c r="R4157">
        <f t="shared" si="58"/>
        <v>-1823.37164059063</v>
      </c>
      <c r="S4157">
        <f t="shared" si="56"/>
        <v>-23.027623435060306</v>
      </c>
      <c r="T4157">
        <f t="shared" si="57"/>
        <v>-2302.7623435060304</v>
      </c>
    </row>
    <row r="4158" spans="4:20" x14ac:dyDescent="0.25">
      <c r="D4158" s="3"/>
      <c r="E4158" s="4"/>
      <c r="F4158" s="3">
        <v>40897.541666666664</v>
      </c>
      <c r="G4158" s="4">
        <v>55.076045072863103</v>
      </c>
      <c r="H4158" s="3">
        <v>40897.541666666664</v>
      </c>
      <c r="I4158" s="4">
        <v>51.3499834903268</v>
      </c>
      <c r="J4158" s="3">
        <v>40897.541666666664</v>
      </c>
      <c r="K4158" s="4">
        <v>71.865701647984693</v>
      </c>
      <c r="L4158" s="3">
        <v>40897.541666666664</v>
      </c>
      <c r="M4158" s="4">
        <v>72.933724661503206</v>
      </c>
      <c r="Q4158">
        <f t="shared" si="59"/>
        <v>-18.03965657512159</v>
      </c>
      <c r="R4158">
        <f t="shared" si="58"/>
        <v>-1803.9656575121589</v>
      </c>
      <c r="S4158">
        <f t="shared" si="56"/>
        <v>-22.833741171176406</v>
      </c>
      <c r="T4158">
        <f t="shared" si="57"/>
        <v>-2283.3741171176407</v>
      </c>
    </row>
    <row r="4159" spans="4:20" x14ac:dyDescent="0.25">
      <c r="D4159" s="3"/>
      <c r="E4159" s="4"/>
      <c r="F4159" s="3">
        <v>40897.583333333336</v>
      </c>
      <c r="G4159" s="4">
        <v>55.381981926053399</v>
      </c>
      <c r="H4159" s="3">
        <v>40897.583333333336</v>
      </c>
      <c r="I4159" s="4">
        <v>51.878723396162997</v>
      </c>
      <c r="J4159" s="3">
        <v>40897.583333333336</v>
      </c>
      <c r="K4159" s="4">
        <v>72.322808713484804</v>
      </c>
      <c r="L4159" s="3">
        <v>40897.583333333336</v>
      </c>
      <c r="M4159" s="4">
        <v>73.471742603644103</v>
      </c>
      <c r="Q4159">
        <f t="shared" si="59"/>
        <v>-18.190826787431405</v>
      </c>
      <c r="R4159">
        <f t="shared" si="58"/>
        <v>-1819.0826787431406</v>
      </c>
      <c r="S4159">
        <f t="shared" si="56"/>
        <v>-22.843019207481106</v>
      </c>
      <c r="T4159">
        <f t="shared" si="57"/>
        <v>-2284.3019207481107</v>
      </c>
    </row>
    <row r="4160" spans="4:20" x14ac:dyDescent="0.25">
      <c r="D4160" s="3"/>
      <c r="E4160" s="4"/>
      <c r="F4160" s="3">
        <v>40897.625</v>
      </c>
      <c r="G4160" s="4">
        <v>56.278803250032098</v>
      </c>
      <c r="H4160" s="3">
        <v>40897.625</v>
      </c>
      <c r="I4160" s="4">
        <v>53.4429884237179</v>
      </c>
      <c r="J4160" s="3">
        <v>40897.625</v>
      </c>
      <c r="K4160" s="4">
        <v>76.501453217410003</v>
      </c>
      <c r="L4160" s="3">
        <v>40897.625</v>
      </c>
      <c r="M4160" s="4">
        <v>78.414785715656805</v>
      </c>
      <c r="Q4160">
        <f t="shared" si="59"/>
        <v>-21.472649967377905</v>
      </c>
      <c r="R4160">
        <f t="shared" si="58"/>
        <v>-2147.2649967377906</v>
      </c>
      <c r="S4160">
        <f t="shared" si="56"/>
        <v>-26.221797291938906</v>
      </c>
      <c r="T4160">
        <f t="shared" si="57"/>
        <v>-2622.1797291938906</v>
      </c>
    </row>
    <row r="4161" spans="4:20" x14ac:dyDescent="0.25">
      <c r="D4161" s="3"/>
      <c r="E4161" s="4"/>
      <c r="F4161" s="3">
        <v>40897.666666666664</v>
      </c>
      <c r="G4161" s="4">
        <v>57.6040243721582</v>
      </c>
      <c r="H4161" s="3">
        <v>40897.666666666664</v>
      </c>
      <c r="I4161" s="4">
        <v>55.793487740862503</v>
      </c>
      <c r="J4161" s="3">
        <v>40897.666666666664</v>
      </c>
      <c r="K4161" s="4">
        <v>86.781112906239301</v>
      </c>
      <c r="L4161" s="3">
        <v>40897.666666666664</v>
      </c>
      <c r="M4161" s="4">
        <v>90.754828297540399</v>
      </c>
      <c r="Q4161">
        <f t="shared" si="59"/>
        <v>-30.427088534081101</v>
      </c>
      <c r="R4161">
        <f t="shared" si="58"/>
        <v>-3042.7088534081099</v>
      </c>
      <c r="S4161">
        <f t="shared" si="56"/>
        <v>-36.211340556677897</v>
      </c>
      <c r="T4161">
        <f t="shared" si="57"/>
        <v>-3621.1340556677897</v>
      </c>
    </row>
    <row r="4162" spans="4:20" x14ac:dyDescent="0.25">
      <c r="D4162" s="3"/>
      <c r="E4162" s="4"/>
      <c r="F4162" s="3">
        <v>40897.708333333336</v>
      </c>
      <c r="G4162" s="4">
        <v>57.3248649837915</v>
      </c>
      <c r="H4162" s="3">
        <v>40897.708333333336</v>
      </c>
      <c r="I4162" s="4">
        <v>55.294490893495102</v>
      </c>
      <c r="J4162" s="3">
        <v>40897.708333333336</v>
      </c>
      <c r="K4162" s="4">
        <v>101.853976066537</v>
      </c>
      <c r="L4162" s="3">
        <v>40897.708333333336</v>
      </c>
      <c r="M4162" s="4">
        <v>109.268317700051</v>
      </c>
      <c r="Q4162">
        <f t="shared" si="59"/>
        <v>-45.779111082745501</v>
      </c>
      <c r="R4162">
        <f t="shared" si="58"/>
        <v>-4577.9111082745503</v>
      </c>
      <c r="S4162">
        <f t="shared" si="56"/>
        <v>-55.223826806555898</v>
      </c>
      <c r="T4162">
        <f t="shared" si="57"/>
        <v>-5522.3826806555899</v>
      </c>
    </row>
    <row r="4163" spans="4:20" x14ac:dyDescent="0.25">
      <c r="D4163" s="3"/>
      <c r="E4163" s="4"/>
      <c r="F4163" s="3">
        <v>40897.75</v>
      </c>
      <c r="G4163" s="4">
        <v>55.896390836373001</v>
      </c>
      <c r="H4163" s="3">
        <v>40897.75</v>
      </c>
      <c r="I4163" s="4">
        <v>52.773362537867797</v>
      </c>
      <c r="J4163" s="3">
        <v>40897.75</v>
      </c>
      <c r="K4163" s="4">
        <v>90.051229090029693</v>
      </c>
      <c r="L4163" s="3">
        <v>40897.75</v>
      </c>
      <c r="M4163" s="4">
        <v>94.730838666779206</v>
      </c>
      <c r="Q4163">
        <f t="shared" si="59"/>
        <v>-35.404838253656692</v>
      </c>
      <c r="R4163">
        <f t="shared" si="58"/>
        <v>-3540.483825365669</v>
      </c>
      <c r="S4163">
        <f t="shared" si="56"/>
        <v>-43.207476128911409</v>
      </c>
      <c r="T4163">
        <f t="shared" si="57"/>
        <v>-4320.7476128911412</v>
      </c>
    </row>
    <row r="4164" spans="4:20" x14ac:dyDescent="0.25">
      <c r="D4164" s="3"/>
      <c r="E4164" s="4"/>
      <c r="F4164" s="3">
        <v>40897.791666666664</v>
      </c>
      <c r="G4164" s="4">
        <v>54.7440832020147</v>
      </c>
      <c r="H4164" s="3">
        <v>40897.791666666664</v>
      </c>
      <c r="I4164" s="4">
        <v>50.779080675594699</v>
      </c>
      <c r="J4164" s="3">
        <v>40897.791666666664</v>
      </c>
      <c r="K4164" s="4">
        <v>76.423026768832599</v>
      </c>
      <c r="L4164" s="3">
        <v>40897.791666666664</v>
      </c>
      <c r="M4164" s="4">
        <v>78.321608857797401</v>
      </c>
      <c r="Q4164">
        <f t="shared" si="59"/>
        <v>-22.9289435668179</v>
      </c>
      <c r="R4164">
        <f t="shared" si="58"/>
        <v>-2292.8943566817898</v>
      </c>
      <c r="S4164">
        <f t="shared" si="56"/>
        <v>-28.792528182202702</v>
      </c>
      <c r="T4164">
        <f t="shared" si="57"/>
        <v>-2879.25281822027</v>
      </c>
    </row>
    <row r="4165" spans="4:20" x14ac:dyDescent="0.25">
      <c r="D4165" s="3"/>
      <c r="E4165" s="4"/>
      <c r="F4165" s="3">
        <v>40897.833333333336</v>
      </c>
      <c r="G4165" s="4">
        <v>53.233828120741201</v>
      </c>
      <c r="H4165" s="3">
        <v>40897.833333333336</v>
      </c>
      <c r="I4165" s="4">
        <v>48.768616174355003</v>
      </c>
      <c r="J4165" s="3">
        <v>40897.833333333336</v>
      </c>
      <c r="K4165" s="4">
        <v>56.765220543071301</v>
      </c>
      <c r="L4165" s="3">
        <v>40897.833333333336</v>
      </c>
      <c r="M4165" s="4">
        <v>53.257596330790001</v>
      </c>
      <c r="Q4165">
        <f t="shared" si="59"/>
        <v>-4.7813924223301001</v>
      </c>
      <c r="R4165">
        <f t="shared" si="58"/>
        <v>-478.13924223301001</v>
      </c>
      <c r="S4165">
        <f t="shared" si="56"/>
        <v>-5.738980156434998</v>
      </c>
      <c r="T4165">
        <f t="shared" si="57"/>
        <v>-573.89801564349978</v>
      </c>
    </row>
    <row r="4166" spans="4:20" x14ac:dyDescent="0.25">
      <c r="D4166" s="3"/>
      <c r="E4166" s="4"/>
      <c r="F4166" s="3">
        <v>40897.875</v>
      </c>
      <c r="G4166" s="4">
        <v>53.0347903047223</v>
      </c>
      <c r="H4166" s="3">
        <v>40897.875</v>
      </c>
      <c r="I4166" s="4">
        <v>48.431943494593703</v>
      </c>
      <c r="J4166" s="3">
        <v>40897.875</v>
      </c>
      <c r="K4166" s="4">
        <v>54.088011580592102</v>
      </c>
      <c r="L4166" s="3">
        <v>40897.875</v>
      </c>
      <c r="M4166" s="4">
        <v>50.357057060660701</v>
      </c>
      <c r="Q4166">
        <f t="shared" si="59"/>
        <v>-2.3032212758698023</v>
      </c>
      <c r="R4166">
        <f t="shared" si="58"/>
        <v>-230.32212758698023</v>
      </c>
      <c r="S4166">
        <f t="shared" si="56"/>
        <v>-3.1751135660669974</v>
      </c>
      <c r="T4166">
        <f t="shared" si="57"/>
        <v>-317.51135660669974</v>
      </c>
    </row>
    <row r="4167" spans="4:20" x14ac:dyDescent="0.25">
      <c r="D4167" s="3"/>
      <c r="E4167" s="4"/>
      <c r="F4167" s="3">
        <v>40897.916666666664</v>
      </c>
      <c r="G4167" s="4">
        <v>51.672767744130397</v>
      </c>
      <c r="H4167" s="3">
        <v>40897.916666666664</v>
      </c>
      <c r="I4167" s="4">
        <v>46.15686426912</v>
      </c>
      <c r="J4167" s="3">
        <v>40897.916666666664</v>
      </c>
      <c r="K4167" s="4">
        <v>49.337611637871298</v>
      </c>
      <c r="L4167" s="3">
        <v>40897.916666666664</v>
      </c>
      <c r="M4167" s="4">
        <v>45.2670641724471</v>
      </c>
      <c r="Q4167">
        <f t="shared" si="59"/>
        <v>1.0851561062590989</v>
      </c>
      <c r="R4167">
        <f t="shared" si="58"/>
        <v>108.51561062590989</v>
      </c>
      <c r="S4167">
        <f t="shared" si="56"/>
        <v>-0.36019990332709995</v>
      </c>
      <c r="T4167">
        <f t="shared" si="57"/>
        <v>-36.019990332709995</v>
      </c>
    </row>
    <row r="4168" spans="4:20" x14ac:dyDescent="0.25">
      <c r="D4168" s="3"/>
      <c r="E4168" s="4"/>
      <c r="F4168" s="3">
        <v>40897.958333333336</v>
      </c>
      <c r="G4168" s="4">
        <v>50.317194512775998</v>
      </c>
      <c r="H4168" s="3">
        <v>40897.958333333336</v>
      </c>
      <c r="I4168" s="4">
        <v>43.942569134167599</v>
      </c>
      <c r="J4168" s="3">
        <v>40897.958333333336</v>
      </c>
      <c r="K4168" s="4">
        <v>42.860848048956498</v>
      </c>
      <c r="L4168" s="3">
        <v>40897.958333333336</v>
      </c>
      <c r="M4168" s="4">
        <v>38.453511984880599</v>
      </c>
      <c r="Q4168">
        <f t="shared" si="59"/>
        <v>6.2063464638195001</v>
      </c>
      <c r="R4168">
        <f t="shared" si="58"/>
        <v>620.63464638195001</v>
      </c>
      <c r="S4168">
        <f t="shared" si="56"/>
        <v>4.2390571492869995</v>
      </c>
      <c r="T4168">
        <f t="shared" si="57"/>
        <v>423.90571492869992</v>
      </c>
    </row>
    <row r="4169" spans="4:20" x14ac:dyDescent="0.25">
      <c r="D4169" s="3"/>
      <c r="E4169" s="4"/>
      <c r="F4169" s="3">
        <v>40898</v>
      </c>
      <c r="G4169" s="4">
        <v>50.499954499929999</v>
      </c>
      <c r="H4169" s="3">
        <v>40898</v>
      </c>
      <c r="I4169" s="4">
        <v>44.238185956964998</v>
      </c>
      <c r="J4169" s="3">
        <v>40898</v>
      </c>
      <c r="K4169" s="4">
        <v>41.419307351185097</v>
      </c>
      <c r="L4169" s="3">
        <v>40898</v>
      </c>
      <c r="M4169" s="4">
        <v>36.958379957417499</v>
      </c>
      <c r="Q4169">
        <f t="shared" si="59"/>
        <v>7.8306471487449016</v>
      </c>
      <c r="R4169">
        <f t="shared" si="58"/>
        <v>783.06471487449016</v>
      </c>
      <c r="S4169">
        <f t="shared" si="56"/>
        <v>6.0298059995474986</v>
      </c>
      <c r="T4169">
        <f t="shared" si="57"/>
        <v>602.98059995474989</v>
      </c>
    </row>
    <row r="4170" spans="4:20" x14ac:dyDescent="0.25">
      <c r="D4170" s="3"/>
      <c r="E4170" s="4"/>
      <c r="F4170" s="3">
        <v>40898.041666666664</v>
      </c>
      <c r="G4170" s="4">
        <v>49.804541617559202</v>
      </c>
      <c r="H4170" s="3">
        <v>40898.041666666664</v>
      </c>
      <c r="I4170" s="4">
        <v>43.118206748535201</v>
      </c>
      <c r="J4170" s="3">
        <v>40898.041666666664</v>
      </c>
      <c r="K4170" s="4">
        <v>39.034032195922897</v>
      </c>
      <c r="L4170" s="3">
        <v>40898.041666666664</v>
      </c>
      <c r="M4170" s="4">
        <v>34.502693647446002</v>
      </c>
      <c r="Q4170">
        <f t="shared" si="59"/>
        <v>9.5205094216363051</v>
      </c>
      <c r="R4170">
        <f t="shared" si="58"/>
        <v>952.05094216363045</v>
      </c>
      <c r="S4170">
        <f t="shared" si="56"/>
        <v>7.3655131010891992</v>
      </c>
      <c r="T4170">
        <f t="shared" si="57"/>
        <v>736.55131010891989</v>
      </c>
    </row>
    <row r="4171" spans="4:20" x14ac:dyDescent="0.25">
      <c r="D4171" s="3"/>
      <c r="E4171" s="4"/>
      <c r="F4171" s="3">
        <v>40898.083333333336</v>
      </c>
      <c r="G4171" s="4">
        <v>48.958013249102798</v>
      </c>
      <c r="H4171" s="3">
        <v>40898.083333333336</v>
      </c>
      <c r="I4171" s="4">
        <v>41.772673979830898</v>
      </c>
      <c r="J4171" s="3">
        <v>40898.083333333336</v>
      </c>
      <c r="K4171" s="4">
        <v>36.828092157571497</v>
      </c>
      <c r="L4171" s="3">
        <v>40898.083333333336</v>
      </c>
      <c r="M4171" s="4">
        <v>32.252778277412297</v>
      </c>
      <c r="Q4171">
        <f t="shared" si="59"/>
        <v>10.879921091531301</v>
      </c>
      <c r="R4171">
        <f t="shared" si="58"/>
        <v>1087.9921091531301</v>
      </c>
      <c r="S4171">
        <f t="shared" si="56"/>
        <v>8.2698957024186015</v>
      </c>
      <c r="T4171">
        <f t="shared" si="57"/>
        <v>826.98957024186018</v>
      </c>
    </row>
    <row r="4172" spans="4:20" x14ac:dyDescent="0.25">
      <c r="D4172" s="3"/>
      <c r="E4172" s="4"/>
      <c r="F4172" s="3">
        <v>40898.125</v>
      </c>
      <c r="G4172" s="4">
        <v>48.791498833139499</v>
      </c>
      <c r="H4172" s="3">
        <v>40898.125</v>
      </c>
      <c r="I4172" s="4">
        <v>41.510311164267499</v>
      </c>
      <c r="J4172" s="3">
        <v>40898.125</v>
      </c>
      <c r="K4172" s="4">
        <v>37.055716658302103</v>
      </c>
      <c r="L4172" s="3">
        <v>40898.125</v>
      </c>
      <c r="M4172" s="4">
        <v>32.483970290188203</v>
      </c>
      <c r="Q4172">
        <f t="shared" si="59"/>
        <v>10.485782174837396</v>
      </c>
      <c r="R4172">
        <f t="shared" si="58"/>
        <v>1048.5782174837395</v>
      </c>
      <c r="S4172">
        <f t="shared" si="56"/>
        <v>7.7763408740792954</v>
      </c>
      <c r="T4172">
        <f t="shared" si="57"/>
        <v>777.63408740792954</v>
      </c>
    </row>
    <row r="4173" spans="4:20" x14ac:dyDescent="0.25">
      <c r="D4173" s="3"/>
      <c r="E4173" s="4"/>
      <c r="F4173" s="3">
        <v>40898.166666666664</v>
      </c>
      <c r="G4173" s="4">
        <v>49.638128734979503</v>
      </c>
      <c r="H4173" s="3">
        <v>40898.166666666664</v>
      </c>
      <c r="I4173" s="4">
        <v>42.852151581784703</v>
      </c>
      <c r="J4173" s="3">
        <v>40898.166666666664</v>
      </c>
      <c r="K4173" s="4">
        <v>40.198396399631697</v>
      </c>
      <c r="L4173" s="3">
        <v>40898.166666666664</v>
      </c>
      <c r="M4173" s="4">
        <v>35.6985320932436</v>
      </c>
      <c r="Q4173">
        <f t="shared" si="59"/>
        <v>8.1897323353478058</v>
      </c>
      <c r="R4173">
        <f t="shared" si="58"/>
        <v>818.97323353478055</v>
      </c>
      <c r="S4173">
        <f t="shared" si="56"/>
        <v>5.9036194885411035</v>
      </c>
      <c r="T4173">
        <f t="shared" si="57"/>
        <v>590.36194885411032</v>
      </c>
    </row>
    <row r="4174" spans="4:20" x14ac:dyDescent="0.25">
      <c r="D4174" s="3"/>
      <c r="E4174" s="4"/>
      <c r="F4174" s="3">
        <v>40898.208333333336</v>
      </c>
      <c r="G4174" s="4">
        <v>51.212644647457601</v>
      </c>
      <c r="H4174" s="3">
        <v>40898.208333333336</v>
      </c>
      <c r="I4174" s="4">
        <v>45.399661307026697</v>
      </c>
      <c r="J4174" s="3">
        <v>40898.208333333336</v>
      </c>
      <c r="K4174" s="4">
        <v>47.145804551822899</v>
      </c>
      <c r="L4174" s="3">
        <v>40898.208333333336</v>
      </c>
      <c r="M4174" s="4">
        <v>42.944320427239298</v>
      </c>
      <c r="Q4174">
        <f t="shared" si="59"/>
        <v>2.8168400956347028</v>
      </c>
      <c r="R4174">
        <f t="shared" si="58"/>
        <v>281.68400956347028</v>
      </c>
      <c r="S4174">
        <f t="shared" si="56"/>
        <v>1.2053408797873999</v>
      </c>
      <c r="T4174">
        <f t="shared" si="57"/>
        <v>120.53408797873999</v>
      </c>
    </row>
    <row r="4175" spans="4:20" x14ac:dyDescent="0.25">
      <c r="D4175" s="3"/>
      <c r="E4175" s="4"/>
      <c r="F4175" s="3">
        <v>40898.25</v>
      </c>
      <c r="G4175" s="4">
        <v>52.538705512553904</v>
      </c>
      <c r="H4175" s="3">
        <v>40898.25</v>
      </c>
      <c r="I4175" s="4">
        <v>47.597479940231999</v>
      </c>
      <c r="J4175" s="3">
        <v>40898.25</v>
      </c>
      <c r="K4175" s="4">
        <v>55.261960725038101</v>
      </c>
      <c r="L4175" s="3">
        <v>40898.25</v>
      </c>
      <c r="M4175" s="4">
        <v>51.6261878568112</v>
      </c>
      <c r="Q4175">
        <f t="shared" si="59"/>
        <v>-3.9732552124841973</v>
      </c>
      <c r="R4175">
        <f t="shared" si="58"/>
        <v>-397.3255212484197</v>
      </c>
      <c r="S4175">
        <f t="shared" si="56"/>
        <v>-5.2787079165792008</v>
      </c>
      <c r="T4175">
        <f t="shared" si="57"/>
        <v>-527.87079165792011</v>
      </c>
    </row>
    <row r="4176" spans="4:20" x14ac:dyDescent="0.25">
      <c r="D4176" s="3"/>
      <c r="E4176" s="4"/>
      <c r="F4176" s="3">
        <v>40898.291666666664</v>
      </c>
      <c r="G4176" s="4">
        <v>54.572828633623402</v>
      </c>
      <c r="H4176" s="3">
        <v>40898.291666666664</v>
      </c>
      <c r="I4176" s="4">
        <v>51.061340202984901</v>
      </c>
      <c r="J4176" s="3">
        <v>40898.291666666664</v>
      </c>
      <c r="K4176" s="4">
        <v>68.233212711849802</v>
      </c>
      <c r="L4176" s="3">
        <v>40898.291666666664</v>
      </c>
      <c r="M4176" s="4">
        <v>65.919828201382202</v>
      </c>
      <c r="Q4176">
        <f t="shared" si="59"/>
        <v>-14.9103840782264</v>
      </c>
      <c r="R4176">
        <f t="shared" si="58"/>
        <v>-1491.03840782264</v>
      </c>
      <c r="S4176">
        <f t="shared" si="56"/>
        <v>-16.108487998397301</v>
      </c>
      <c r="T4176">
        <f t="shared" si="57"/>
        <v>-1610.8487998397302</v>
      </c>
    </row>
    <row r="4177" spans="4:20" x14ac:dyDescent="0.25">
      <c r="D4177" s="3"/>
      <c r="E4177" s="4"/>
      <c r="F4177" s="3">
        <v>40898.333333333336</v>
      </c>
      <c r="G4177" s="4">
        <v>56.334275889152202</v>
      </c>
      <c r="H4177" s="3">
        <v>40898.333333333336</v>
      </c>
      <c r="I4177" s="4">
        <v>53.540446138074898</v>
      </c>
      <c r="J4177" s="3">
        <v>40898.333333333336</v>
      </c>
      <c r="K4177" s="4">
        <v>86.702649279330203</v>
      </c>
      <c r="L4177" s="3">
        <v>40898.333333333336</v>
      </c>
      <c r="M4177" s="4">
        <v>90.659716514026499</v>
      </c>
      <c r="Q4177">
        <f t="shared" si="59"/>
        <v>-31.618373390178</v>
      </c>
      <c r="R4177">
        <f t="shared" si="58"/>
        <v>-3161.8373390177999</v>
      </c>
      <c r="S4177">
        <f t="shared" si="56"/>
        <v>-38.369270375951601</v>
      </c>
      <c r="T4177">
        <f t="shared" si="57"/>
        <v>-3836.9270375951601</v>
      </c>
    </row>
    <row r="4178" spans="4:20" x14ac:dyDescent="0.25">
      <c r="D4178" s="3"/>
      <c r="E4178" s="4"/>
      <c r="F4178" s="3">
        <v>40898.375</v>
      </c>
      <c r="G4178" s="4">
        <v>55.739867605232597</v>
      </c>
      <c r="H4178" s="3">
        <v>40898.375</v>
      </c>
      <c r="I4178" s="4">
        <v>52.500400177290402</v>
      </c>
      <c r="J4178" s="3">
        <v>40898.375</v>
      </c>
      <c r="K4178" s="4">
        <v>83.006300671462697</v>
      </c>
      <c r="L4178" s="3">
        <v>40898.375</v>
      </c>
      <c r="M4178" s="4">
        <v>86.194799309116206</v>
      </c>
      <c r="Q4178">
        <f t="shared" si="59"/>
        <v>-28.5164330662301</v>
      </c>
      <c r="R4178">
        <f t="shared" si="58"/>
        <v>-2851.6433066230102</v>
      </c>
      <c r="S4178">
        <f t="shared" ref="S4178:S4241" si="60">I4178-(M4178+$E$2)</f>
        <v>-34.944399131825804</v>
      </c>
      <c r="T4178">
        <f t="shared" ref="T4178:T4241" si="61">S4178*$G$2</f>
        <v>-3494.4399131825803</v>
      </c>
    </row>
    <row r="4179" spans="4:20" x14ac:dyDescent="0.25">
      <c r="D4179" s="3"/>
      <c r="E4179" s="4"/>
      <c r="F4179" s="3">
        <v>40898.416666666664</v>
      </c>
      <c r="G4179" s="4">
        <v>55.710895982403599</v>
      </c>
      <c r="H4179" s="3">
        <v>40898.416666666664</v>
      </c>
      <c r="I4179" s="4">
        <v>52.449947593930098</v>
      </c>
      <c r="J4179" s="3">
        <v>40898.416666666664</v>
      </c>
      <c r="K4179" s="4">
        <v>79.397534227056894</v>
      </c>
      <c r="L4179" s="3">
        <v>40898.416666666664</v>
      </c>
      <c r="M4179" s="4">
        <v>81.866101214975103</v>
      </c>
      <c r="Q4179">
        <f t="shared" si="59"/>
        <v>-24.936638244653295</v>
      </c>
      <c r="R4179">
        <f t="shared" si="58"/>
        <v>-2493.6638244653295</v>
      </c>
      <c r="S4179">
        <f t="shared" si="60"/>
        <v>-30.666153621045005</v>
      </c>
      <c r="T4179">
        <f t="shared" si="61"/>
        <v>-3066.6153621045005</v>
      </c>
    </row>
    <row r="4180" spans="4:20" x14ac:dyDescent="0.25">
      <c r="D4180" s="3"/>
      <c r="E4180" s="4"/>
      <c r="F4180" s="3">
        <v>40898.458333333336</v>
      </c>
      <c r="G4180" s="4">
        <v>55.510968634575001</v>
      </c>
      <c r="H4180" s="3">
        <v>40898.458333333336</v>
      </c>
      <c r="I4180" s="4">
        <v>52.102391880507597</v>
      </c>
      <c r="J4180" s="3">
        <v>40898.458333333336</v>
      </c>
      <c r="K4180" s="4">
        <v>77.227514143196501</v>
      </c>
      <c r="L4180" s="3">
        <v>40898.458333333336</v>
      </c>
      <c r="M4180" s="4">
        <v>79.278124193864599</v>
      </c>
      <c r="Q4180">
        <f t="shared" si="59"/>
        <v>-22.9665455086215</v>
      </c>
      <c r="R4180">
        <f t="shared" si="58"/>
        <v>-2296.6545508621502</v>
      </c>
      <c r="S4180">
        <f t="shared" si="60"/>
        <v>-28.425732313357003</v>
      </c>
      <c r="T4180">
        <f t="shared" si="61"/>
        <v>-2842.5732313357003</v>
      </c>
    </row>
    <row r="4181" spans="4:20" x14ac:dyDescent="0.25">
      <c r="D4181" s="3"/>
      <c r="E4181" s="4"/>
      <c r="F4181" s="3">
        <v>40898.5</v>
      </c>
      <c r="G4181" s="4">
        <v>55.367308401175301</v>
      </c>
      <c r="H4181" s="3">
        <v>40898.5</v>
      </c>
      <c r="I4181" s="4">
        <v>51.853306872573697</v>
      </c>
      <c r="J4181" s="3">
        <v>40898.5</v>
      </c>
      <c r="K4181" s="4">
        <v>73.1943385151244</v>
      </c>
      <c r="L4181" s="3">
        <v>40898.5</v>
      </c>
      <c r="M4181" s="4">
        <v>74.499037031120693</v>
      </c>
      <c r="Q4181">
        <f t="shared" si="59"/>
        <v>-19.0770301139491</v>
      </c>
      <c r="R4181">
        <f t="shared" si="58"/>
        <v>-1907.7030113949099</v>
      </c>
      <c r="S4181">
        <f t="shared" si="60"/>
        <v>-23.895730158546996</v>
      </c>
      <c r="T4181">
        <f t="shared" si="61"/>
        <v>-2389.5730158546994</v>
      </c>
    </row>
    <row r="4182" spans="4:20" x14ac:dyDescent="0.25">
      <c r="D4182" s="3"/>
      <c r="E4182" s="4"/>
      <c r="F4182" s="3">
        <v>40898.541666666664</v>
      </c>
      <c r="G4182" s="4">
        <v>55.206888052140101</v>
      </c>
      <c r="H4182" s="3">
        <v>40898.541666666664</v>
      </c>
      <c r="I4182" s="4">
        <v>51.575810365109596</v>
      </c>
      <c r="J4182" s="3">
        <v>40898.541666666664</v>
      </c>
      <c r="K4182" s="4">
        <v>70.214085458836095</v>
      </c>
      <c r="L4182" s="3">
        <v>40898.541666666664</v>
      </c>
      <c r="M4182" s="4">
        <v>70.994320948338995</v>
      </c>
      <c r="Q4182">
        <f t="shared" si="59"/>
        <v>-16.257197406695994</v>
      </c>
      <c r="R4182">
        <f t="shared" si="58"/>
        <v>-1625.7197406695993</v>
      </c>
      <c r="S4182">
        <f t="shared" si="60"/>
        <v>-20.668510583229398</v>
      </c>
      <c r="T4182">
        <f t="shared" si="61"/>
        <v>-2066.8510583229399</v>
      </c>
    </row>
    <row r="4183" spans="4:20" x14ac:dyDescent="0.25">
      <c r="D4183" s="3"/>
      <c r="E4183" s="4"/>
      <c r="F4183" s="3">
        <v>40898.583333333336</v>
      </c>
      <c r="G4183" s="4">
        <v>55.7288860828994</v>
      </c>
      <c r="H4183" s="3">
        <v>40898.583333333336</v>
      </c>
      <c r="I4183" s="4">
        <v>52.481273802150099</v>
      </c>
      <c r="J4183" s="3">
        <v>40898.583333333336</v>
      </c>
      <c r="K4183" s="4">
        <v>68.160795137977402</v>
      </c>
      <c r="L4183" s="3">
        <v>40898.583333333336</v>
      </c>
      <c r="M4183" s="4">
        <v>68.593377253171596</v>
      </c>
      <c r="Q4183">
        <f t="shared" si="59"/>
        <v>-13.681909055078002</v>
      </c>
      <c r="R4183">
        <f t="shared" si="58"/>
        <v>-1368.1909055078002</v>
      </c>
      <c r="S4183">
        <f t="shared" si="60"/>
        <v>-17.362103451021497</v>
      </c>
      <c r="T4183">
        <f t="shared" si="61"/>
        <v>-1736.2103451021496</v>
      </c>
    </row>
    <row r="4184" spans="4:20" x14ac:dyDescent="0.25">
      <c r="D4184" s="3"/>
      <c r="E4184" s="4"/>
      <c r="F4184" s="3">
        <v>40898.625</v>
      </c>
      <c r="G4184" s="4">
        <v>56.9069326623503</v>
      </c>
      <c r="H4184" s="3">
        <v>40898.625</v>
      </c>
      <c r="I4184" s="4">
        <v>54.5512879735033</v>
      </c>
      <c r="J4184" s="3">
        <v>40898.625</v>
      </c>
      <c r="K4184" s="4">
        <v>69.517466770739702</v>
      </c>
      <c r="L4184" s="3">
        <v>40898.625</v>
      </c>
      <c r="M4184" s="4">
        <v>70.178484449425</v>
      </c>
      <c r="Q4184">
        <f t="shared" si="59"/>
        <v>-13.860534108389402</v>
      </c>
      <c r="R4184">
        <f t="shared" si="58"/>
        <v>-1386.0534108389402</v>
      </c>
      <c r="S4184">
        <f t="shared" si="60"/>
        <v>-16.8771964759217</v>
      </c>
      <c r="T4184">
        <f t="shared" si="61"/>
        <v>-1687.7196475921701</v>
      </c>
    </row>
    <row r="4185" spans="4:20" x14ac:dyDescent="0.25">
      <c r="D4185" s="3"/>
      <c r="E4185" s="4"/>
      <c r="F4185" s="3">
        <v>40898.666666666664</v>
      </c>
      <c r="G4185" s="4">
        <v>58.656010152182702</v>
      </c>
      <c r="H4185" s="3">
        <v>40898.666666666664</v>
      </c>
      <c r="I4185" s="4">
        <v>57.692388778064903</v>
      </c>
      <c r="J4185" s="3">
        <v>40898.666666666664</v>
      </c>
      <c r="K4185" s="4">
        <v>76.947915157783399</v>
      </c>
      <c r="L4185" s="3">
        <v>40898.666666666664</v>
      </c>
      <c r="M4185" s="4">
        <v>78.945507307260399</v>
      </c>
      <c r="Q4185">
        <f t="shared" si="59"/>
        <v>-19.541905005600697</v>
      </c>
      <c r="R4185">
        <f t="shared" si="58"/>
        <v>-1954.1905005600697</v>
      </c>
      <c r="S4185">
        <f t="shared" si="60"/>
        <v>-22.503118529195497</v>
      </c>
      <c r="T4185">
        <f t="shared" si="61"/>
        <v>-2250.3118529195499</v>
      </c>
    </row>
    <row r="4186" spans="4:20" x14ac:dyDescent="0.25">
      <c r="D4186" s="3"/>
      <c r="E4186" s="4"/>
      <c r="F4186" s="3">
        <v>40898.708333333336</v>
      </c>
      <c r="G4186" s="4">
        <v>58.3772594096299</v>
      </c>
      <c r="H4186" s="3">
        <v>40898.708333333336</v>
      </c>
      <c r="I4186" s="4">
        <v>57.186384402375602</v>
      </c>
      <c r="J4186" s="3">
        <v>40898.708333333336</v>
      </c>
      <c r="K4186" s="4">
        <v>85.553064316503907</v>
      </c>
      <c r="L4186" s="3">
        <v>40898.708333333336</v>
      </c>
      <c r="M4186" s="4">
        <v>89.267792668404596</v>
      </c>
      <c r="Q4186">
        <f t="shared" si="59"/>
        <v>-28.425804906874006</v>
      </c>
      <c r="R4186">
        <f t="shared" si="58"/>
        <v>-2842.5804906874005</v>
      </c>
      <c r="S4186">
        <f t="shared" si="60"/>
        <v>-33.331408266028994</v>
      </c>
      <c r="T4186">
        <f t="shared" si="61"/>
        <v>-3333.1408266028993</v>
      </c>
    </row>
    <row r="4187" spans="4:20" x14ac:dyDescent="0.25">
      <c r="D4187" s="3"/>
      <c r="E4187" s="4"/>
      <c r="F4187" s="3">
        <v>40898.75</v>
      </c>
      <c r="G4187" s="4">
        <v>56.393067445351299</v>
      </c>
      <c r="H4187" s="3">
        <v>40898.75</v>
      </c>
      <c r="I4187" s="4">
        <v>53.643823731683398</v>
      </c>
      <c r="J4187" s="3">
        <v>40898.75</v>
      </c>
      <c r="K4187" s="4">
        <v>77.221635119458398</v>
      </c>
      <c r="L4187" s="3">
        <v>40898.75</v>
      </c>
      <c r="M4187" s="4">
        <v>79.271128406871895</v>
      </c>
      <c r="Q4187">
        <f t="shared" si="59"/>
        <v>-22.078567674107099</v>
      </c>
      <c r="R4187">
        <f t="shared" si="58"/>
        <v>-2207.8567674107098</v>
      </c>
      <c r="S4187">
        <f t="shared" si="60"/>
        <v>-26.877304675188498</v>
      </c>
      <c r="T4187">
        <f t="shared" si="61"/>
        <v>-2687.7304675188498</v>
      </c>
    </row>
    <row r="4188" spans="4:20" x14ac:dyDescent="0.25">
      <c r="D4188" s="3"/>
      <c r="E4188" s="4"/>
      <c r="F4188" s="3">
        <v>40898.791666666664</v>
      </c>
      <c r="G4188" s="4">
        <v>55.019107097265099</v>
      </c>
      <c r="H4188" s="3">
        <v>40898.791666666664</v>
      </c>
      <c r="I4188" s="4">
        <v>51.251854202360803</v>
      </c>
      <c r="J4188" s="3">
        <v>40898.791666666664</v>
      </c>
      <c r="K4188" s="4">
        <v>68.840365956595605</v>
      </c>
      <c r="L4188" s="3">
        <v>40898.791666666664</v>
      </c>
      <c r="M4188" s="4">
        <v>69.386752200458403</v>
      </c>
      <c r="Q4188">
        <f t="shared" si="59"/>
        <v>-15.071258859330506</v>
      </c>
      <c r="R4188">
        <f t="shared" si="58"/>
        <v>-1507.1258859330505</v>
      </c>
      <c r="S4188">
        <f t="shared" si="60"/>
        <v>-19.3848979980976</v>
      </c>
      <c r="T4188">
        <f t="shared" si="61"/>
        <v>-1938.4897998097599</v>
      </c>
    </row>
    <row r="4189" spans="4:20" x14ac:dyDescent="0.25">
      <c r="D4189" s="3"/>
      <c r="E4189" s="4"/>
      <c r="F4189" s="3">
        <v>40898.833333333336</v>
      </c>
      <c r="G4189" s="4">
        <v>53.557011367345702</v>
      </c>
      <c r="H4189" s="3">
        <v>40898.833333333336</v>
      </c>
      <c r="I4189" s="4">
        <v>49.317561659983802</v>
      </c>
      <c r="J4189" s="3">
        <v>40898.833333333336</v>
      </c>
      <c r="K4189" s="4">
        <v>51.918834900570801</v>
      </c>
      <c r="L4189" s="3">
        <v>40898.833333333336</v>
      </c>
      <c r="M4189" s="4">
        <v>48.023585479808403</v>
      </c>
      <c r="Q4189">
        <f t="shared" si="59"/>
        <v>0.38817646677490103</v>
      </c>
      <c r="R4189">
        <f t="shared" si="58"/>
        <v>38.817646677490103</v>
      </c>
      <c r="S4189">
        <f t="shared" si="60"/>
        <v>4.3976180175398838E-2</v>
      </c>
      <c r="T4189">
        <f t="shared" si="61"/>
        <v>4.3976180175398838</v>
      </c>
    </row>
    <row r="4190" spans="4:20" x14ac:dyDescent="0.25">
      <c r="D4190" s="3"/>
      <c r="E4190" s="4"/>
      <c r="F4190" s="3">
        <v>40898.875</v>
      </c>
      <c r="G4190" s="4">
        <v>53.270061310468002</v>
      </c>
      <c r="H4190" s="3">
        <v>40898.875</v>
      </c>
      <c r="I4190" s="4">
        <v>48.830019880384498</v>
      </c>
      <c r="J4190" s="3">
        <v>40898.875</v>
      </c>
      <c r="K4190" s="4">
        <v>49.5307560108849</v>
      </c>
      <c r="L4190" s="3">
        <v>40898.875</v>
      </c>
      <c r="M4190" s="4">
        <v>45.472546322824201</v>
      </c>
      <c r="Q4190">
        <f t="shared" si="59"/>
        <v>2.4893052995831013</v>
      </c>
      <c r="R4190">
        <f t="shared" si="58"/>
        <v>248.93052995831013</v>
      </c>
      <c r="S4190">
        <f t="shared" si="60"/>
        <v>2.1074735575602972</v>
      </c>
      <c r="T4190">
        <f t="shared" si="61"/>
        <v>210.74735575602972</v>
      </c>
    </row>
    <row r="4191" spans="4:20" x14ac:dyDescent="0.25">
      <c r="D4191" s="3"/>
      <c r="E4191" s="4"/>
      <c r="F4191" s="3">
        <v>40898.916666666664</v>
      </c>
      <c r="G4191" s="4">
        <v>52.077368267557198</v>
      </c>
      <c r="H4191" s="3">
        <v>40898.916666666664</v>
      </c>
      <c r="I4191" s="4">
        <v>46.8274462648114</v>
      </c>
      <c r="J4191" s="3">
        <v>40898.916666666664</v>
      </c>
      <c r="K4191" s="4">
        <v>46.468837005391798</v>
      </c>
      <c r="L4191" s="3">
        <v>40898.916666666664</v>
      </c>
      <c r="M4191" s="4">
        <v>42.230342840259297</v>
      </c>
      <c r="Q4191">
        <f t="shared" si="59"/>
        <v>4.3585312621653998</v>
      </c>
      <c r="R4191">
        <f t="shared" si="58"/>
        <v>435.85312621653998</v>
      </c>
      <c r="S4191">
        <f t="shared" si="60"/>
        <v>3.3471034245521025</v>
      </c>
      <c r="T4191">
        <f t="shared" si="61"/>
        <v>334.71034245521025</v>
      </c>
    </row>
    <row r="4192" spans="4:20" x14ac:dyDescent="0.25">
      <c r="D4192" s="3"/>
      <c r="E4192" s="4"/>
      <c r="F4192" s="3">
        <v>40898.958333333336</v>
      </c>
      <c r="G4192" s="4">
        <v>50.627484413409498</v>
      </c>
      <c r="H4192" s="3">
        <v>40898.958333333336</v>
      </c>
      <c r="I4192" s="4">
        <v>44.445006461675803</v>
      </c>
      <c r="J4192" s="3">
        <v>40898.958333333336</v>
      </c>
      <c r="K4192" s="4">
        <v>41.988935935718501</v>
      </c>
      <c r="L4192" s="3">
        <v>40898.958333333336</v>
      </c>
      <c r="M4192" s="4">
        <v>37.548211316963702</v>
      </c>
      <c r="Q4192">
        <f t="shared" si="59"/>
        <v>7.3885484776909962</v>
      </c>
      <c r="R4192">
        <f t="shared" si="58"/>
        <v>738.85484776909959</v>
      </c>
      <c r="S4192">
        <f t="shared" si="60"/>
        <v>5.646795144712101</v>
      </c>
      <c r="T4192">
        <f t="shared" si="61"/>
        <v>564.67951447121004</v>
      </c>
    </row>
    <row r="4193" spans="4:20" x14ac:dyDescent="0.25">
      <c r="D4193" s="3"/>
      <c r="E4193" s="4"/>
      <c r="F4193" s="3">
        <v>40899</v>
      </c>
      <c r="G4193" s="4">
        <v>50.089657828655596</v>
      </c>
      <c r="H4193" s="3">
        <v>40899</v>
      </c>
      <c r="I4193" s="4">
        <v>43.575797909863503</v>
      </c>
      <c r="J4193" s="3">
        <v>40899</v>
      </c>
      <c r="K4193" s="4">
        <v>43.036268738171202</v>
      </c>
      <c r="L4193" s="3">
        <v>40899</v>
      </c>
      <c r="M4193" s="4">
        <v>38.6360065928748</v>
      </c>
      <c r="Q4193">
        <f t="shared" si="59"/>
        <v>5.8033890904843943</v>
      </c>
      <c r="R4193">
        <f t="shared" si="58"/>
        <v>580.3389090484394</v>
      </c>
      <c r="S4193">
        <f t="shared" si="60"/>
        <v>3.6897913169887033</v>
      </c>
      <c r="T4193">
        <f t="shared" si="61"/>
        <v>368.97913169887033</v>
      </c>
    </row>
    <row r="4194" spans="4:20" x14ac:dyDescent="0.25">
      <c r="D4194" s="3"/>
      <c r="E4194" s="4"/>
      <c r="F4194" s="3">
        <v>40899.041666666664</v>
      </c>
      <c r="G4194" s="4">
        <v>48.936485466525497</v>
      </c>
      <c r="H4194" s="3">
        <v>40899.041666666664</v>
      </c>
      <c r="I4194" s="4">
        <v>41.738711729347401</v>
      </c>
      <c r="J4194" s="3">
        <v>40899.041666666664</v>
      </c>
      <c r="K4194" s="4">
        <v>39.790799244321498</v>
      </c>
      <c r="L4194" s="3">
        <v>40899.041666666664</v>
      </c>
      <c r="M4194" s="4">
        <v>35.279281366616502</v>
      </c>
      <c r="Q4194">
        <f t="shared" si="59"/>
        <v>7.8956862222039987</v>
      </c>
      <c r="R4194">
        <f t="shared" si="58"/>
        <v>789.5686222203999</v>
      </c>
      <c r="S4194">
        <f t="shared" si="60"/>
        <v>5.2094303627308989</v>
      </c>
      <c r="T4194">
        <f t="shared" si="61"/>
        <v>520.94303627308989</v>
      </c>
    </row>
    <row r="4195" spans="4:20" x14ac:dyDescent="0.25">
      <c r="D4195" s="3"/>
      <c r="E4195" s="4"/>
      <c r="F4195" s="3">
        <v>40899.083333333336</v>
      </c>
      <c r="G4195" s="4">
        <v>47.6661399844306</v>
      </c>
      <c r="H4195" s="3">
        <v>40899.083333333336</v>
      </c>
      <c r="I4195" s="4">
        <v>39.757105157237703</v>
      </c>
      <c r="J4195" s="3">
        <v>40899.083333333336</v>
      </c>
      <c r="K4195" s="4">
        <v>37.194989043273402</v>
      </c>
      <c r="L4195" s="3">
        <v>40899.083333333336</v>
      </c>
      <c r="M4195" s="4">
        <v>32.625537067673598</v>
      </c>
      <c r="Q4195">
        <f t="shared" si="59"/>
        <v>9.2211509411571981</v>
      </c>
      <c r="R4195">
        <f t="shared" si="58"/>
        <v>922.11509411571978</v>
      </c>
      <c r="S4195">
        <f t="shared" si="60"/>
        <v>5.8815680895641052</v>
      </c>
      <c r="T4195">
        <f t="shared" si="61"/>
        <v>588.15680895641049</v>
      </c>
    </row>
    <row r="4196" spans="4:20" x14ac:dyDescent="0.25">
      <c r="D4196" s="3"/>
      <c r="E4196" s="4"/>
      <c r="F4196" s="3">
        <v>40899.125</v>
      </c>
      <c r="G4196" s="4">
        <v>47.354644263519702</v>
      </c>
      <c r="H4196" s="3">
        <v>40899.125</v>
      </c>
      <c r="I4196" s="4">
        <v>39.277968555405103</v>
      </c>
      <c r="J4196" s="3">
        <v>40899.125</v>
      </c>
      <c r="K4196" s="4">
        <v>35.436907614479402</v>
      </c>
      <c r="L4196" s="3">
        <v>40899.125</v>
      </c>
      <c r="M4196" s="4">
        <v>30.844775522673402</v>
      </c>
      <c r="Q4196">
        <f t="shared" si="59"/>
        <v>10.6677366490403</v>
      </c>
      <c r="R4196">
        <f t="shared" si="58"/>
        <v>1066.7736649040301</v>
      </c>
      <c r="S4196">
        <f t="shared" si="60"/>
        <v>7.1831930327317011</v>
      </c>
      <c r="T4196">
        <f t="shared" si="61"/>
        <v>718.31930327317014</v>
      </c>
    </row>
    <row r="4197" spans="4:20" x14ac:dyDescent="0.25">
      <c r="D4197" s="3"/>
      <c r="E4197" s="4"/>
      <c r="F4197" s="3">
        <v>40899.166666666664</v>
      </c>
      <c r="G4197" s="4">
        <v>48.208333274749698</v>
      </c>
      <c r="H4197" s="3">
        <v>40899.166666666664</v>
      </c>
      <c r="I4197" s="4">
        <v>40.597455244686003</v>
      </c>
      <c r="J4197" s="3">
        <v>40899.166666666664</v>
      </c>
      <c r="K4197" s="4">
        <v>36.2099342966685</v>
      </c>
      <c r="L4197" s="3">
        <v>40899.166666666664</v>
      </c>
      <c r="M4197" s="4">
        <v>31.6260826697544</v>
      </c>
      <c r="Q4197">
        <f t="shared" si="59"/>
        <v>10.748398978081198</v>
      </c>
      <c r="R4197">
        <f t="shared" si="58"/>
        <v>1074.8398978081198</v>
      </c>
      <c r="S4197">
        <f t="shared" si="60"/>
        <v>7.7213725749316069</v>
      </c>
      <c r="T4197">
        <f t="shared" si="61"/>
        <v>772.13725749316063</v>
      </c>
    </row>
    <row r="4198" spans="4:20" x14ac:dyDescent="0.25">
      <c r="D4198" s="3"/>
      <c r="E4198" s="4"/>
      <c r="F4198" s="3">
        <v>40899.208333333336</v>
      </c>
      <c r="G4198" s="4">
        <v>50.079460340966797</v>
      </c>
      <c r="H4198" s="3">
        <v>40899.208333333336</v>
      </c>
      <c r="I4198" s="4">
        <v>43.559393421091997</v>
      </c>
      <c r="J4198" s="3">
        <v>40899.208333333336</v>
      </c>
      <c r="K4198" s="4">
        <v>39.223136296815902</v>
      </c>
      <c r="L4198" s="3">
        <v>40899.208333333336</v>
      </c>
      <c r="M4198" s="4">
        <v>34.6965278535572</v>
      </c>
      <c r="Q4198">
        <f t="shared" si="59"/>
        <v>9.6063240441508952</v>
      </c>
      <c r="R4198">
        <f t="shared" si="58"/>
        <v>960.63240441508947</v>
      </c>
      <c r="S4198">
        <f t="shared" si="60"/>
        <v>7.6128655675347972</v>
      </c>
      <c r="T4198">
        <f t="shared" si="61"/>
        <v>761.28655675347977</v>
      </c>
    </row>
    <row r="4199" spans="4:20" x14ac:dyDescent="0.25">
      <c r="D4199" s="3"/>
      <c r="E4199" s="4"/>
      <c r="F4199" s="3">
        <v>40899.25</v>
      </c>
      <c r="G4199" s="4">
        <v>51.604452907129598</v>
      </c>
      <c r="H4199" s="3">
        <v>40899.25</v>
      </c>
      <c r="I4199" s="4">
        <v>46.044078195591297</v>
      </c>
      <c r="J4199" s="3">
        <v>40899.25</v>
      </c>
      <c r="K4199" s="4">
        <v>40.113458240681197</v>
      </c>
      <c r="L4199" s="3">
        <v>40899.25</v>
      </c>
      <c r="M4199" s="4">
        <v>35.611109422367001</v>
      </c>
      <c r="Q4199">
        <f t="shared" si="59"/>
        <v>10.240994666448401</v>
      </c>
      <c r="R4199">
        <f t="shared" si="58"/>
        <v>1024.09946664484</v>
      </c>
      <c r="S4199">
        <f t="shared" si="60"/>
        <v>9.1829687732242959</v>
      </c>
      <c r="T4199">
        <f t="shared" si="61"/>
        <v>918.29687732242962</v>
      </c>
    </row>
    <row r="4200" spans="4:20" x14ac:dyDescent="0.25">
      <c r="D4200" s="3"/>
      <c r="E4200" s="4"/>
      <c r="F4200" s="3">
        <v>40899.291666666664</v>
      </c>
      <c r="G4200" s="4">
        <v>54.1479029241818</v>
      </c>
      <c r="H4200" s="3">
        <v>40899.291666666664</v>
      </c>
      <c r="I4200" s="4">
        <v>50.328516386165603</v>
      </c>
      <c r="J4200" s="3">
        <v>40899.291666666664</v>
      </c>
      <c r="K4200" s="4">
        <v>43.061310075063403</v>
      </c>
      <c r="L4200" s="3">
        <v>40899.291666666664</v>
      </c>
      <c r="M4200" s="4">
        <v>38.662067403849498</v>
      </c>
      <c r="Q4200">
        <f t="shared" si="59"/>
        <v>9.8365928491183965</v>
      </c>
      <c r="R4200">
        <f t="shared" si="58"/>
        <v>983.65928491183968</v>
      </c>
      <c r="S4200">
        <f t="shared" si="60"/>
        <v>10.416448982316105</v>
      </c>
      <c r="T4200">
        <f t="shared" si="61"/>
        <v>1041.6448982316106</v>
      </c>
    </row>
    <row r="4201" spans="4:20" x14ac:dyDescent="0.25">
      <c r="D4201" s="3"/>
      <c r="E4201" s="4"/>
      <c r="F4201" s="3">
        <v>40899.333333333336</v>
      </c>
      <c r="G4201" s="4">
        <v>56.164116825704703</v>
      </c>
      <c r="H4201" s="3">
        <v>40899.333333333336</v>
      </c>
      <c r="I4201" s="4">
        <v>53.241758926669696</v>
      </c>
      <c r="J4201" s="3">
        <v>40899.333333333336</v>
      </c>
      <c r="K4201" s="4">
        <v>54.685823972642503</v>
      </c>
      <c r="L4201" s="3">
        <v>40899.333333333336</v>
      </c>
      <c r="M4201" s="4">
        <v>53.136714298932901</v>
      </c>
      <c r="Q4201">
        <f t="shared" si="59"/>
        <v>0.22829285306220015</v>
      </c>
      <c r="R4201">
        <f t="shared" ref="R4201:R4264" si="62">Q4201*$G$2</f>
        <v>22.829285306220015</v>
      </c>
      <c r="S4201">
        <f t="shared" si="60"/>
        <v>-1.1449553722632047</v>
      </c>
      <c r="T4201">
        <f t="shared" si="61"/>
        <v>-114.49553722632047</v>
      </c>
    </row>
    <row r="4202" spans="4:20" x14ac:dyDescent="0.25">
      <c r="D4202" s="3"/>
      <c r="E4202" s="4"/>
      <c r="F4202" s="3">
        <v>40899.375</v>
      </c>
      <c r="G4202" s="4">
        <v>55.551275979181803</v>
      </c>
      <c r="H4202" s="3">
        <v>40899.375</v>
      </c>
      <c r="I4202" s="4">
        <v>52.172377161121403</v>
      </c>
      <c r="J4202" s="3">
        <v>40899.375</v>
      </c>
      <c r="K4202" s="4">
        <v>59.4208842567459</v>
      </c>
      <c r="L4202" s="3">
        <v>40899.375</v>
      </c>
      <c r="M4202" s="4">
        <v>58.505937597263298</v>
      </c>
      <c r="Q4202">
        <f t="shared" ref="Q4202:Q4265" si="63">G4202-(K4202+$E$2)</f>
        <v>-5.1196082775640974</v>
      </c>
      <c r="R4202">
        <f t="shared" si="62"/>
        <v>-511.96082775640974</v>
      </c>
      <c r="S4202">
        <f t="shared" si="60"/>
        <v>-7.5835604361418945</v>
      </c>
      <c r="T4202">
        <f t="shared" si="61"/>
        <v>-758.3560436141895</v>
      </c>
    </row>
    <row r="4203" spans="4:20" x14ac:dyDescent="0.25">
      <c r="D4203" s="3"/>
      <c r="E4203" s="4"/>
      <c r="F4203" s="3">
        <v>40899.416666666664</v>
      </c>
      <c r="G4203" s="4">
        <v>55.422924239559499</v>
      </c>
      <c r="H4203" s="3">
        <v>40899.416666666664</v>
      </c>
      <c r="I4203" s="4">
        <v>51.949671248992701</v>
      </c>
      <c r="J4203" s="3">
        <v>40899.416666666664</v>
      </c>
      <c r="K4203" s="4">
        <v>61.954696220942402</v>
      </c>
      <c r="L4203" s="3">
        <v>40899.416666666664</v>
      </c>
      <c r="M4203" s="4">
        <v>61.407568470385698</v>
      </c>
      <c r="Q4203">
        <f t="shared" si="63"/>
        <v>-7.7817719813829029</v>
      </c>
      <c r="R4203">
        <f t="shared" si="62"/>
        <v>-778.17719813829035</v>
      </c>
      <c r="S4203">
        <f t="shared" si="60"/>
        <v>-10.707897221392997</v>
      </c>
      <c r="T4203">
        <f t="shared" si="61"/>
        <v>-1070.7897221392998</v>
      </c>
    </row>
    <row r="4204" spans="4:20" x14ac:dyDescent="0.25">
      <c r="D4204" s="3"/>
      <c r="E4204" s="4"/>
      <c r="F4204" s="3">
        <v>40899.458333333336</v>
      </c>
      <c r="G4204" s="4">
        <v>55.174300283113602</v>
      </c>
      <c r="H4204" s="3">
        <v>40899.458333333336</v>
      </c>
      <c r="I4204" s="4">
        <v>51.5195233370832</v>
      </c>
      <c r="J4204" s="3">
        <v>40899.458333333336</v>
      </c>
      <c r="K4204" s="4">
        <v>61.951820523565402</v>
      </c>
      <c r="L4204" s="3">
        <v>40899.458333333336</v>
      </c>
      <c r="M4204" s="4">
        <v>61.4042644559959</v>
      </c>
      <c r="Q4204">
        <f t="shared" si="63"/>
        <v>-8.0275202404517998</v>
      </c>
      <c r="R4204">
        <f t="shared" si="62"/>
        <v>-802.75202404517995</v>
      </c>
      <c r="S4204">
        <f t="shared" si="60"/>
        <v>-11.1347411189127</v>
      </c>
      <c r="T4204">
        <f t="shared" si="61"/>
        <v>-1113.47411189127</v>
      </c>
    </row>
    <row r="4205" spans="4:20" x14ac:dyDescent="0.25">
      <c r="D4205" s="3"/>
      <c r="E4205" s="4"/>
      <c r="F4205" s="3">
        <v>40899.5</v>
      </c>
      <c r="G4205" s="4">
        <v>54.873368433480202</v>
      </c>
      <c r="H4205" s="3">
        <v>40899.5</v>
      </c>
      <c r="I4205" s="4">
        <v>51.0010748688874</v>
      </c>
      <c r="J4205" s="3">
        <v>40899.5</v>
      </c>
      <c r="K4205" s="4">
        <v>59.792004259215901</v>
      </c>
      <c r="L4205" s="3">
        <v>40899.5</v>
      </c>
      <c r="M4205" s="4">
        <v>58.929720410465997</v>
      </c>
      <c r="Q4205">
        <f t="shared" si="63"/>
        <v>-6.1686358257356986</v>
      </c>
      <c r="R4205">
        <f t="shared" si="62"/>
        <v>-616.86358257356983</v>
      </c>
      <c r="S4205">
        <f t="shared" si="60"/>
        <v>-9.1786455415785966</v>
      </c>
      <c r="T4205">
        <f t="shared" si="61"/>
        <v>-917.86455415785963</v>
      </c>
    </row>
    <row r="4206" spans="4:20" x14ac:dyDescent="0.25">
      <c r="D4206" s="3"/>
      <c r="E4206" s="4"/>
      <c r="F4206" s="3">
        <v>40899.541666666664</v>
      </c>
      <c r="G4206" s="4">
        <v>54.637971953910899</v>
      </c>
      <c r="H4206" s="3">
        <v>40899.541666666664</v>
      </c>
      <c r="I4206" s="4">
        <v>50.597210624291598</v>
      </c>
      <c r="J4206" s="3">
        <v>40899.541666666664</v>
      </c>
      <c r="K4206" s="4">
        <v>57.390652019399603</v>
      </c>
      <c r="L4206" s="3">
        <v>40899.541666666664</v>
      </c>
      <c r="M4206" s="4">
        <v>56.195123161582202</v>
      </c>
      <c r="Q4206">
        <f t="shared" si="63"/>
        <v>-4.002680065488704</v>
      </c>
      <c r="R4206">
        <f t="shared" si="62"/>
        <v>-400.2680065488704</v>
      </c>
      <c r="S4206">
        <f t="shared" si="60"/>
        <v>-6.847912537290604</v>
      </c>
      <c r="T4206">
        <f t="shared" si="61"/>
        <v>-684.79125372906037</v>
      </c>
    </row>
    <row r="4207" spans="4:20" x14ac:dyDescent="0.25">
      <c r="D4207" s="3"/>
      <c r="E4207" s="4"/>
      <c r="F4207" s="3">
        <v>40899.583333333336</v>
      </c>
      <c r="G4207" s="4">
        <v>55.012260920360902</v>
      </c>
      <c r="H4207" s="3">
        <v>40899.583333333336</v>
      </c>
      <c r="I4207" s="4">
        <v>51.240061020718699</v>
      </c>
      <c r="J4207" s="3">
        <v>40899.583333333336</v>
      </c>
      <c r="K4207" s="4">
        <v>56.892665278937798</v>
      </c>
      <c r="L4207" s="3">
        <v>40899.583333333336</v>
      </c>
      <c r="M4207" s="4">
        <v>55.630280933502902</v>
      </c>
      <c r="Q4207">
        <f t="shared" si="63"/>
        <v>-3.1304043585768966</v>
      </c>
      <c r="R4207">
        <f t="shared" si="62"/>
        <v>-313.04043585768966</v>
      </c>
      <c r="S4207">
        <f t="shared" si="60"/>
        <v>-5.6402199127842039</v>
      </c>
      <c r="T4207">
        <f t="shared" si="61"/>
        <v>-564.02199127842039</v>
      </c>
    </row>
    <row r="4208" spans="4:20" x14ac:dyDescent="0.25">
      <c r="D4208" s="3"/>
      <c r="E4208" s="4"/>
      <c r="F4208" s="3">
        <v>40899.625</v>
      </c>
      <c r="G4208" s="4">
        <v>56.088580915988103</v>
      </c>
      <c r="H4208" s="3">
        <v>40899.625</v>
      </c>
      <c r="I4208" s="4">
        <v>53.109413610240203</v>
      </c>
      <c r="J4208" s="3">
        <v>40899.625</v>
      </c>
      <c r="K4208" s="4">
        <v>60.3218490773288</v>
      </c>
      <c r="L4208" s="3">
        <v>40899.625</v>
      </c>
      <c r="M4208" s="4">
        <v>59.535476920980699</v>
      </c>
      <c r="Q4208">
        <f t="shared" si="63"/>
        <v>-5.4832681613406962</v>
      </c>
      <c r="R4208">
        <f t="shared" si="62"/>
        <v>-548.32681613406965</v>
      </c>
      <c r="S4208">
        <f t="shared" si="60"/>
        <v>-7.6760633107404956</v>
      </c>
      <c r="T4208">
        <f t="shared" si="61"/>
        <v>-767.60633107404954</v>
      </c>
    </row>
    <row r="4209" spans="4:20" x14ac:dyDescent="0.25">
      <c r="D4209" s="3"/>
      <c r="E4209" s="4"/>
      <c r="F4209" s="3">
        <v>40899.666666666664</v>
      </c>
      <c r="G4209" s="4">
        <v>57.291865810490002</v>
      </c>
      <c r="H4209" s="3">
        <v>40899.666666666664</v>
      </c>
      <c r="I4209" s="4">
        <v>55.235641027487901</v>
      </c>
      <c r="J4209" s="3">
        <v>40899.666666666664</v>
      </c>
      <c r="K4209" s="4">
        <v>68.912392493424704</v>
      </c>
      <c r="L4209" s="3">
        <v>40899.666666666664</v>
      </c>
      <c r="M4209" s="4">
        <v>69.470913951408903</v>
      </c>
      <c r="Q4209">
        <f t="shared" si="63"/>
        <v>-12.870526682934702</v>
      </c>
      <c r="R4209">
        <f t="shared" si="62"/>
        <v>-1287.0526682934703</v>
      </c>
      <c r="S4209">
        <f t="shared" si="60"/>
        <v>-15.485272923921002</v>
      </c>
      <c r="T4209">
        <f t="shared" si="61"/>
        <v>-1548.5272923921002</v>
      </c>
    </row>
    <row r="4210" spans="4:20" x14ac:dyDescent="0.25">
      <c r="D4210" s="3"/>
      <c r="E4210" s="4"/>
      <c r="F4210" s="3">
        <v>40899.708333333336</v>
      </c>
      <c r="G4210" s="4">
        <v>57.534510388817601</v>
      </c>
      <c r="H4210" s="3">
        <v>40899.708333333336</v>
      </c>
      <c r="I4210" s="4">
        <v>55.669039142456299</v>
      </c>
      <c r="J4210" s="3">
        <v>40899.708333333336</v>
      </c>
      <c r="K4210" s="4">
        <v>78.368689877926997</v>
      </c>
      <c r="L4210" s="3">
        <v>40899.708333333336</v>
      </c>
      <c r="M4210" s="4">
        <v>80.637673328092205</v>
      </c>
      <c r="Q4210">
        <f t="shared" si="63"/>
        <v>-22.084179489109395</v>
      </c>
      <c r="R4210">
        <f t="shared" si="62"/>
        <v>-2208.4179489109397</v>
      </c>
      <c r="S4210">
        <f t="shared" si="60"/>
        <v>-26.218634185635906</v>
      </c>
      <c r="T4210">
        <f t="shared" si="61"/>
        <v>-2621.8634185635906</v>
      </c>
    </row>
    <row r="4211" spans="4:20" x14ac:dyDescent="0.25">
      <c r="D4211" s="3"/>
      <c r="E4211" s="4"/>
      <c r="F4211" s="3">
        <v>40899.75</v>
      </c>
      <c r="G4211" s="4">
        <v>55.788851222874698</v>
      </c>
      <c r="H4211" s="3">
        <v>40899.75</v>
      </c>
      <c r="I4211" s="4">
        <v>52.585753286701198</v>
      </c>
      <c r="J4211" s="3">
        <v>40899.75</v>
      </c>
      <c r="K4211" s="4">
        <v>74.374343936215197</v>
      </c>
      <c r="L4211" s="3">
        <v>40899.75</v>
      </c>
      <c r="M4211" s="4">
        <v>75.893041829680399</v>
      </c>
      <c r="Q4211">
        <f t="shared" si="63"/>
        <v>-19.8354927133405</v>
      </c>
      <c r="R4211">
        <f t="shared" si="62"/>
        <v>-1983.54927133405</v>
      </c>
      <c r="S4211">
        <f t="shared" si="60"/>
        <v>-24.557288542979201</v>
      </c>
      <c r="T4211">
        <f t="shared" si="61"/>
        <v>-2455.72885429792</v>
      </c>
    </row>
    <row r="4212" spans="4:20" x14ac:dyDescent="0.25">
      <c r="D4212" s="3"/>
      <c r="E4212" s="4"/>
      <c r="F4212" s="3">
        <v>40899.791666666664</v>
      </c>
      <c r="G4212" s="4">
        <v>54.536082816295703</v>
      </c>
      <c r="H4212" s="3">
        <v>40899.791666666664</v>
      </c>
      <c r="I4212" s="4">
        <v>50.422859167294497</v>
      </c>
      <c r="J4212" s="3">
        <v>40899.791666666664</v>
      </c>
      <c r="K4212" s="4">
        <v>66.033210211302503</v>
      </c>
      <c r="L4212" s="3">
        <v>40899.791666666664</v>
      </c>
      <c r="M4212" s="4">
        <v>66.117681812356807</v>
      </c>
      <c r="Q4212">
        <f t="shared" si="63"/>
        <v>-12.7471273950068</v>
      </c>
      <c r="R4212">
        <f t="shared" si="62"/>
        <v>-1274.7127395006801</v>
      </c>
      <c r="S4212">
        <f t="shared" si="60"/>
        <v>-16.94482264506231</v>
      </c>
      <c r="T4212">
        <f t="shared" si="61"/>
        <v>-1694.4822645062309</v>
      </c>
    </row>
    <row r="4213" spans="4:20" x14ac:dyDescent="0.25">
      <c r="D4213" s="3"/>
      <c r="E4213" s="4"/>
      <c r="F4213" s="3">
        <v>40899.833333333336</v>
      </c>
      <c r="G4213" s="4">
        <v>52.971852208851502</v>
      </c>
      <c r="H4213" s="3">
        <v>40899.833333333336</v>
      </c>
      <c r="I4213" s="4">
        <v>48.325706571296898</v>
      </c>
      <c r="J4213" s="3">
        <v>40899.833333333336</v>
      </c>
      <c r="K4213" s="4">
        <v>49.078274373707202</v>
      </c>
      <c r="L4213" s="3">
        <v>40899.833333333336</v>
      </c>
      <c r="M4213" s="4">
        <v>44.9913622366876</v>
      </c>
      <c r="Q4213">
        <f t="shared" si="63"/>
        <v>2.6435778351442991</v>
      </c>
      <c r="R4213">
        <f t="shared" si="62"/>
        <v>264.35778351442991</v>
      </c>
      <c r="S4213">
        <f t="shared" si="60"/>
        <v>2.0843443346092982</v>
      </c>
      <c r="T4213">
        <f t="shared" si="61"/>
        <v>208.43443346092982</v>
      </c>
    </row>
    <row r="4214" spans="4:20" x14ac:dyDescent="0.25">
      <c r="D4214" s="3"/>
      <c r="E4214" s="4"/>
      <c r="F4214" s="3">
        <v>40899.875</v>
      </c>
      <c r="G4214" s="4">
        <v>52.665076597397302</v>
      </c>
      <c r="H4214" s="3">
        <v>40899.875</v>
      </c>
      <c r="I4214" s="4">
        <v>47.809416264884902</v>
      </c>
      <c r="J4214" s="3">
        <v>40899.875</v>
      </c>
      <c r="K4214" s="4">
        <v>47.889728854614098</v>
      </c>
      <c r="L4214" s="3">
        <v>40899.875</v>
      </c>
      <c r="M4214" s="4">
        <v>43.730798853386702</v>
      </c>
      <c r="Q4214">
        <f t="shared" si="63"/>
        <v>3.5253477427832038</v>
      </c>
      <c r="R4214">
        <f t="shared" si="62"/>
        <v>352.53477427832036</v>
      </c>
      <c r="S4214">
        <f t="shared" si="60"/>
        <v>2.8286174114982003</v>
      </c>
      <c r="T4214">
        <f t="shared" si="61"/>
        <v>282.86174114982003</v>
      </c>
    </row>
    <row r="4215" spans="4:20" x14ac:dyDescent="0.25">
      <c r="D4215" s="3"/>
      <c r="E4215" s="4"/>
      <c r="F4215" s="3">
        <v>40899.916666666664</v>
      </c>
      <c r="G4215" s="4">
        <v>51.419111277064097</v>
      </c>
      <c r="H4215" s="3">
        <v>40899.916666666664</v>
      </c>
      <c r="I4215" s="4">
        <v>45.738722268288299</v>
      </c>
      <c r="J4215" s="3">
        <v>40899.916666666664</v>
      </c>
      <c r="K4215" s="4">
        <v>45.031280728508101</v>
      </c>
      <c r="L4215" s="3">
        <v>40899.916666666664</v>
      </c>
      <c r="M4215" s="4">
        <v>40.719705386734901</v>
      </c>
      <c r="Q4215">
        <f t="shared" si="63"/>
        <v>5.1378305485559963</v>
      </c>
      <c r="R4215">
        <f t="shared" si="62"/>
        <v>513.78305485559963</v>
      </c>
      <c r="S4215">
        <f t="shared" si="60"/>
        <v>3.769016881553398</v>
      </c>
      <c r="T4215">
        <f t="shared" si="61"/>
        <v>376.9016881553398</v>
      </c>
    </row>
    <row r="4216" spans="4:20" x14ac:dyDescent="0.25">
      <c r="D4216" s="3"/>
      <c r="E4216" s="4"/>
      <c r="F4216" s="3">
        <v>40899.958333333336</v>
      </c>
      <c r="G4216" s="4">
        <v>49.988652008170902</v>
      </c>
      <c r="H4216" s="3">
        <v>40899.958333333336</v>
      </c>
      <c r="I4216" s="4">
        <v>43.4134370401298</v>
      </c>
      <c r="J4216" s="3">
        <v>40899.958333333336</v>
      </c>
      <c r="K4216" s="4">
        <v>41.878695728490101</v>
      </c>
      <c r="L4216" s="3">
        <v>40899.958333333336</v>
      </c>
      <c r="M4216" s="4">
        <v>37.433961303286203</v>
      </c>
      <c r="Q4216">
        <f t="shared" si="63"/>
        <v>6.8599562796808016</v>
      </c>
      <c r="R4216">
        <f t="shared" si="62"/>
        <v>685.99562796808016</v>
      </c>
      <c r="S4216">
        <f t="shared" si="60"/>
        <v>4.7294757368435967</v>
      </c>
      <c r="T4216">
        <f t="shared" si="61"/>
        <v>472.94757368435967</v>
      </c>
    </row>
    <row r="4217" spans="4:20" x14ac:dyDescent="0.25">
      <c r="D4217" s="3"/>
      <c r="E4217" s="4"/>
      <c r="F4217" s="3">
        <v>40900</v>
      </c>
      <c r="G4217" s="4">
        <v>49.945856448801401</v>
      </c>
      <c r="H4217" s="3">
        <v>40900</v>
      </c>
      <c r="I4217" s="4">
        <v>43.344729673306603</v>
      </c>
      <c r="J4217" s="3">
        <v>40900</v>
      </c>
      <c r="K4217" s="4">
        <v>40.808797038451303</v>
      </c>
      <c r="L4217" s="3">
        <v>40900</v>
      </c>
      <c r="M4217" s="4">
        <v>36.327649417114998</v>
      </c>
      <c r="Q4217">
        <f t="shared" si="63"/>
        <v>7.8870594103500977</v>
      </c>
      <c r="R4217">
        <f t="shared" si="62"/>
        <v>788.7059410350098</v>
      </c>
      <c r="S4217">
        <f t="shared" si="60"/>
        <v>5.7670802561916048</v>
      </c>
      <c r="T4217">
        <f t="shared" si="61"/>
        <v>576.70802561916048</v>
      </c>
    </row>
    <row r="4218" spans="4:20" x14ac:dyDescent="0.25">
      <c r="D4218" s="3"/>
      <c r="E4218" s="4"/>
      <c r="F4218" s="3">
        <v>40900.041666666664</v>
      </c>
      <c r="G4218" s="4">
        <v>48.805451871609002</v>
      </c>
      <c r="H4218" s="3">
        <v>40900.041666666664</v>
      </c>
      <c r="I4218" s="4">
        <v>41.532266654248801</v>
      </c>
      <c r="J4218" s="3">
        <v>40900.041666666664</v>
      </c>
      <c r="K4218" s="4">
        <v>37.371294499840602</v>
      </c>
      <c r="L4218" s="3">
        <v>40900.041666666664</v>
      </c>
      <c r="M4218" s="4">
        <v>32.804868026956697</v>
      </c>
      <c r="Q4218">
        <f t="shared" si="63"/>
        <v>10.1841573717684</v>
      </c>
      <c r="R4218">
        <f t="shared" si="62"/>
        <v>1018.41573717684</v>
      </c>
      <c r="S4218">
        <f t="shared" si="60"/>
        <v>7.4773986272921036</v>
      </c>
      <c r="T4218">
        <f t="shared" si="61"/>
        <v>747.73986272921036</v>
      </c>
    </row>
    <row r="4219" spans="4:20" x14ac:dyDescent="0.25">
      <c r="D4219" s="3"/>
      <c r="E4219" s="4"/>
      <c r="F4219" s="3">
        <v>40900.083333333336</v>
      </c>
      <c r="G4219" s="4">
        <v>47.931198652622697</v>
      </c>
      <c r="H4219" s="3">
        <v>40900.083333333336</v>
      </c>
      <c r="I4219" s="4">
        <v>40.1669133192554</v>
      </c>
      <c r="J4219" s="3">
        <v>40900.083333333336</v>
      </c>
      <c r="K4219" s="4">
        <v>34.5163465988444</v>
      </c>
      <c r="L4219" s="3">
        <v>40900.083333333336</v>
      </c>
      <c r="M4219" s="4">
        <v>29.917891171076899</v>
      </c>
      <c r="Q4219">
        <f t="shared" si="63"/>
        <v>12.164852053778297</v>
      </c>
      <c r="R4219">
        <f t="shared" si="62"/>
        <v>1216.4852053778297</v>
      </c>
      <c r="S4219">
        <f t="shared" si="60"/>
        <v>8.9990221481785007</v>
      </c>
      <c r="T4219">
        <f t="shared" si="61"/>
        <v>899.90221481785011</v>
      </c>
    </row>
    <row r="4220" spans="4:20" x14ac:dyDescent="0.25">
      <c r="D4220" s="3"/>
      <c r="E4220" s="4"/>
      <c r="F4220" s="3">
        <v>40900.125</v>
      </c>
      <c r="G4220" s="4">
        <v>47.855700565844003</v>
      </c>
      <c r="H4220" s="3">
        <v>40900.125</v>
      </c>
      <c r="I4220" s="4">
        <v>40.0499888852355</v>
      </c>
      <c r="J4220" s="3">
        <v>40900.125</v>
      </c>
      <c r="K4220" s="4">
        <v>31.834217550611399</v>
      </c>
      <c r="L4220" s="3">
        <v>40900.125</v>
      </c>
      <c r="M4220" s="4">
        <v>27.240060748306899</v>
      </c>
      <c r="Q4220">
        <f t="shared" si="63"/>
        <v>14.771483015232604</v>
      </c>
      <c r="R4220">
        <f t="shared" si="62"/>
        <v>1477.1483015232604</v>
      </c>
      <c r="S4220">
        <f t="shared" si="60"/>
        <v>11.559928136928601</v>
      </c>
      <c r="T4220">
        <f t="shared" si="61"/>
        <v>1155.9928136928602</v>
      </c>
    </row>
    <row r="4221" spans="4:20" x14ac:dyDescent="0.25">
      <c r="D4221" s="3"/>
      <c r="E4221" s="4"/>
      <c r="F4221" s="3">
        <v>40900.166666666664</v>
      </c>
      <c r="G4221" s="4">
        <v>48.6723826789312</v>
      </c>
      <c r="H4221" s="3">
        <v>40900.166666666664</v>
      </c>
      <c r="I4221" s="4">
        <v>41.3230956925036</v>
      </c>
      <c r="J4221" s="3">
        <v>40900.166666666664</v>
      </c>
      <c r="K4221" s="4">
        <v>31.926022800442301</v>
      </c>
      <c r="L4221" s="3">
        <v>40900.166666666664</v>
      </c>
      <c r="M4221" s="4">
        <v>27.3311429849273</v>
      </c>
      <c r="Q4221">
        <f t="shared" si="63"/>
        <v>15.496359878488903</v>
      </c>
      <c r="R4221">
        <f t="shared" si="62"/>
        <v>1549.6359878488902</v>
      </c>
      <c r="S4221">
        <f t="shared" si="60"/>
        <v>12.741952707576299</v>
      </c>
      <c r="T4221">
        <f t="shared" si="61"/>
        <v>1274.1952707576299</v>
      </c>
    </row>
    <row r="4222" spans="4:20" x14ac:dyDescent="0.25">
      <c r="D4222" s="3"/>
      <c r="E4222" s="4"/>
      <c r="F4222" s="3">
        <v>40900.208333333336</v>
      </c>
      <c r="G4222" s="4">
        <v>50.390129510211402</v>
      </c>
      <c r="H4222" s="3">
        <v>40900.208333333336</v>
      </c>
      <c r="I4222" s="4">
        <v>44.060433357241003</v>
      </c>
      <c r="J4222" s="3">
        <v>40900.208333333336</v>
      </c>
      <c r="K4222" s="4">
        <v>34.772445226059098</v>
      </c>
      <c r="L4222" s="3">
        <v>40900.208333333336</v>
      </c>
      <c r="M4222" s="4">
        <v>30.1753583985119</v>
      </c>
      <c r="Q4222">
        <f t="shared" si="63"/>
        <v>14.367684284152304</v>
      </c>
      <c r="R4222">
        <f t="shared" si="62"/>
        <v>1436.7684284152303</v>
      </c>
      <c r="S4222">
        <f t="shared" si="60"/>
        <v>12.635074958729103</v>
      </c>
      <c r="T4222">
        <f t="shared" si="61"/>
        <v>1263.5074958729103</v>
      </c>
    </row>
    <row r="4223" spans="4:20" x14ac:dyDescent="0.25">
      <c r="D4223" s="3"/>
      <c r="E4223" s="4"/>
      <c r="F4223" s="3">
        <v>40900.25</v>
      </c>
      <c r="G4223" s="4">
        <v>51.763801369270404</v>
      </c>
      <c r="H4223" s="3">
        <v>40900.25</v>
      </c>
      <c r="I4223" s="4">
        <v>46.307355413286103</v>
      </c>
      <c r="J4223" s="3">
        <v>40900.25</v>
      </c>
      <c r="K4223" s="4">
        <v>34.866486448561801</v>
      </c>
      <c r="L4223" s="3">
        <v>40900.25</v>
      </c>
      <c r="M4223" s="4">
        <v>30.2699780970215</v>
      </c>
      <c r="Q4223">
        <f t="shared" si="63"/>
        <v>15.647314920708602</v>
      </c>
      <c r="R4223">
        <f t="shared" si="62"/>
        <v>1564.7314920708602</v>
      </c>
      <c r="S4223">
        <f t="shared" si="60"/>
        <v>14.787377316264603</v>
      </c>
      <c r="T4223">
        <f t="shared" si="61"/>
        <v>1478.7377316264603</v>
      </c>
    </row>
    <row r="4224" spans="4:20" x14ac:dyDescent="0.25">
      <c r="D4224" s="3"/>
      <c r="E4224" s="4"/>
      <c r="F4224" s="3">
        <v>40900.291666666664</v>
      </c>
      <c r="G4224" s="4">
        <v>54.251031412881296</v>
      </c>
      <c r="H4224" s="3">
        <v>40900.291666666664</v>
      </c>
      <c r="I4224" s="4">
        <v>50.505923892538704</v>
      </c>
      <c r="J4224" s="3">
        <v>40900.291666666664</v>
      </c>
      <c r="K4224" s="4">
        <v>35.0836583404744</v>
      </c>
      <c r="L4224" s="3">
        <v>40900.291666666664</v>
      </c>
      <c r="M4224" s="4">
        <v>30.4886409937099</v>
      </c>
      <c r="Q4224">
        <f t="shared" si="63"/>
        <v>17.917373072406896</v>
      </c>
      <c r="R4224">
        <f t="shared" si="62"/>
        <v>1791.7373072406897</v>
      </c>
      <c r="S4224">
        <f t="shared" si="60"/>
        <v>18.767282898828803</v>
      </c>
      <c r="T4224">
        <f t="shared" si="61"/>
        <v>1876.7282898828803</v>
      </c>
    </row>
    <row r="4225" spans="4:20" x14ac:dyDescent="0.25">
      <c r="D4225" s="3"/>
      <c r="E4225" s="4"/>
      <c r="F4225" s="3">
        <v>40900.333333333336</v>
      </c>
      <c r="G4225" s="4">
        <v>57.075356822904702</v>
      </c>
      <c r="H4225" s="3">
        <v>40900.333333333336</v>
      </c>
      <c r="I4225" s="4">
        <v>54.850238559040001</v>
      </c>
      <c r="J4225" s="3">
        <v>40900.333333333336</v>
      </c>
      <c r="K4225" s="4">
        <v>44.639286353732999</v>
      </c>
      <c r="L4225" s="3">
        <v>40900.333333333336</v>
      </c>
      <c r="M4225" s="4">
        <v>41.995604853043901</v>
      </c>
      <c r="Q4225">
        <f t="shared" si="63"/>
        <v>11.186070469171703</v>
      </c>
      <c r="R4225">
        <f t="shared" si="62"/>
        <v>1118.6070469171702</v>
      </c>
      <c r="S4225">
        <f t="shared" si="60"/>
        <v>11.6046337059961</v>
      </c>
      <c r="T4225">
        <f t="shared" si="61"/>
        <v>1160.46337059961</v>
      </c>
    </row>
    <row r="4226" spans="4:20" x14ac:dyDescent="0.25">
      <c r="D4226" s="3"/>
      <c r="E4226" s="4"/>
      <c r="F4226" s="3">
        <v>40900.375</v>
      </c>
      <c r="G4226" s="4">
        <v>55.825557543161302</v>
      </c>
      <c r="H4226" s="3">
        <v>40900.375</v>
      </c>
      <c r="I4226" s="4">
        <v>52.649755151556697</v>
      </c>
      <c r="J4226" s="3">
        <v>40900.375</v>
      </c>
      <c r="K4226" s="4">
        <v>49.1276851393486</v>
      </c>
      <c r="L4226" s="3">
        <v>40900.375</v>
      </c>
      <c r="M4226" s="4">
        <v>46.928473660904302</v>
      </c>
      <c r="Q4226">
        <f t="shared" si="63"/>
        <v>5.4478724038127027</v>
      </c>
      <c r="R4226">
        <f t="shared" si="62"/>
        <v>544.78724038127029</v>
      </c>
      <c r="S4226">
        <f t="shared" si="60"/>
        <v>4.4712814906523946</v>
      </c>
      <c r="T4226">
        <f t="shared" si="61"/>
        <v>447.12814906523943</v>
      </c>
    </row>
    <row r="4227" spans="4:20" x14ac:dyDescent="0.25">
      <c r="D4227" s="3"/>
      <c r="E4227" s="4"/>
      <c r="F4227" s="3">
        <v>40900.416666666664</v>
      </c>
      <c r="G4227" s="4">
        <v>55.500650121794003</v>
      </c>
      <c r="H4227" s="3">
        <v>40900.416666666664</v>
      </c>
      <c r="I4227" s="4">
        <v>52.0844828756235</v>
      </c>
      <c r="J4227" s="3">
        <v>40900.416666666664</v>
      </c>
      <c r="K4227" s="4">
        <v>53.630055212328401</v>
      </c>
      <c r="L4227" s="3">
        <v>40900.416666666664</v>
      </c>
      <c r="M4227" s="4">
        <v>51.949388452972897</v>
      </c>
      <c r="Q4227">
        <f t="shared" si="63"/>
        <v>0.62059490946560203</v>
      </c>
      <c r="R4227">
        <f t="shared" si="62"/>
        <v>62.059490946560203</v>
      </c>
      <c r="S4227">
        <f t="shared" si="60"/>
        <v>-1.114905577349397</v>
      </c>
      <c r="T4227">
        <f t="shared" si="61"/>
        <v>-111.4905577349397</v>
      </c>
    </row>
    <row r="4228" spans="4:20" x14ac:dyDescent="0.25">
      <c r="D4228" s="3"/>
      <c r="E4228" s="4"/>
      <c r="F4228" s="3">
        <v>40900.458333333336</v>
      </c>
      <c r="G4228" s="4">
        <v>54.806317897600799</v>
      </c>
      <c r="H4228" s="3">
        <v>40900.458333333336</v>
      </c>
      <c r="I4228" s="4">
        <v>50.885887644457398</v>
      </c>
      <c r="J4228" s="3">
        <v>40900.458333333336</v>
      </c>
      <c r="K4228" s="4">
        <v>56.795017191747299</v>
      </c>
      <c r="L4228" s="3">
        <v>40900.458333333336</v>
      </c>
      <c r="M4228" s="4">
        <v>55.519615487806703</v>
      </c>
      <c r="Q4228">
        <f t="shared" si="63"/>
        <v>-3.2386992941464996</v>
      </c>
      <c r="R4228">
        <f t="shared" si="62"/>
        <v>-323.86992941464996</v>
      </c>
      <c r="S4228">
        <f t="shared" si="60"/>
        <v>-5.8837278433493054</v>
      </c>
      <c r="T4228">
        <f t="shared" si="61"/>
        <v>-588.37278433493054</v>
      </c>
    </row>
    <row r="4229" spans="4:20" x14ac:dyDescent="0.25">
      <c r="D4229" s="3"/>
      <c r="E4229" s="4"/>
      <c r="F4229" s="3">
        <v>40900.5</v>
      </c>
      <c r="G4229" s="4">
        <v>53.976581356793801</v>
      </c>
      <c r="H4229" s="3">
        <v>40900.5</v>
      </c>
      <c r="I4229" s="4">
        <v>49.470375936514799</v>
      </c>
      <c r="J4229" s="3">
        <v>40900.5</v>
      </c>
      <c r="K4229" s="4">
        <v>54.716830583944102</v>
      </c>
      <c r="L4229" s="3">
        <v>40900.5</v>
      </c>
      <c r="M4229" s="4">
        <v>53.171640111715497</v>
      </c>
      <c r="Q4229">
        <f t="shared" si="63"/>
        <v>-1.9902492271503007</v>
      </c>
      <c r="R4229">
        <f t="shared" si="62"/>
        <v>-199.02492271503007</v>
      </c>
      <c r="S4229">
        <f t="shared" si="60"/>
        <v>-4.9512641752006985</v>
      </c>
      <c r="T4229">
        <f t="shared" si="61"/>
        <v>-495.12641752006982</v>
      </c>
    </row>
    <row r="4230" spans="4:20" x14ac:dyDescent="0.25">
      <c r="D4230" s="3"/>
      <c r="E4230" s="4"/>
      <c r="F4230" s="3">
        <v>40900.541666666664</v>
      </c>
      <c r="G4230" s="4">
        <v>53.541542504419297</v>
      </c>
      <c r="H4230" s="3">
        <v>40900.541666666664</v>
      </c>
      <c r="I4230" s="4">
        <v>48.735543911047003</v>
      </c>
      <c r="J4230" s="3">
        <v>40900.541666666664</v>
      </c>
      <c r="K4230" s="4">
        <v>51.541778315091499</v>
      </c>
      <c r="L4230" s="3">
        <v>40900.541666666664</v>
      </c>
      <c r="M4230" s="4">
        <v>49.6118977202932</v>
      </c>
      <c r="Q4230">
        <f t="shared" si="63"/>
        <v>0.74976418932779865</v>
      </c>
      <c r="R4230">
        <f t="shared" si="62"/>
        <v>74.976418932779865</v>
      </c>
      <c r="S4230">
        <f t="shared" si="60"/>
        <v>-2.1263538092461971</v>
      </c>
      <c r="T4230">
        <f t="shared" si="61"/>
        <v>-212.63538092461971</v>
      </c>
    </row>
    <row r="4231" spans="4:20" x14ac:dyDescent="0.25">
      <c r="D4231" s="3"/>
      <c r="E4231" s="4"/>
      <c r="F4231" s="3">
        <v>40900.583333333336</v>
      </c>
      <c r="G4231" s="4">
        <v>53.573585053541997</v>
      </c>
      <c r="H4231" s="3">
        <v>40900.583333333336</v>
      </c>
      <c r="I4231" s="4">
        <v>48.789495237586401</v>
      </c>
      <c r="J4231" s="3">
        <v>40900.583333333336</v>
      </c>
      <c r="K4231" s="4">
        <v>51.028229412506299</v>
      </c>
      <c r="L4231" s="3">
        <v>40900.583333333336</v>
      </c>
      <c r="M4231" s="4">
        <v>49.039345087934599</v>
      </c>
      <c r="Q4231">
        <f t="shared" si="63"/>
        <v>1.2953556410356981</v>
      </c>
      <c r="R4231">
        <f t="shared" si="62"/>
        <v>129.53556410356981</v>
      </c>
      <c r="S4231">
        <f t="shared" si="60"/>
        <v>-1.4998498503481983</v>
      </c>
      <c r="T4231">
        <f t="shared" si="61"/>
        <v>-149.98498503481983</v>
      </c>
    </row>
    <row r="4232" spans="4:20" x14ac:dyDescent="0.25">
      <c r="D4232" s="3"/>
      <c r="E4232" s="4"/>
      <c r="F4232" s="3">
        <v>40900.625</v>
      </c>
      <c r="G4232" s="4">
        <v>54.586417748861997</v>
      </c>
      <c r="H4232" s="3">
        <v>40900.625</v>
      </c>
      <c r="I4232" s="4">
        <v>50.508957149191701</v>
      </c>
      <c r="J4232" s="3">
        <v>40900.625</v>
      </c>
      <c r="K4232" s="4">
        <v>55.6395870925626</v>
      </c>
      <c r="L4232" s="3">
        <v>40900.625</v>
      </c>
      <c r="M4232" s="4">
        <v>54.212467571764101</v>
      </c>
      <c r="Q4232">
        <f t="shared" si="63"/>
        <v>-2.3031693437006027</v>
      </c>
      <c r="R4232">
        <f t="shared" si="62"/>
        <v>-230.31693437006027</v>
      </c>
      <c r="S4232">
        <f t="shared" si="60"/>
        <v>-4.9535104225723998</v>
      </c>
      <c r="T4232">
        <f t="shared" si="61"/>
        <v>-495.35104225724001</v>
      </c>
    </row>
    <row r="4233" spans="4:20" x14ac:dyDescent="0.25">
      <c r="D4233" s="3"/>
      <c r="E4233" s="4"/>
      <c r="F4233" s="3">
        <v>40900.666666666664</v>
      </c>
      <c r="G4233" s="4">
        <v>55.483709917622001</v>
      </c>
      <c r="H4233" s="3">
        <v>40900.666666666664</v>
      </c>
      <c r="I4233" s="4">
        <v>52.055087270367899</v>
      </c>
      <c r="J4233" s="3">
        <v>40900.666666666664</v>
      </c>
      <c r="K4233" s="4">
        <v>63.698575318849201</v>
      </c>
      <c r="L4233" s="3">
        <v>40900.666666666664</v>
      </c>
      <c r="M4233" s="4">
        <v>63.4156486252541</v>
      </c>
      <c r="Q4233">
        <f t="shared" si="63"/>
        <v>-9.4648654012272075</v>
      </c>
      <c r="R4233">
        <f t="shared" si="62"/>
        <v>-946.48654012272073</v>
      </c>
      <c r="S4233">
        <f t="shared" si="60"/>
        <v>-12.610561354886208</v>
      </c>
      <c r="T4233">
        <f t="shared" si="61"/>
        <v>-1261.0561354886208</v>
      </c>
    </row>
    <row r="4234" spans="4:20" x14ac:dyDescent="0.25">
      <c r="D4234" s="3"/>
      <c r="E4234" s="4"/>
      <c r="F4234" s="3">
        <v>40900.708333333336</v>
      </c>
      <c r="G4234" s="4">
        <v>55.229882986706798</v>
      </c>
      <c r="H4234" s="3">
        <v>40900.708333333336</v>
      </c>
      <c r="I4234" s="4">
        <v>51.615545213127902</v>
      </c>
      <c r="J4234" s="3">
        <v>40900.708333333336</v>
      </c>
      <c r="K4234" s="4">
        <v>73.724888217009706</v>
      </c>
      <c r="L4234" s="3">
        <v>40900.708333333336</v>
      </c>
      <c r="M4234" s="4">
        <v>75.125365143489006</v>
      </c>
      <c r="Q4234">
        <f t="shared" si="63"/>
        <v>-19.745005230302908</v>
      </c>
      <c r="R4234">
        <f t="shared" si="62"/>
        <v>-1974.5005230302909</v>
      </c>
      <c r="S4234">
        <f t="shared" si="60"/>
        <v>-24.759819930361104</v>
      </c>
      <c r="T4234">
        <f t="shared" si="61"/>
        <v>-2475.9819930361105</v>
      </c>
    </row>
    <row r="4235" spans="4:20" x14ac:dyDescent="0.25">
      <c r="D4235" s="3"/>
      <c r="E4235" s="4"/>
      <c r="F4235" s="3">
        <v>40900.75</v>
      </c>
      <c r="G4235" s="4">
        <v>54.066403265831497</v>
      </c>
      <c r="H4235" s="3">
        <v>40900.75</v>
      </c>
      <c r="I4235" s="4">
        <v>49.622724603825198</v>
      </c>
      <c r="J4235" s="3">
        <v>40900.75</v>
      </c>
      <c r="K4235" s="4">
        <v>74.189373216402601</v>
      </c>
      <c r="L4235" s="3">
        <v>40900.75</v>
      </c>
      <c r="M4235" s="4">
        <v>75.674291635448796</v>
      </c>
      <c r="Q4235">
        <f t="shared" si="63"/>
        <v>-21.372969950571104</v>
      </c>
      <c r="R4235">
        <f t="shared" si="62"/>
        <v>-2137.2969950571105</v>
      </c>
      <c r="S4235">
        <f t="shared" si="60"/>
        <v>-27.301567031623598</v>
      </c>
      <c r="T4235">
        <f t="shared" si="61"/>
        <v>-2730.1567031623599</v>
      </c>
    </row>
    <row r="4236" spans="4:20" x14ac:dyDescent="0.25">
      <c r="D4236" s="3"/>
      <c r="E4236" s="4"/>
      <c r="F4236" s="3">
        <v>40900.791666666664</v>
      </c>
      <c r="G4236" s="4">
        <v>52.7417921838423</v>
      </c>
      <c r="H4236" s="3">
        <v>40900.791666666664</v>
      </c>
      <c r="I4236" s="4">
        <v>47.397859975986599</v>
      </c>
      <c r="J4236" s="3">
        <v>40900.791666666664</v>
      </c>
      <c r="K4236" s="4">
        <v>69.243697395868395</v>
      </c>
      <c r="L4236" s="3">
        <v>40900.791666666664</v>
      </c>
      <c r="M4236" s="4">
        <v>69.858218109475303</v>
      </c>
      <c r="Q4236">
        <f t="shared" si="63"/>
        <v>-17.751905212026095</v>
      </c>
      <c r="R4236">
        <f t="shared" si="62"/>
        <v>-1775.1905212026095</v>
      </c>
      <c r="S4236">
        <f t="shared" si="60"/>
        <v>-23.710358133488704</v>
      </c>
      <c r="T4236">
        <f t="shared" si="61"/>
        <v>-2371.0358133488703</v>
      </c>
    </row>
    <row r="4237" spans="4:20" x14ac:dyDescent="0.25">
      <c r="D4237" s="3"/>
      <c r="E4237" s="4"/>
      <c r="F4237" s="3">
        <v>40900.833333333336</v>
      </c>
      <c r="G4237" s="4">
        <v>51.151852684190096</v>
      </c>
      <c r="H4237" s="3">
        <v>40900.833333333336</v>
      </c>
      <c r="I4237" s="4">
        <v>45.300049145545898</v>
      </c>
      <c r="J4237" s="3">
        <v>40900.833333333336</v>
      </c>
      <c r="K4237" s="4">
        <v>52.361735562109999</v>
      </c>
      <c r="L4237" s="3">
        <v>40900.833333333336</v>
      </c>
      <c r="M4237" s="4">
        <v>48.4987923714652</v>
      </c>
      <c r="Q4237">
        <f t="shared" si="63"/>
        <v>-2.4598828779199025</v>
      </c>
      <c r="R4237">
        <f t="shared" si="62"/>
        <v>-245.98828779199025</v>
      </c>
      <c r="S4237">
        <f t="shared" si="60"/>
        <v>-4.4487432259193014</v>
      </c>
      <c r="T4237">
        <f t="shared" si="61"/>
        <v>-444.87432259193014</v>
      </c>
    </row>
    <row r="4238" spans="4:20" x14ac:dyDescent="0.25">
      <c r="D4238" s="3"/>
      <c r="E4238" s="4"/>
      <c r="F4238" s="3">
        <v>40900.875</v>
      </c>
      <c r="G4238" s="4">
        <v>50.981943181046503</v>
      </c>
      <c r="H4238" s="3">
        <v>40900.875</v>
      </c>
      <c r="I4238" s="4">
        <v>45.022172776123597</v>
      </c>
      <c r="J4238" s="3">
        <v>40900.875</v>
      </c>
      <c r="K4238" s="4">
        <v>50.416659792113897</v>
      </c>
      <c r="L4238" s="3">
        <v>40900.875</v>
      </c>
      <c r="M4238" s="4">
        <v>46.416668725672899</v>
      </c>
      <c r="Q4238">
        <f t="shared" si="63"/>
        <v>-0.6847166110673939</v>
      </c>
      <c r="R4238">
        <f t="shared" si="62"/>
        <v>-68.47166110673939</v>
      </c>
      <c r="S4238">
        <f t="shared" si="60"/>
        <v>-2.6444959495493023</v>
      </c>
      <c r="T4238">
        <f t="shared" si="61"/>
        <v>-264.44959495493026</v>
      </c>
    </row>
    <row r="4239" spans="4:20" x14ac:dyDescent="0.25">
      <c r="D4239" s="3"/>
      <c r="E4239" s="4"/>
      <c r="F4239" s="3">
        <v>40900.916666666664</v>
      </c>
      <c r="G4239" s="4">
        <v>50.255624440455001</v>
      </c>
      <c r="H4239" s="3">
        <v>40900.916666666664</v>
      </c>
      <c r="I4239" s="4">
        <v>43.843183703684197</v>
      </c>
      <c r="J4239" s="3">
        <v>40900.916666666664</v>
      </c>
      <c r="K4239" s="4">
        <v>46.606435553694602</v>
      </c>
      <c r="L4239" s="3">
        <v>40900.916666666664</v>
      </c>
      <c r="M4239" s="4">
        <v>42.375330686532799</v>
      </c>
      <c r="Q4239">
        <f t="shared" si="63"/>
        <v>2.399188886760399</v>
      </c>
      <c r="R4239">
        <f t="shared" si="62"/>
        <v>239.9188886760399</v>
      </c>
      <c r="S4239">
        <f t="shared" si="60"/>
        <v>0.21785301715139838</v>
      </c>
      <c r="T4239">
        <f t="shared" si="61"/>
        <v>21.785301715139838</v>
      </c>
    </row>
    <row r="4240" spans="4:20" x14ac:dyDescent="0.25">
      <c r="D4240" s="3"/>
      <c r="E4240" s="4"/>
      <c r="F4240" s="3">
        <v>40900.958333333336</v>
      </c>
      <c r="G4240" s="4">
        <v>49.531564743345399</v>
      </c>
      <c r="H4240" s="3">
        <v>40900.958333333336</v>
      </c>
      <c r="I4240" s="4">
        <v>42.682178035211102</v>
      </c>
      <c r="J4240" s="3">
        <v>40900.958333333336</v>
      </c>
      <c r="K4240" s="4">
        <v>41.471342692704603</v>
      </c>
      <c r="L4240" s="3">
        <v>40900.958333333336</v>
      </c>
      <c r="M4240" s="4">
        <v>37.012207505416903</v>
      </c>
      <c r="Q4240">
        <f t="shared" si="63"/>
        <v>6.810222050640796</v>
      </c>
      <c r="R4240">
        <f t="shared" si="62"/>
        <v>681.02220506407957</v>
      </c>
      <c r="S4240">
        <f t="shared" si="60"/>
        <v>4.4199705297941989</v>
      </c>
      <c r="T4240">
        <f t="shared" si="61"/>
        <v>441.99705297941989</v>
      </c>
    </row>
    <row r="4241" spans="4:20" x14ac:dyDescent="0.25">
      <c r="D4241" s="3"/>
      <c r="E4241" s="4"/>
      <c r="F4241" s="3">
        <v>40901</v>
      </c>
      <c r="G4241" s="4">
        <v>50.086366440380502</v>
      </c>
      <c r="H4241" s="3">
        <v>40901</v>
      </c>
      <c r="I4241" s="4">
        <v>43.570502811169703</v>
      </c>
      <c r="J4241" s="3">
        <v>40901</v>
      </c>
      <c r="K4241" s="4">
        <v>44.338990154312299</v>
      </c>
      <c r="L4241" s="3">
        <v>40901</v>
      </c>
      <c r="M4241" s="4">
        <v>31.190154722113199</v>
      </c>
      <c r="Q4241">
        <f t="shared" si="63"/>
        <v>4.4973762860682029</v>
      </c>
      <c r="R4241">
        <f t="shared" si="62"/>
        <v>449.73762860682029</v>
      </c>
      <c r="S4241">
        <f t="shared" si="60"/>
        <v>11.130348089056504</v>
      </c>
      <c r="T4241">
        <f t="shared" si="61"/>
        <v>1113.0348089056504</v>
      </c>
    </row>
    <row r="4242" spans="4:20" x14ac:dyDescent="0.25">
      <c r="D4242" s="3"/>
      <c r="E4242" s="4"/>
      <c r="F4242" s="3">
        <v>40901.041666666664</v>
      </c>
      <c r="G4242" s="4">
        <v>49.086581542607703</v>
      </c>
      <c r="H4242" s="3">
        <v>40901.041666666664</v>
      </c>
      <c r="I4242" s="4">
        <v>41.975767529867902</v>
      </c>
      <c r="J4242" s="3">
        <v>40901.041666666664</v>
      </c>
      <c r="K4242" s="4">
        <v>42.201132334157599</v>
      </c>
      <c r="L4242" s="3">
        <v>40901.041666666664</v>
      </c>
      <c r="M4242" s="4">
        <v>28.580728150271199</v>
      </c>
      <c r="Q4242">
        <f t="shared" si="63"/>
        <v>5.6354492084501047</v>
      </c>
      <c r="R4242">
        <f t="shared" si="62"/>
        <v>563.54492084501044</v>
      </c>
      <c r="S4242">
        <f t="shared" ref="S4242:S4305" si="64">I4242-(M4242+$E$2)</f>
        <v>12.145039379596703</v>
      </c>
      <c r="T4242">
        <f t="shared" ref="T4242:T4305" si="65">S4242*$G$2</f>
        <v>1214.5039379596703</v>
      </c>
    </row>
    <row r="4243" spans="4:20" x14ac:dyDescent="0.25">
      <c r="D4243" s="3"/>
      <c r="E4243" s="4"/>
      <c r="F4243" s="3">
        <v>40901.083333333336</v>
      </c>
      <c r="G4243" s="4">
        <v>47.998748163132397</v>
      </c>
      <c r="H4243" s="3">
        <v>40901.083333333336</v>
      </c>
      <c r="I4243" s="4">
        <v>40.271660409191099</v>
      </c>
      <c r="J4243" s="3">
        <v>40901.083333333336</v>
      </c>
      <c r="K4243" s="4">
        <v>40.554403291665899</v>
      </c>
      <c r="L4243" s="3">
        <v>40901.083333333336</v>
      </c>
      <c r="M4243" s="4">
        <v>26.638607101442201</v>
      </c>
      <c r="Q4243">
        <f t="shared" si="63"/>
        <v>6.1943448714664981</v>
      </c>
      <c r="R4243">
        <f t="shared" si="62"/>
        <v>619.43448714664987</v>
      </c>
      <c r="S4243">
        <f t="shared" si="64"/>
        <v>12.383053307748899</v>
      </c>
      <c r="T4243">
        <f t="shared" si="65"/>
        <v>1238.3053307748899</v>
      </c>
    </row>
    <row r="4244" spans="4:20" x14ac:dyDescent="0.25">
      <c r="D4244" s="3"/>
      <c r="E4244" s="4"/>
      <c r="F4244" s="3">
        <v>40901.125</v>
      </c>
      <c r="G4244" s="4">
        <v>47.421107331865599</v>
      </c>
      <c r="H4244" s="3">
        <v>40901.125</v>
      </c>
      <c r="I4244" s="4">
        <v>39.379976818214303</v>
      </c>
      <c r="J4244" s="3">
        <v>40901.125</v>
      </c>
      <c r="K4244" s="4">
        <v>40.363068186110503</v>
      </c>
      <c r="L4244" s="3">
        <v>40901.125</v>
      </c>
      <c r="M4244" s="4">
        <v>26.416806758934399</v>
      </c>
      <c r="Q4244">
        <f t="shared" si="63"/>
        <v>5.8080391457550959</v>
      </c>
      <c r="R4244">
        <f t="shared" si="62"/>
        <v>580.80391457550957</v>
      </c>
      <c r="S4244">
        <f t="shared" si="64"/>
        <v>11.713170059279904</v>
      </c>
      <c r="T4244">
        <f t="shared" si="65"/>
        <v>1171.3170059279903</v>
      </c>
    </row>
    <row r="4245" spans="4:20" x14ac:dyDescent="0.25">
      <c r="D4245" s="3"/>
      <c r="E4245" s="4"/>
      <c r="F4245" s="3">
        <v>40901.166666666664</v>
      </c>
      <c r="G4245" s="4">
        <v>47.221261000457197</v>
      </c>
      <c r="H4245" s="3">
        <v>40901.166666666664</v>
      </c>
      <c r="I4245" s="4">
        <v>39.0736171165263</v>
      </c>
      <c r="J4245" s="3">
        <v>40901.166666666664</v>
      </c>
      <c r="K4245" s="4">
        <v>42.350937690891399</v>
      </c>
      <c r="L4245" s="3">
        <v>40901.166666666664</v>
      </c>
      <c r="M4245" s="4">
        <v>28.760346138296899</v>
      </c>
      <c r="Q4245">
        <f t="shared" si="63"/>
        <v>3.6203233095657978</v>
      </c>
      <c r="R4245">
        <f t="shared" si="62"/>
        <v>362.03233095657981</v>
      </c>
      <c r="S4245">
        <f t="shared" si="64"/>
        <v>9.0632709782294008</v>
      </c>
      <c r="T4245">
        <f t="shared" si="65"/>
        <v>906.32709782294012</v>
      </c>
    </row>
    <row r="4246" spans="4:20" x14ac:dyDescent="0.25">
      <c r="D4246" s="3"/>
      <c r="E4246" s="4"/>
      <c r="F4246" s="3">
        <v>40901.208333333336</v>
      </c>
      <c r="G4246" s="4">
        <v>47.365863375591303</v>
      </c>
      <c r="H4246" s="3">
        <v>40901.208333333336</v>
      </c>
      <c r="I4246" s="4">
        <v>39.295179249791502</v>
      </c>
      <c r="J4246" s="3">
        <v>40901.208333333336</v>
      </c>
      <c r="K4246" s="4">
        <v>46.665669484078499</v>
      </c>
      <c r="L4246" s="3">
        <v>40901.208333333336</v>
      </c>
      <c r="M4246" s="4">
        <v>34.141907783450698</v>
      </c>
      <c r="Q4246">
        <f t="shared" si="63"/>
        <v>-0.54980610848719635</v>
      </c>
      <c r="R4246">
        <f t="shared" si="62"/>
        <v>-54.980610848719635</v>
      </c>
      <c r="S4246">
        <f t="shared" si="64"/>
        <v>3.9032714663408044</v>
      </c>
      <c r="T4246">
        <f t="shared" si="65"/>
        <v>390.32714663408046</v>
      </c>
    </row>
    <row r="4247" spans="4:20" x14ac:dyDescent="0.25">
      <c r="D4247" s="3"/>
      <c r="E4247" s="4"/>
      <c r="F4247" s="3">
        <v>40901.25</v>
      </c>
      <c r="G4247" s="4">
        <v>46.905155989065001</v>
      </c>
      <c r="H4247" s="3">
        <v>40901.25</v>
      </c>
      <c r="I4247" s="4">
        <v>38.591280256863698</v>
      </c>
      <c r="J4247" s="3">
        <v>40901.25</v>
      </c>
      <c r="K4247" s="4">
        <v>50.139789934255496</v>
      </c>
      <c r="L4247" s="3">
        <v>40901.25</v>
      </c>
      <c r="M4247" s="4">
        <v>38.763486500887701</v>
      </c>
      <c r="Q4247">
        <f t="shared" si="63"/>
        <v>-4.4846339451904953</v>
      </c>
      <c r="R4247">
        <f t="shared" si="62"/>
        <v>-448.46339451904953</v>
      </c>
      <c r="S4247">
        <f t="shared" si="64"/>
        <v>-1.4222062440240038</v>
      </c>
      <c r="T4247">
        <f t="shared" si="65"/>
        <v>-142.22062440240038</v>
      </c>
    </row>
    <row r="4248" spans="4:20" x14ac:dyDescent="0.25">
      <c r="D4248" s="3"/>
      <c r="E4248" s="4"/>
      <c r="F4248" s="3">
        <v>40901.291666666664</v>
      </c>
      <c r="G4248" s="4">
        <v>46.895206641667798</v>
      </c>
      <c r="H4248" s="3">
        <v>40901.291666666664</v>
      </c>
      <c r="I4248" s="4">
        <v>38.576143464590103</v>
      </c>
      <c r="J4248" s="3">
        <v>40901.291666666664</v>
      </c>
      <c r="K4248" s="4">
        <v>59.207154423100299</v>
      </c>
      <c r="L4248" s="3">
        <v>40901.291666666664</v>
      </c>
      <c r="M4248" s="4">
        <v>52.0064973397457</v>
      </c>
      <c r="Q4248">
        <f t="shared" si="63"/>
        <v>-13.561947781432501</v>
      </c>
      <c r="R4248">
        <f t="shared" si="62"/>
        <v>-1356.19477814325</v>
      </c>
      <c r="S4248">
        <f t="shared" si="64"/>
        <v>-14.680353875155596</v>
      </c>
      <c r="T4248">
        <f t="shared" si="65"/>
        <v>-1468.0353875155597</v>
      </c>
    </row>
    <row r="4249" spans="4:20" x14ac:dyDescent="0.25">
      <c r="D4249" s="3"/>
      <c r="E4249" s="4"/>
      <c r="F4249" s="3">
        <v>40901.333333333336</v>
      </c>
      <c r="G4249" s="4">
        <v>47.559046552327302</v>
      </c>
      <c r="H4249" s="3">
        <v>40901.333333333336</v>
      </c>
      <c r="I4249" s="4">
        <v>39.5920752016536</v>
      </c>
      <c r="J4249" s="3">
        <v>40901.333333333336</v>
      </c>
      <c r="K4249" s="4">
        <v>66.413203309566597</v>
      </c>
      <c r="L4249" s="3">
        <v>40901.333333333336</v>
      </c>
      <c r="M4249" s="4">
        <v>63.715601662377601</v>
      </c>
      <c r="Q4249">
        <f t="shared" si="63"/>
        <v>-20.104156757239295</v>
      </c>
      <c r="R4249">
        <f t="shared" si="62"/>
        <v>-2010.4156757239296</v>
      </c>
      <c r="S4249">
        <f t="shared" si="64"/>
        <v>-25.373526460723994</v>
      </c>
      <c r="T4249">
        <f t="shared" si="65"/>
        <v>-2537.3526460723992</v>
      </c>
    </row>
    <row r="4250" spans="4:20" x14ac:dyDescent="0.25">
      <c r="D4250" s="3"/>
      <c r="E4250" s="4"/>
      <c r="F4250" s="3">
        <v>40901.375</v>
      </c>
      <c r="G4250" s="4">
        <v>48.7652588583951</v>
      </c>
      <c r="H4250" s="3">
        <v>40901.375</v>
      </c>
      <c r="I4250" s="4">
        <v>41.469036284150199</v>
      </c>
      <c r="J4250" s="3">
        <v>40901.375</v>
      </c>
      <c r="K4250" s="4">
        <v>61.807437596115101</v>
      </c>
      <c r="L4250" s="3">
        <v>40901.375</v>
      </c>
      <c r="M4250" s="4">
        <v>56.112553949300498</v>
      </c>
      <c r="Q4250">
        <f t="shared" si="63"/>
        <v>-14.29217873772</v>
      </c>
      <c r="R4250">
        <f t="shared" si="62"/>
        <v>-1429.2178737720001</v>
      </c>
      <c r="S4250">
        <f t="shared" si="64"/>
        <v>-15.893517665150299</v>
      </c>
      <c r="T4250">
        <f t="shared" si="65"/>
        <v>-1589.3517665150298</v>
      </c>
    </row>
    <row r="4251" spans="4:20" x14ac:dyDescent="0.25">
      <c r="D4251" s="3"/>
      <c r="E4251" s="4"/>
      <c r="F4251" s="3">
        <v>40901.416666666664</v>
      </c>
      <c r="G4251" s="4">
        <v>50.429341579925698</v>
      </c>
      <c r="H4251" s="3">
        <v>40901.416666666664</v>
      </c>
      <c r="I4251" s="4">
        <v>44.123860670704701</v>
      </c>
      <c r="J4251" s="3">
        <v>40901.416666666664</v>
      </c>
      <c r="K4251" s="4">
        <v>58.833409641753001</v>
      </c>
      <c r="L4251" s="3">
        <v>40901.416666666664</v>
      </c>
      <c r="M4251" s="4">
        <v>51.427487556044099</v>
      </c>
      <c r="Q4251">
        <f t="shared" si="63"/>
        <v>-9.6540680618273029</v>
      </c>
      <c r="R4251">
        <f t="shared" si="62"/>
        <v>-965.40680618273029</v>
      </c>
      <c r="S4251">
        <f t="shared" si="64"/>
        <v>-8.5536268853393977</v>
      </c>
      <c r="T4251">
        <f t="shared" si="65"/>
        <v>-855.36268853393972</v>
      </c>
    </row>
    <row r="4252" spans="4:20" x14ac:dyDescent="0.25">
      <c r="D4252" s="3"/>
      <c r="E4252" s="4"/>
      <c r="F4252" s="3">
        <v>40901.458333333336</v>
      </c>
      <c r="G4252" s="4">
        <v>51.379279632703401</v>
      </c>
      <c r="H4252" s="3">
        <v>40901.458333333336</v>
      </c>
      <c r="I4252" s="4">
        <v>45.673220265343801</v>
      </c>
      <c r="J4252" s="3">
        <v>40901.458333333336</v>
      </c>
      <c r="K4252" s="4">
        <v>59.3993933055608</v>
      </c>
      <c r="L4252" s="3">
        <v>40901.458333333336</v>
      </c>
      <c r="M4252" s="4">
        <v>52.3054122129615</v>
      </c>
      <c r="Q4252">
        <f t="shared" si="63"/>
        <v>-9.2701136728573985</v>
      </c>
      <c r="R4252">
        <f t="shared" si="62"/>
        <v>-927.01136728573988</v>
      </c>
      <c r="S4252">
        <f t="shared" si="64"/>
        <v>-7.8821919476176987</v>
      </c>
      <c r="T4252">
        <f t="shared" si="65"/>
        <v>-788.21919476176981</v>
      </c>
    </row>
    <row r="4253" spans="4:20" x14ac:dyDescent="0.25">
      <c r="D4253" s="3"/>
      <c r="E4253" s="4"/>
      <c r="F4253" s="3">
        <v>40901.5</v>
      </c>
      <c r="G4253" s="4">
        <v>51.102833128352401</v>
      </c>
      <c r="H4253" s="3">
        <v>40901.5</v>
      </c>
      <c r="I4253" s="4">
        <v>45.2198001378638</v>
      </c>
      <c r="J4253" s="3">
        <v>40901.5</v>
      </c>
      <c r="K4253" s="4">
        <v>58.174967167768003</v>
      </c>
      <c r="L4253" s="3">
        <v>40901.5</v>
      </c>
      <c r="M4253" s="4">
        <v>50.414278807489602</v>
      </c>
      <c r="Q4253">
        <f t="shared" si="63"/>
        <v>-8.3221340394156016</v>
      </c>
      <c r="R4253">
        <f t="shared" si="62"/>
        <v>-832.21340394156016</v>
      </c>
      <c r="S4253">
        <f t="shared" si="64"/>
        <v>-6.4444786696258021</v>
      </c>
      <c r="T4253">
        <f t="shared" si="65"/>
        <v>-644.44786696258018</v>
      </c>
    </row>
    <row r="4254" spans="4:20" x14ac:dyDescent="0.25">
      <c r="D4254" s="3"/>
      <c r="E4254" s="4"/>
      <c r="F4254" s="3">
        <v>40901.541666666664</v>
      </c>
      <c r="G4254" s="4">
        <v>50.496946180915998</v>
      </c>
      <c r="H4254" s="3">
        <v>40901.541666666664</v>
      </c>
      <c r="I4254" s="4">
        <v>44.233312591284601</v>
      </c>
      <c r="J4254" s="3">
        <v>40901.541666666664</v>
      </c>
      <c r="K4254" s="4">
        <v>56.970825646581901</v>
      </c>
      <c r="L4254" s="3">
        <v>40901.541666666664</v>
      </c>
      <c r="M4254" s="4">
        <v>48.584049379584002</v>
      </c>
      <c r="Q4254">
        <f t="shared" si="63"/>
        <v>-7.7238794656659024</v>
      </c>
      <c r="R4254">
        <f t="shared" si="62"/>
        <v>-772.38794656659024</v>
      </c>
      <c r="S4254">
        <f t="shared" si="64"/>
        <v>-5.6007367882994004</v>
      </c>
      <c r="T4254">
        <f t="shared" si="65"/>
        <v>-560.07367882994004</v>
      </c>
    </row>
    <row r="4255" spans="4:20" x14ac:dyDescent="0.25">
      <c r="D4255" s="3"/>
      <c r="E4255" s="4"/>
      <c r="F4255" s="3">
        <v>40901.583333333336</v>
      </c>
      <c r="G4255" s="4">
        <v>50.510194525879299</v>
      </c>
      <c r="H4255" s="3">
        <v>40901.583333333336</v>
      </c>
      <c r="I4255" s="4">
        <v>44.254776268855501</v>
      </c>
      <c r="J4255" s="3">
        <v>40901.583333333336</v>
      </c>
      <c r="K4255" s="4">
        <v>58.743724538653602</v>
      </c>
      <c r="L4255" s="3">
        <v>40901.583333333336</v>
      </c>
      <c r="M4255" s="4">
        <v>51.288965430910999</v>
      </c>
      <c r="Q4255">
        <f t="shared" si="63"/>
        <v>-9.4835300127743025</v>
      </c>
      <c r="R4255">
        <f t="shared" si="62"/>
        <v>-948.35300127743028</v>
      </c>
      <c r="S4255">
        <f t="shared" si="64"/>
        <v>-8.2841891620554975</v>
      </c>
      <c r="T4255">
        <f t="shared" si="65"/>
        <v>-828.41891620554975</v>
      </c>
    </row>
    <row r="4256" spans="4:20" x14ac:dyDescent="0.25">
      <c r="D4256" s="3"/>
      <c r="E4256" s="4"/>
      <c r="F4256" s="3">
        <v>40901.625</v>
      </c>
      <c r="G4256" s="4">
        <v>51.617406496727199</v>
      </c>
      <c r="H4256" s="3">
        <v>40901.625</v>
      </c>
      <c r="I4256" s="4">
        <v>46.065454508832801</v>
      </c>
      <c r="J4256" s="3">
        <v>40901.625</v>
      </c>
      <c r="K4256" s="4">
        <v>66.935967422294198</v>
      </c>
      <c r="L4256" s="3">
        <v>40901.625</v>
      </c>
      <c r="M4256" s="4">
        <v>64.604984864978206</v>
      </c>
      <c r="Q4256">
        <f t="shared" si="63"/>
        <v>-16.568560925566999</v>
      </c>
      <c r="R4256">
        <f t="shared" si="62"/>
        <v>-1656.8560925566999</v>
      </c>
      <c r="S4256">
        <f t="shared" si="64"/>
        <v>-19.789530356145406</v>
      </c>
      <c r="T4256">
        <f t="shared" si="65"/>
        <v>-1978.9530356145406</v>
      </c>
    </row>
    <row r="4257" spans="4:20" x14ac:dyDescent="0.25">
      <c r="D4257" s="3"/>
      <c r="E4257" s="4"/>
      <c r="F4257" s="3">
        <v>40901.666666666664</v>
      </c>
      <c r="G4257" s="4">
        <v>53.504087200221001</v>
      </c>
      <c r="H4257" s="3">
        <v>40901.666666666664</v>
      </c>
      <c r="I4257" s="4">
        <v>49.227473694976702</v>
      </c>
      <c r="J4257" s="3">
        <v>40901.666666666664</v>
      </c>
      <c r="K4257" s="4">
        <v>75.545415368062095</v>
      </c>
      <c r="L4257" s="3">
        <v>40901.666666666664</v>
      </c>
      <c r="M4257" s="4">
        <v>80.015074704933795</v>
      </c>
      <c r="Q4257">
        <f t="shared" si="63"/>
        <v>-23.291328167841094</v>
      </c>
      <c r="R4257">
        <f t="shared" si="62"/>
        <v>-2329.1328167841093</v>
      </c>
      <c r="S4257">
        <f t="shared" si="64"/>
        <v>-32.037601009957093</v>
      </c>
      <c r="T4257">
        <f t="shared" si="65"/>
        <v>-3203.7601009957093</v>
      </c>
    </row>
    <row r="4258" spans="4:20" x14ac:dyDescent="0.25">
      <c r="D4258" s="3"/>
      <c r="E4258" s="4"/>
      <c r="F4258" s="3">
        <v>40901.708333333336</v>
      </c>
      <c r="G4258" s="4">
        <v>54.584651928118497</v>
      </c>
      <c r="H4258" s="3">
        <v>40901.708333333336</v>
      </c>
      <c r="I4258" s="4">
        <v>51.081800125364701</v>
      </c>
      <c r="J4258" s="3">
        <v>40901.708333333336</v>
      </c>
      <c r="K4258" s="4">
        <v>75.332651446035001</v>
      </c>
      <c r="L4258" s="3">
        <v>40901.708333333336</v>
      </c>
      <c r="M4258" s="4">
        <v>79.6170834592413</v>
      </c>
      <c r="Q4258">
        <f t="shared" si="63"/>
        <v>-21.997999517916504</v>
      </c>
      <c r="R4258">
        <f t="shared" si="62"/>
        <v>-2199.7999517916505</v>
      </c>
      <c r="S4258">
        <f t="shared" si="64"/>
        <v>-29.785283333876599</v>
      </c>
      <c r="T4258">
        <f t="shared" si="65"/>
        <v>-2978.52833338766</v>
      </c>
    </row>
    <row r="4259" spans="4:20" x14ac:dyDescent="0.25">
      <c r="D4259" s="3"/>
      <c r="E4259" s="4"/>
      <c r="F4259" s="3">
        <v>40901.75</v>
      </c>
      <c r="G4259" s="4">
        <v>54.168806602618098</v>
      </c>
      <c r="H4259" s="3">
        <v>40901.75</v>
      </c>
      <c r="I4259" s="4">
        <v>50.364452918533097</v>
      </c>
      <c r="J4259" s="3">
        <v>40901.75</v>
      </c>
      <c r="K4259" s="4">
        <v>63.354031975919497</v>
      </c>
      <c r="L4259" s="3">
        <v>40901.75</v>
      </c>
      <c r="M4259" s="4">
        <v>58.618794509020503</v>
      </c>
      <c r="Q4259">
        <f t="shared" si="63"/>
        <v>-10.4352253733014</v>
      </c>
      <c r="R4259">
        <f t="shared" si="62"/>
        <v>-1043.52253733014</v>
      </c>
      <c r="S4259">
        <f t="shared" si="64"/>
        <v>-9.5043415904874067</v>
      </c>
      <c r="T4259">
        <f t="shared" si="65"/>
        <v>-950.43415904874064</v>
      </c>
    </row>
    <row r="4260" spans="4:20" x14ac:dyDescent="0.25">
      <c r="D4260" s="3"/>
      <c r="E4260" s="4"/>
      <c r="F4260" s="3">
        <v>40901.791666666664</v>
      </c>
      <c r="G4260" s="4">
        <v>53.316433347004903</v>
      </c>
      <c r="H4260" s="3">
        <v>40901.791666666664</v>
      </c>
      <c r="I4260" s="4">
        <v>48.908657463449302</v>
      </c>
      <c r="J4260" s="3">
        <v>40901.791666666664</v>
      </c>
      <c r="K4260" s="4">
        <v>55.949336169855101</v>
      </c>
      <c r="L4260" s="3">
        <v>40901.791666666664</v>
      </c>
      <c r="M4260" s="4">
        <v>47.054539621443801</v>
      </c>
      <c r="Q4260">
        <f t="shared" si="63"/>
        <v>-3.8829028228501983</v>
      </c>
      <c r="R4260">
        <f t="shared" si="62"/>
        <v>-388.29028228501983</v>
      </c>
      <c r="S4260">
        <f t="shared" si="64"/>
        <v>0.60411784200550045</v>
      </c>
      <c r="T4260">
        <f t="shared" si="65"/>
        <v>60.411784200550045</v>
      </c>
    </row>
    <row r="4261" spans="4:20" x14ac:dyDescent="0.25">
      <c r="D4261" s="3"/>
      <c r="E4261" s="4"/>
      <c r="F4261" s="3">
        <v>40901.833333333336</v>
      </c>
      <c r="G4261" s="4">
        <v>52.3919066687886</v>
      </c>
      <c r="H4261" s="3">
        <v>40901.833333333336</v>
      </c>
      <c r="I4261" s="4">
        <v>47.351827366095698</v>
      </c>
      <c r="J4261" s="3">
        <v>40901.833333333336</v>
      </c>
      <c r="K4261" s="4">
        <v>53.108250447447098</v>
      </c>
      <c r="L4261" s="3">
        <v>40901.833333333336</v>
      </c>
      <c r="M4261" s="4">
        <v>42.912767210305901</v>
      </c>
      <c r="Q4261">
        <f t="shared" si="63"/>
        <v>-1.9663437786584979</v>
      </c>
      <c r="R4261">
        <f t="shared" si="62"/>
        <v>-196.63437786584979</v>
      </c>
      <c r="S4261">
        <f t="shared" si="64"/>
        <v>3.1890601557897966</v>
      </c>
      <c r="T4261">
        <f t="shared" si="65"/>
        <v>318.90601557897969</v>
      </c>
    </row>
    <row r="4262" spans="4:20" x14ac:dyDescent="0.25">
      <c r="D4262" s="3"/>
      <c r="E4262" s="4"/>
      <c r="F4262" s="3">
        <v>40901.875</v>
      </c>
      <c r="G4262" s="4">
        <v>52.4375359390542</v>
      </c>
      <c r="H4262" s="3">
        <v>40901.875</v>
      </c>
      <c r="I4262" s="4">
        <v>47.428120669996098</v>
      </c>
      <c r="J4262" s="3">
        <v>40901.875</v>
      </c>
      <c r="K4262" s="4">
        <v>52.162700150365701</v>
      </c>
      <c r="L4262" s="3">
        <v>40901.875</v>
      </c>
      <c r="M4262" s="4">
        <v>41.571215211966802</v>
      </c>
      <c r="Q4262">
        <f t="shared" si="63"/>
        <v>-0.97516421131150111</v>
      </c>
      <c r="R4262">
        <f t="shared" si="62"/>
        <v>-97.516421131150111</v>
      </c>
      <c r="S4262">
        <f t="shared" si="64"/>
        <v>4.6069054580292956</v>
      </c>
      <c r="T4262">
        <f t="shared" si="65"/>
        <v>460.69054580292959</v>
      </c>
    </row>
    <row r="4263" spans="4:20" x14ac:dyDescent="0.25">
      <c r="D4263" s="3"/>
      <c r="E4263" s="4"/>
      <c r="F4263" s="3">
        <v>40901.916666666664</v>
      </c>
      <c r="G4263" s="4">
        <v>51.223221423257201</v>
      </c>
      <c r="H4263" s="3">
        <v>40901.916666666664</v>
      </c>
      <c r="I4263" s="4">
        <v>45.417002404152299</v>
      </c>
      <c r="J4263" s="3">
        <v>40901.916666666664</v>
      </c>
      <c r="K4263" s="4">
        <v>49.471983875453603</v>
      </c>
      <c r="L4263" s="3">
        <v>40901.916666666664</v>
      </c>
      <c r="M4263" s="4">
        <v>37.855366242008998</v>
      </c>
      <c r="Q4263">
        <f t="shared" si="63"/>
        <v>0.50123754780359775</v>
      </c>
      <c r="R4263">
        <f t="shared" si="62"/>
        <v>50.123754780359775</v>
      </c>
      <c r="S4263">
        <f t="shared" si="64"/>
        <v>6.3116361621433015</v>
      </c>
      <c r="T4263">
        <f t="shared" si="65"/>
        <v>631.1636162143302</v>
      </c>
    </row>
    <row r="4264" spans="4:20" x14ac:dyDescent="0.25">
      <c r="D4264" s="3"/>
      <c r="E4264" s="4"/>
      <c r="F4264" s="3">
        <v>40901.958333333336</v>
      </c>
      <c r="G4264" s="4">
        <v>50.383389239788798</v>
      </c>
      <c r="H4264" s="3">
        <v>40901.958333333336</v>
      </c>
      <c r="I4264" s="4">
        <v>44.0495348826298</v>
      </c>
      <c r="J4264" s="3">
        <v>40901.958333333336</v>
      </c>
      <c r="K4264" s="4">
        <v>46.682670335954803</v>
      </c>
      <c r="L4264" s="3">
        <v>40901.958333333336</v>
      </c>
      <c r="M4264" s="4">
        <v>34.163901751366197</v>
      </c>
      <c r="Q4264">
        <f t="shared" si="63"/>
        <v>2.4507189038339945</v>
      </c>
      <c r="R4264">
        <f t="shared" si="62"/>
        <v>245.07189038339945</v>
      </c>
      <c r="S4264">
        <f t="shared" si="64"/>
        <v>8.635633131263603</v>
      </c>
      <c r="T4264">
        <f t="shared" si="65"/>
        <v>863.5633131263603</v>
      </c>
    </row>
    <row r="4265" spans="4:20" x14ac:dyDescent="0.25">
      <c r="D4265" s="3"/>
      <c r="E4265" s="4"/>
      <c r="F4265" s="3">
        <v>40902</v>
      </c>
      <c r="G4265" s="4">
        <v>50.086366440380502</v>
      </c>
      <c r="H4265" s="3">
        <v>40902</v>
      </c>
      <c r="I4265" s="4">
        <v>43.570502811169703</v>
      </c>
      <c r="J4265" s="3">
        <v>40902</v>
      </c>
      <c r="K4265" s="4">
        <v>46.056942134862801</v>
      </c>
      <c r="L4265" s="3">
        <v>40902</v>
      </c>
      <c r="M4265" s="4">
        <v>33.358456704496298</v>
      </c>
      <c r="Q4265">
        <f t="shared" si="63"/>
        <v>2.7794243055177006</v>
      </c>
      <c r="R4265">
        <f t="shared" ref="R4265:R4328" si="66">Q4265*$G$2</f>
        <v>277.94243055177003</v>
      </c>
      <c r="S4265">
        <f t="shared" si="64"/>
        <v>8.9620461066734052</v>
      </c>
      <c r="T4265">
        <f t="shared" si="65"/>
        <v>896.20461066734049</v>
      </c>
    </row>
    <row r="4266" spans="4:20" x14ac:dyDescent="0.25">
      <c r="D4266" s="3"/>
      <c r="E4266" s="4"/>
      <c r="F4266" s="3">
        <v>40902.041666666664</v>
      </c>
      <c r="G4266" s="4">
        <v>49.086581542607703</v>
      </c>
      <c r="H4266" s="3">
        <v>40902.041666666664</v>
      </c>
      <c r="I4266" s="4">
        <v>41.975767529867902</v>
      </c>
      <c r="J4266" s="3">
        <v>40902.041666666664</v>
      </c>
      <c r="K4266" s="4">
        <v>44.5880484751833</v>
      </c>
      <c r="L4266" s="3">
        <v>40902.041666666664</v>
      </c>
      <c r="M4266" s="4">
        <v>31.500574944766399</v>
      </c>
      <c r="Q4266">
        <f t="shared" ref="Q4266:Q4329" si="67">G4266-(K4266+$E$2)</f>
        <v>3.248533067424404</v>
      </c>
      <c r="R4266">
        <f t="shared" si="66"/>
        <v>324.8533067424404</v>
      </c>
      <c r="S4266">
        <f t="shared" si="64"/>
        <v>9.2251925851015031</v>
      </c>
      <c r="T4266">
        <f t="shared" si="65"/>
        <v>922.51925851015028</v>
      </c>
    </row>
    <row r="4267" spans="4:20" x14ac:dyDescent="0.25">
      <c r="D4267" s="3"/>
      <c r="E4267" s="4"/>
      <c r="F4267" s="3">
        <v>40902.083333333336</v>
      </c>
      <c r="G4267" s="4">
        <v>47.998748163132397</v>
      </c>
      <c r="H4267" s="3">
        <v>40902.083333333336</v>
      </c>
      <c r="I4267" s="4">
        <v>40.271660409191099</v>
      </c>
      <c r="J4267" s="3">
        <v>40902.083333333336</v>
      </c>
      <c r="K4267" s="4">
        <v>43.111448199080797</v>
      </c>
      <c r="L4267" s="3">
        <v>40902.083333333336</v>
      </c>
      <c r="M4267" s="4">
        <v>29.6797334490184</v>
      </c>
      <c r="Q4267">
        <f t="shared" si="67"/>
        <v>3.6372999640515999</v>
      </c>
      <c r="R4267">
        <f t="shared" si="66"/>
        <v>363.72999640516002</v>
      </c>
      <c r="S4267">
        <f t="shared" si="64"/>
        <v>9.3419269601726995</v>
      </c>
      <c r="T4267">
        <f t="shared" si="65"/>
        <v>934.19269601727001</v>
      </c>
    </row>
    <row r="4268" spans="4:20" x14ac:dyDescent="0.25">
      <c r="D4268" s="3"/>
      <c r="E4268" s="4"/>
      <c r="F4268" s="3">
        <v>40902.125</v>
      </c>
      <c r="G4268" s="4">
        <v>47.421107331865599</v>
      </c>
      <c r="H4268" s="3">
        <v>40902.125</v>
      </c>
      <c r="I4268" s="4">
        <v>39.379976818214303</v>
      </c>
      <c r="J4268" s="3">
        <v>40902.125</v>
      </c>
      <c r="K4268" s="4">
        <v>42.793850918969802</v>
      </c>
      <c r="L4268" s="3">
        <v>40902.125</v>
      </c>
      <c r="M4268" s="4">
        <v>29.294259514179402</v>
      </c>
      <c r="Q4268">
        <f t="shared" si="67"/>
        <v>3.3772564128957967</v>
      </c>
      <c r="R4268">
        <f t="shared" si="66"/>
        <v>337.7256412895797</v>
      </c>
      <c r="S4268">
        <f t="shared" si="64"/>
        <v>8.8357173040349011</v>
      </c>
      <c r="T4268">
        <f t="shared" si="65"/>
        <v>883.57173040349016</v>
      </c>
    </row>
    <row r="4269" spans="4:20" x14ac:dyDescent="0.25">
      <c r="D4269" s="3"/>
      <c r="E4269" s="4"/>
      <c r="F4269" s="3">
        <v>40902.166666666664</v>
      </c>
      <c r="G4269" s="4">
        <v>47.221261000457197</v>
      </c>
      <c r="H4269" s="3">
        <v>40902.166666666664</v>
      </c>
      <c r="I4269" s="4">
        <v>39.0736171165263</v>
      </c>
      <c r="J4269" s="3">
        <v>40902.166666666664</v>
      </c>
      <c r="K4269" s="4">
        <v>44.108659358243997</v>
      </c>
      <c r="L4269" s="3">
        <v>40902.166666666664</v>
      </c>
      <c r="M4269" s="4">
        <v>30.904265310884501</v>
      </c>
      <c r="Q4269">
        <f t="shared" si="67"/>
        <v>1.8626016422131997</v>
      </c>
      <c r="R4269">
        <f t="shared" si="66"/>
        <v>186.26016422131997</v>
      </c>
      <c r="S4269">
        <f t="shared" si="64"/>
        <v>6.9193518056418029</v>
      </c>
      <c r="T4269">
        <f t="shared" si="65"/>
        <v>691.93518056418031</v>
      </c>
    </row>
    <row r="4270" spans="4:20" x14ac:dyDescent="0.25">
      <c r="D4270" s="3"/>
      <c r="E4270" s="4"/>
      <c r="F4270" s="3">
        <v>40902.208333333336</v>
      </c>
      <c r="G4270" s="4">
        <v>47.365863375591303</v>
      </c>
      <c r="H4270" s="3">
        <v>40902.208333333336</v>
      </c>
      <c r="I4270" s="4">
        <v>39.295179249791502</v>
      </c>
      <c r="J4270" s="3">
        <v>40902.208333333336</v>
      </c>
      <c r="K4270" s="4">
        <v>47.198009330968503</v>
      </c>
      <c r="L4270" s="3">
        <v>40902.208333333336</v>
      </c>
      <c r="M4270" s="4">
        <v>34.833512152443298</v>
      </c>
      <c r="Q4270">
        <f t="shared" si="67"/>
        <v>-1.0821459553772002</v>
      </c>
      <c r="R4270">
        <f t="shared" si="66"/>
        <v>-108.21459553772002</v>
      </c>
      <c r="S4270">
        <f t="shared" si="64"/>
        <v>3.2116670973482044</v>
      </c>
      <c r="T4270">
        <f t="shared" si="65"/>
        <v>321.16670973482042</v>
      </c>
    </row>
    <row r="4271" spans="4:20" x14ac:dyDescent="0.25">
      <c r="D4271" s="3"/>
      <c r="E4271" s="4"/>
      <c r="F4271" s="3">
        <v>40902.25</v>
      </c>
      <c r="G4271" s="4">
        <v>46.905155989065001</v>
      </c>
      <c r="H4271" s="3">
        <v>40902.25</v>
      </c>
      <c r="I4271" s="4">
        <v>38.591280256863698</v>
      </c>
      <c r="J4271" s="3">
        <v>40902.25</v>
      </c>
      <c r="K4271" s="4">
        <v>50.632191984856</v>
      </c>
      <c r="L4271" s="3">
        <v>40902.25</v>
      </c>
      <c r="M4271" s="4">
        <v>39.439064495389196</v>
      </c>
      <c r="Q4271">
        <f t="shared" si="67"/>
        <v>-4.9770359957909989</v>
      </c>
      <c r="R4271">
        <f t="shared" si="66"/>
        <v>-497.70359957909989</v>
      </c>
      <c r="S4271">
        <f t="shared" si="64"/>
        <v>-2.0977842385254988</v>
      </c>
      <c r="T4271">
        <f t="shared" si="65"/>
        <v>-209.77842385254988</v>
      </c>
    </row>
    <row r="4272" spans="4:20" x14ac:dyDescent="0.25">
      <c r="D4272" s="3"/>
      <c r="E4272" s="4"/>
      <c r="F4272" s="3">
        <v>40902.291666666664</v>
      </c>
      <c r="G4272" s="4">
        <v>46.895206641667798</v>
      </c>
      <c r="H4272" s="3">
        <v>40902.291666666664</v>
      </c>
      <c r="I4272" s="4">
        <v>38.576143464590103</v>
      </c>
      <c r="J4272" s="3">
        <v>40902.291666666664</v>
      </c>
      <c r="K4272" s="4">
        <v>60.668191761025803</v>
      </c>
      <c r="L4272" s="3">
        <v>40902.291666666664</v>
      </c>
      <c r="M4272" s="4">
        <v>54.296915645136302</v>
      </c>
      <c r="Q4272">
        <f t="shared" si="67"/>
        <v>-15.022985119358005</v>
      </c>
      <c r="R4272">
        <f t="shared" si="66"/>
        <v>-1502.2985119358004</v>
      </c>
      <c r="S4272">
        <f t="shared" si="64"/>
        <v>-16.970772180546199</v>
      </c>
      <c r="T4272">
        <f t="shared" si="65"/>
        <v>-1697.0772180546198</v>
      </c>
    </row>
    <row r="4273" spans="4:20" x14ac:dyDescent="0.25">
      <c r="D4273" s="3"/>
      <c r="E4273" s="4"/>
      <c r="F4273" s="3">
        <v>40902.333333333336</v>
      </c>
      <c r="G4273" s="4">
        <v>47.559046552327302</v>
      </c>
      <c r="H4273" s="3">
        <v>40902.333333333336</v>
      </c>
      <c r="I4273" s="4">
        <v>39.5920752016536</v>
      </c>
      <c r="J4273" s="3">
        <v>40902.333333333336</v>
      </c>
      <c r="K4273" s="4">
        <v>64.431758967592003</v>
      </c>
      <c r="L4273" s="3">
        <v>40902.333333333336</v>
      </c>
      <c r="M4273" s="4">
        <v>60.393299691648302</v>
      </c>
      <c r="Q4273">
        <f t="shared" si="67"/>
        <v>-18.122712415264701</v>
      </c>
      <c r="R4273">
        <f t="shared" si="66"/>
        <v>-1812.27124152647</v>
      </c>
      <c r="S4273">
        <f t="shared" si="64"/>
        <v>-22.051224489994702</v>
      </c>
      <c r="T4273">
        <f t="shared" si="65"/>
        <v>-2205.1224489994702</v>
      </c>
    </row>
    <row r="4274" spans="4:20" x14ac:dyDescent="0.25">
      <c r="D4274" s="3"/>
      <c r="E4274" s="4"/>
      <c r="F4274" s="3">
        <v>40902.375</v>
      </c>
      <c r="G4274" s="4">
        <v>48.7652588583951</v>
      </c>
      <c r="H4274" s="3">
        <v>40902.375</v>
      </c>
      <c r="I4274" s="4">
        <v>41.469036284150199</v>
      </c>
      <c r="J4274" s="3">
        <v>40902.375</v>
      </c>
      <c r="K4274" s="4">
        <v>59.7719759146567</v>
      </c>
      <c r="L4274" s="3">
        <v>40902.375</v>
      </c>
      <c r="M4274" s="4">
        <v>52.886863535590201</v>
      </c>
      <c r="Q4274">
        <f t="shared" si="67"/>
        <v>-12.2567170562616</v>
      </c>
      <c r="R4274">
        <f t="shared" si="66"/>
        <v>-1225.67170562616</v>
      </c>
      <c r="S4274">
        <f t="shared" si="64"/>
        <v>-12.667827251440002</v>
      </c>
      <c r="T4274">
        <f t="shared" si="65"/>
        <v>-1266.7827251440003</v>
      </c>
    </row>
    <row r="4275" spans="4:20" x14ac:dyDescent="0.25">
      <c r="D4275" s="3"/>
      <c r="E4275" s="4"/>
      <c r="F4275" s="3">
        <v>40902.416666666664</v>
      </c>
      <c r="G4275" s="4">
        <v>50.429341579925698</v>
      </c>
      <c r="H4275" s="3">
        <v>40902.416666666664</v>
      </c>
      <c r="I4275" s="4">
        <v>44.123860670704701</v>
      </c>
      <c r="J4275" s="3">
        <v>40902.416666666664</v>
      </c>
      <c r="K4275" s="4">
        <v>59.163339637059799</v>
      </c>
      <c r="L4275" s="3">
        <v>40902.416666666664</v>
      </c>
      <c r="M4275" s="4">
        <v>51.938473280672</v>
      </c>
      <c r="Q4275">
        <f t="shared" si="67"/>
        <v>-9.9839980571341016</v>
      </c>
      <c r="R4275">
        <f t="shared" si="66"/>
        <v>-998.39980571341016</v>
      </c>
      <c r="S4275">
        <f t="shared" si="64"/>
        <v>-9.0646126099672983</v>
      </c>
      <c r="T4275">
        <f t="shared" si="65"/>
        <v>-906.46126099672983</v>
      </c>
    </row>
    <row r="4276" spans="4:20" x14ac:dyDescent="0.25">
      <c r="D4276" s="3"/>
      <c r="E4276" s="4"/>
      <c r="F4276" s="3">
        <v>40902.458333333336</v>
      </c>
      <c r="G4276" s="4">
        <v>51.379279632703401</v>
      </c>
      <c r="H4276" s="3">
        <v>40902.458333333336</v>
      </c>
      <c r="I4276" s="4">
        <v>45.673220265343801</v>
      </c>
      <c r="J4276" s="3">
        <v>40902.458333333336</v>
      </c>
      <c r="K4276" s="4">
        <v>59.2169666781556</v>
      </c>
      <c r="L4276" s="3">
        <v>40902.458333333336</v>
      </c>
      <c r="M4276" s="4">
        <v>52.021736525093701</v>
      </c>
      <c r="Q4276">
        <f t="shared" si="67"/>
        <v>-9.0876870454521992</v>
      </c>
      <c r="R4276">
        <f t="shared" si="66"/>
        <v>-908.76870454521986</v>
      </c>
      <c r="S4276">
        <f t="shared" si="64"/>
        <v>-7.5985162597498999</v>
      </c>
      <c r="T4276">
        <f t="shared" si="65"/>
        <v>-759.85162597498993</v>
      </c>
    </row>
    <row r="4277" spans="4:20" x14ac:dyDescent="0.25">
      <c r="D4277" s="3"/>
      <c r="E4277" s="4"/>
      <c r="F4277" s="3">
        <v>40902.5</v>
      </c>
      <c r="G4277" s="4">
        <v>51.102833128352401</v>
      </c>
      <c r="H4277" s="3">
        <v>40902.5</v>
      </c>
      <c r="I4277" s="4">
        <v>45.2198001378638</v>
      </c>
      <c r="J4277" s="3">
        <v>40902.5</v>
      </c>
      <c r="K4277" s="4">
        <v>57.275122731021803</v>
      </c>
      <c r="L4277" s="3">
        <v>40902.5</v>
      </c>
      <c r="M4277" s="4">
        <v>49.043787309987202</v>
      </c>
      <c r="Q4277">
        <f t="shared" si="67"/>
        <v>-7.4222896026694016</v>
      </c>
      <c r="R4277">
        <f t="shared" si="66"/>
        <v>-742.22896026694013</v>
      </c>
      <c r="S4277">
        <f t="shared" si="64"/>
        <v>-5.0739871721234024</v>
      </c>
      <c r="T4277">
        <f t="shared" si="65"/>
        <v>-507.39871721234022</v>
      </c>
    </row>
    <row r="4278" spans="4:20" x14ac:dyDescent="0.25">
      <c r="D4278" s="3"/>
      <c r="E4278" s="4"/>
      <c r="F4278" s="3">
        <v>40902.541666666664</v>
      </c>
      <c r="G4278" s="4">
        <v>50.496946180915998</v>
      </c>
      <c r="H4278" s="3">
        <v>40902.541666666664</v>
      </c>
      <c r="I4278" s="4">
        <v>44.233312591284601</v>
      </c>
      <c r="J4278" s="3">
        <v>40902.541666666664</v>
      </c>
      <c r="K4278" s="4">
        <v>56.953921747132</v>
      </c>
      <c r="L4278" s="3">
        <v>40902.541666666664</v>
      </c>
      <c r="M4278" s="4">
        <v>48.558565797160597</v>
      </c>
      <c r="Q4278">
        <f t="shared" si="67"/>
        <v>-7.706975566216002</v>
      </c>
      <c r="R4278">
        <f t="shared" si="66"/>
        <v>-770.69755662160014</v>
      </c>
      <c r="S4278">
        <f t="shared" si="64"/>
        <v>-5.5752532058759954</v>
      </c>
      <c r="T4278">
        <f t="shared" si="65"/>
        <v>-557.52532058759948</v>
      </c>
    </row>
    <row r="4279" spans="4:20" x14ac:dyDescent="0.25">
      <c r="D4279" s="3"/>
      <c r="E4279" s="4"/>
      <c r="F4279" s="3">
        <v>40902.583333333336</v>
      </c>
      <c r="G4279" s="4">
        <v>50.510194525879299</v>
      </c>
      <c r="H4279" s="3">
        <v>40902.583333333336</v>
      </c>
      <c r="I4279" s="4">
        <v>44.254776268855501</v>
      </c>
      <c r="J4279" s="3">
        <v>40902.583333333336</v>
      </c>
      <c r="K4279" s="4">
        <v>58.439004145344398</v>
      </c>
      <c r="L4279" s="3">
        <v>40902.583333333336</v>
      </c>
      <c r="M4279" s="4">
        <v>50.8195260038556</v>
      </c>
      <c r="Q4279">
        <f t="shared" si="67"/>
        <v>-9.178809619465099</v>
      </c>
      <c r="R4279">
        <f t="shared" si="66"/>
        <v>-917.88096194650984</v>
      </c>
      <c r="S4279">
        <f t="shared" si="64"/>
        <v>-7.814749735000099</v>
      </c>
      <c r="T4279">
        <f t="shared" si="65"/>
        <v>-781.47497350000992</v>
      </c>
    </row>
    <row r="4280" spans="4:20" x14ac:dyDescent="0.25">
      <c r="D4280" s="3"/>
      <c r="E4280" s="4"/>
      <c r="F4280" s="3">
        <v>40902.625</v>
      </c>
      <c r="G4280" s="4">
        <v>51.617406496727199</v>
      </c>
      <c r="H4280" s="3">
        <v>40902.625</v>
      </c>
      <c r="I4280" s="4">
        <v>46.065454508832801</v>
      </c>
      <c r="J4280" s="3">
        <v>40902.625</v>
      </c>
      <c r="K4280" s="4">
        <v>66.247062318521799</v>
      </c>
      <c r="L4280" s="3">
        <v>40902.625</v>
      </c>
      <c r="M4280" s="4">
        <v>63.434066559319</v>
      </c>
      <c r="Q4280">
        <f t="shared" si="67"/>
        <v>-15.8796558217946</v>
      </c>
      <c r="R4280">
        <f t="shared" si="66"/>
        <v>-1587.9655821794599</v>
      </c>
      <c r="S4280">
        <f t="shared" si="64"/>
        <v>-18.618612050486206</v>
      </c>
      <c r="T4280">
        <f t="shared" si="65"/>
        <v>-1861.8612050486206</v>
      </c>
    </row>
    <row r="4281" spans="4:20" x14ac:dyDescent="0.25">
      <c r="D4281" s="3"/>
      <c r="E4281" s="4"/>
      <c r="F4281" s="3">
        <v>40902.666666666664</v>
      </c>
      <c r="G4281" s="4">
        <v>53.504087200221001</v>
      </c>
      <c r="H4281" s="3">
        <v>40902.666666666664</v>
      </c>
      <c r="I4281" s="4">
        <v>49.227473694976702</v>
      </c>
      <c r="J4281" s="3">
        <v>40902.666666666664</v>
      </c>
      <c r="K4281" s="4">
        <v>72.422928961430401</v>
      </c>
      <c r="L4281" s="3">
        <v>40902.666666666664</v>
      </c>
      <c r="M4281" s="4">
        <v>74.261004183885206</v>
      </c>
      <c r="Q4281">
        <f t="shared" si="67"/>
        <v>-20.1688417612094</v>
      </c>
      <c r="R4281">
        <f t="shared" si="66"/>
        <v>-2016.8841761209401</v>
      </c>
      <c r="S4281">
        <f t="shared" si="64"/>
        <v>-26.283530488908504</v>
      </c>
      <c r="T4281">
        <f t="shared" si="65"/>
        <v>-2628.3530488908505</v>
      </c>
    </row>
    <row r="4282" spans="4:20" x14ac:dyDescent="0.25">
      <c r="D4282" s="3"/>
      <c r="E4282" s="4"/>
      <c r="F4282" s="3">
        <v>40902.708333333336</v>
      </c>
      <c r="G4282" s="4">
        <v>54.584651928118497</v>
      </c>
      <c r="H4282" s="3">
        <v>40902.708333333336</v>
      </c>
      <c r="I4282" s="4">
        <v>51.081800125364701</v>
      </c>
      <c r="J4282" s="3">
        <v>40902.708333333336</v>
      </c>
      <c r="K4282" s="4">
        <v>71.162770565628307</v>
      </c>
      <c r="L4282" s="3">
        <v>40902.708333333336</v>
      </c>
      <c r="M4282" s="4">
        <v>71.991785894526402</v>
      </c>
      <c r="Q4282">
        <f t="shared" si="67"/>
        <v>-17.82811863750981</v>
      </c>
      <c r="R4282">
        <f t="shared" si="66"/>
        <v>-1782.811863750981</v>
      </c>
      <c r="S4282">
        <f t="shared" si="64"/>
        <v>-22.1599857691617</v>
      </c>
      <c r="T4282">
        <f t="shared" si="65"/>
        <v>-2215.9985769161699</v>
      </c>
    </row>
    <row r="4283" spans="4:20" x14ac:dyDescent="0.25">
      <c r="D4283" s="3"/>
      <c r="E4283" s="4"/>
      <c r="F4283" s="3">
        <v>40902.75</v>
      </c>
      <c r="G4283" s="4">
        <v>54.168806602618098</v>
      </c>
      <c r="H4283" s="3">
        <v>40902.75</v>
      </c>
      <c r="I4283" s="4">
        <v>50.364452918533097</v>
      </c>
      <c r="J4283" s="3">
        <v>40902.75</v>
      </c>
      <c r="K4283" s="4">
        <v>63.749984363530501</v>
      </c>
      <c r="L4283" s="3">
        <v>40902.75</v>
      </c>
      <c r="M4283" s="4">
        <v>59.2680684707084</v>
      </c>
      <c r="Q4283">
        <f t="shared" si="67"/>
        <v>-10.831177760912404</v>
      </c>
      <c r="R4283">
        <f t="shared" si="66"/>
        <v>-1083.1177760912403</v>
      </c>
      <c r="S4283">
        <f t="shared" si="64"/>
        <v>-10.153615552175303</v>
      </c>
      <c r="T4283">
        <f t="shared" si="65"/>
        <v>-1015.3615552175303</v>
      </c>
    </row>
    <row r="4284" spans="4:20" x14ac:dyDescent="0.25">
      <c r="D4284" s="3"/>
      <c r="E4284" s="4"/>
      <c r="F4284" s="3">
        <v>40902.791666666664</v>
      </c>
      <c r="G4284" s="4">
        <v>53.316433347004903</v>
      </c>
      <c r="H4284" s="3">
        <v>40902.791666666664</v>
      </c>
      <c r="I4284" s="4">
        <v>48.908657463449302</v>
      </c>
      <c r="J4284" s="3">
        <v>40902.791666666664</v>
      </c>
      <c r="K4284" s="4">
        <v>56.362284193979598</v>
      </c>
      <c r="L4284" s="3">
        <v>40902.791666666664</v>
      </c>
      <c r="M4284" s="4">
        <v>47.670300780307997</v>
      </c>
      <c r="Q4284">
        <f t="shared" si="67"/>
        <v>-4.2958508469746945</v>
      </c>
      <c r="R4284">
        <f t="shared" si="66"/>
        <v>-429.58508469746948</v>
      </c>
      <c r="S4284">
        <f t="shared" si="64"/>
        <v>-1.164331685869513E-2</v>
      </c>
      <c r="T4284">
        <f t="shared" si="65"/>
        <v>-1.164331685869513</v>
      </c>
    </row>
    <row r="4285" spans="4:20" x14ac:dyDescent="0.25">
      <c r="D4285" s="3"/>
      <c r="E4285" s="4"/>
      <c r="F4285" s="3">
        <v>40902.833333333336</v>
      </c>
      <c r="G4285" s="4">
        <v>52.3919066687886</v>
      </c>
      <c r="H4285" s="3">
        <v>40902.833333333336</v>
      </c>
      <c r="I4285" s="4">
        <v>47.351827366095698</v>
      </c>
      <c r="J4285" s="3">
        <v>40902.833333333336</v>
      </c>
      <c r="K4285" s="4">
        <v>53.407227536678</v>
      </c>
      <c r="L4285" s="3">
        <v>40902.833333333336</v>
      </c>
      <c r="M4285" s="4">
        <v>43.340804615239897</v>
      </c>
      <c r="Q4285">
        <f t="shared" si="67"/>
        <v>-2.2653208678894003</v>
      </c>
      <c r="R4285">
        <f t="shared" si="66"/>
        <v>-226.53208678894003</v>
      </c>
      <c r="S4285">
        <f t="shared" si="64"/>
        <v>2.7610227508558012</v>
      </c>
      <c r="T4285">
        <f t="shared" si="65"/>
        <v>276.10227508558012</v>
      </c>
    </row>
    <row r="4286" spans="4:20" x14ac:dyDescent="0.25">
      <c r="D4286" s="3"/>
      <c r="E4286" s="4"/>
      <c r="F4286" s="3">
        <v>40902.875</v>
      </c>
      <c r="G4286" s="4">
        <v>52.4375359390542</v>
      </c>
      <c r="H4286" s="3">
        <v>40902.875</v>
      </c>
      <c r="I4286" s="4">
        <v>47.428120669996098</v>
      </c>
      <c r="J4286" s="3">
        <v>40902.875</v>
      </c>
      <c r="K4286" s="4">
        <v>53.018805758620097</v>
      </c>
      <c r="L4286" s="3">
        <v>40902.875</v>
      </c>
      <c r="M4286" s="4">
        <v>42.785070427868099</v>
      </c>
      <c r="Q4286">
        <f t="shared" si="67"/>
        <v>-1.8312698195658967</v>
      </c>
      <c r="R4286">
        <f t="shared" si="66"/>
        <v>-183.12698195658967</v>
      </c>
      <c r="S4286">
        <f t="shared" si="64"/>
        <v>3.3930502421279982</v>
      </c>
      <c r="T4286">
        <f t="shared" si="65"/>
        <v>339.30502421279982</v>
      </c>
    </row>
    <row r="4287" spans="4:20" x14ac:dyDescent="0.25">
      <c r="D4287" s="3"/>
      <c r="E4287" s="4"/>
      <c r="F4287" s="3">
        <v>40902.916666666664</v>
      </c>
      <c r="G4287" s="4">
        <v>51.223221423257201</v>
      </c>
      <c r="H4287" s="3">
        <v>40902.916666666664</v>
      </c>
      <c r="I4287" s="4">
        <v>45.417002404152299</v>
      </c>
      <c r="J4287" s="3">
        <v>40902.916666666664</v>
      </c>
      <c r="K4287" s="4">
        <v>49.8647600022232</v>
      </c>
      <c r="L4287" s="3">
        <v>40902.916666666664</v>
      </c>
      <c r="M4287" s="4">
        <v>38.388352846144699</v>
      </c>
      <c r="Q4287">
        <f t="shared" si="67"/>
        <v>0.10846142103400069</v>
      </c>
      <c r="R4287">
        <f t="shared" si="66"/>
        <v>10.846142103400069</v>
      </c>
      <c r="S4287">
        <f t="shared" si="64"/>
        <v>5.7786495580076007</v>
      </c>
      <c r="T4287">
        <f t="shared" si="65"/>
        <v>577.86495580076007</v>
      </c>
    </row>
    <row r="4288" spans="4:20" x14ac:dyDescent="0.25">
      <c r="D4288" s="3"/>
      <c r="E4288" s="4"/>
      <c r="F4288" s="3">
        <v>40902.958333333336</v>
      </c>
      <c r="G4288" s="4">
        <v>50.383389239788798</v>
      </c>
      <c r="H4288" s="3">
        <v>40902.958333333336</v>
      </c>
      <c r="I4288" s="4">
        <v>44.0495348826298</v>
      </c>
      <c r="J4288" s="3">
        <v>40902.958333333336</v>
      </c>
      <c r="K4288" s="4">
        <v>46.633292857135501</v>
      </c>
      <c r="L4288" s="3">
        <v>40902.958333333336</v>
      </c>
      <c r="M4288" s="4">
        <v>34.100039222990702</v>
      </c>
      <c r="Q4288">
        <f t="shared" si="67"/>
        <v>2.5000963826532967</v>
      </c>
      <c r="R4288">
        <f t="shared" si="66"/>
        <v>250.00963826532967</v>
      </c>
      <c r="S4288">
        <f t="shared" si="64"/>
        <v>8.6994956596390978</v>
      </c>
      <c r="T4288">
        <f t="shared" si="65"/>
        <v>869.94956596390978</v>
      </c>
    </row>
    <row r="4289" spans="4:20" x14ac:dyDescent="0.25">
      <c r="D4289" s="3"/>
      <c r="E4289" s="4"/>
      <c r="F4289" s="3">
        <v>40903</v>
      </c>
      <c r="G4289" s="4">
        <v>45.187512180258601</v>
      </c>
      <c r="H4289" s="3">
        <v>40903</v>
      </c>
      <c r="I4289" s="4">
        <v>38.2236243215375</v>
      </c>
      <c r="J4289" s="3">
        <v>40903</v>
      </c>
      <c r="K4289" s="4">
        <v>45.921987243389601</v>
      </c>
      <c r="L4289" s="3">
        <v>40903</v>
      </c>
      <c r="M4289" s="4">
        <v>33.185836231583401</v>
      </c>
      <c r="Q4289">
        <f t="shared" si="67"/>
        <v>-1.9844750631310006</v>
      </c>
      <c r="R4289">
        <f t="shared" si="66"/>
        <v>-198.44750631310006</v>
      </c>
      <c r="S4289">
        <f t="shared" si="64"/>
        <v>3.7877880899540983</v>
      </c>
      <c r="T4289">
        <f t="shared" si="65"/>
        <v>378.7788089954098</v>
      </c>
    </row>
    <row r="4290" spans="4:20" x14ac:dyDescent="0.25">
      <c r="D4290" s="3"/>
      <c r="E4290" s="4"/>
      <c r="F4290" s="3">
        <v>40903.041666666664</v>
      </c>
      <c r="G4290" s="4">
        <v>43.568085053120697</v>
      </c>
      <c r="H4290" s="3">
        <v>40903.041666666664</v>
      </c>
      <c r="I4290" s="4">
        <v>35.736391929756799</v>
      </c>
      <c r="J4290" s="3">
        <v>40903.041666666664</v>
      </c>
      <c r="K4290" s="4">
        <v>43.882912168875897</v>
      </c>
      <c r="L4290" s="3">
        <v>40903.041666666664</v>
      </c>
      <c r="M4290" s="4">
        <v>30.625175430635899</v>
      </c>
      <c r="Q4290">
        <f t="shared" si="67"/>
        <v>-1.5648271157552003</v>
      </c>
      <c r="R4290">
        <f t="shared" si="66"/>
        <v>-156.48271157552003</v>
      </c>
      <c r="S4290">
        <f t="shared" si="64"/>
        <v>3.8612164991208999</v>
      </c>
      <c r="T4290">
        <f t="shared" si="65"/>
        <v>386.12164991208999</v>
      </c>
    </row>
    <row r="4291" spans="4:20" x14ac:dyDescent="0.25">
      <c r="D4291" s="3"/>
      <c r="E4291" s="4"/>
      <c r="F4291" s="3">
        <v>40903.083333333336</v>
      </c>
      <c r="G4291" s="4">
        <v>41.8362197177848</v>
      </c>
      <c r="H4291" s="3">
        <v>40903.083333333336</v>
      </c>
      <c r="I4291" s="4">
        <v>33.1614553704567</v>
      </c>
      <c r="J4291" s="3">
        <v>40903.083333333336</v>
      </c>
      <c r="K4291" s="4">
        <v>41.896963119608699</v>
      </c>
      <c r="L4291" s="3">
        <v>40903.083333333336</v>
      </c>
      <c r="M4291" s="4">
        <v>28.2175313887128</v>
      </c>
      <c r="Q4291">
        <f t="shared" si="67"/>
        <v>-1.310743401823899</v>
      </c>
      <c r="R4291">
        <f t="shared" si="66"/>
        <v>-131.0743401823899</v>
      </c>
      <c r="S4291">
        <f t="shared" si="64"/>
        <v>3.6939239817439002</v>
      </c>
      <c r="T4291">
        <f t="shared" si="65"/>
        <v>369.39239817439</v>
      </c>
    </row>
    <row r="4292" spans="4:20" x14ac:dyDescent="0.25">
      <c r="D4292" s="3"/>
      <c r="E4292" s="4"/>
      <c r="F4292" s="3">
        <v>40903.125</v>
      </c>
      <c r="G4292" s="4">
        <v>40.929426049777199</v>
      </c>
      <c r="H4292" s="3">
        <v>40903.125</v>
      </c>
      <c r="I4292" s="4">
        <v>31.848452889258599</v>
      </c>
      <c r="J4292" s="3">
        <v>40903.125</v>
      </c>
      <c r="K4292" s="4">
        <v>41.6273505607533</v>
      </c>
      <c r="L4292" s="3">
        <v>40903.125</v>
      </c>
      <c r="M4292" s="4">
        <v>27.897285608065399</v>
      </c>
      <c r="Q4292">
        <f t="shared" si="67"/>
        <v>-1.947924510976101</v>
      </c>
      <c r="R4292">
        <f t="shared" si="66"/>
        <v>-194.7924510976101</v>
      </c>
      <c r="S4292">
        <f t="shared" si="64"/>
        <v>2.7011672811932002</v>
      </c>
      <c r="T4292">
        <f t="shared" si="65"/>
        <v>270.11672811931999</v>
      </c>
    </row>
    <row r="4293" spans="4:20" x14ac:dyDescent="0.25">
      <c r="D4293" s="3"/>
      <c r="E4293" s="4"/>
      <c r="F4293" s="3">
        <v>40903.166666666664</v>
      </c>
      <c r="G4293" s="4">
        <v>40.617779738262499</v>
      </c>
      <c r="H4293" s="3">
        <v>40903.166666666664</v>
      </c>
      <c r="I4293" s="4">
        <v>31.402810650499301</v>
      </c>
      <c r="J4293" s="3">
        <v>40903.166666666664</v>
      </c>
      <c r="K4293" s="4">
        <v>42.792162359532099</v>
      </c>
      <c r="L4293" s="3">
        <v>40903.166666666664</v>
      </c>
      <c r="M4293" s="4">
        <v>29.2922159287555</v>
      </c>
      <c r="Q4293">
        <f t="shared" si="67"/>
        <v>-3.4243826212696007</v>
      </c>
      <c r="R4293">
        <f t="shared" si="66"/>
        <v>-342.43826212696007</v>
      </c>
      <c r="S4293">
        <f t="shared" si="64"/>
        <v>0.86059472174380147</v>
      </c>
      <c r="T4293">
        <f t="shared" si="65"/>
        <v>86.059472174380147</v>
      </c>
    </row>
    <row r="4294" spans="4:20" x14ac:dyDescent="0.25">
      <c r="D4294" s="3"/>
      <c r="E4294" s="4"/>
      <c r="F4294" s="3">
        <v>40903.208333333336</v>
      </c>
      <c r="G4294" s="4">
        <v>40.843170109532402</v>
      </c>
      <c r="H4294" s="3">
        <v>40903.208333333336</v>
      </c>
      <c r="I4294" s="4">
        <v>31.7248226423544</v>
      </c>
      <c r="J4294" s="3">
        <v>40903.208333333336</v>
      </c>
      <c r="K4294" s="4">
        <v>46.746451440340003</v>
      </c>
      <c r="L4294" s="3">
        <v>40903.208333333336</v>
      </c>
      <c r="M4294" s="4">
        <v>34.246470070844197</v>
      </c>
      <c r="Q4294">
        <f t="shared" si="67"/>
        <v>-7.1532813308076015</v>
      </c>
      <c r="R4294">
        <f t="shared" si="66"/>
        <v>-715.32813308076015</v>
      </c>
      <c r="S4294">
        <f t="shared" si="64"/>
        <v>-3.7716474284897963</v>
      </c>
      <c r="T4294">
        <f t="shared" si="65"/>
        <v>-377.16474284897964</v>
      </c>
    </row>
    <row r="4295" spans="4:20" x14ac:dyDescent="0.25">
      <c r="D4295" s="3"/>
      <c r="E4295" s="4"/>
      <c r="F4295" s="3">
        <v>40903.25</v>
      </c>
      <c r="G4295" s="4">
        <v>40.1270194577883</v>
      </c>
      <c r="H4295" s="3">
        <v>40903.25</v>
      </c>
      <c r="I4295" s="4">
        <v>30.7068725084027</v>
      </c>
      <c r="J4295" s="3">
        <v>40903.25</v>
      </c>
      <c r="K4295" s="4">
        <v>51.253563413818497</v>
      </c>
      <c r="L4295" s="3">
        <v>40903.25</v>
      </c>
      <c r="M4295" s="4">
        <v>40.298815953894497</v>
      </c>
      <c r="Q4295">
        <f t="shared" si="67"/>
        <v>-12.376543956030197</v>
      </c>
      <c r="R4295">
        <f t="shared" si="66"/>
        <v>-1237.6543956030198</v>
      </c>
      <c r="S4295">
        <f t="shared" si="64"/>
        <v>-10.841943445491797</v>
      </c>
      <c r="T4295">
        <f t="shared" si="65"/>
        <v>-1084.1943445491797</v>
      </c>
    </row>
    <row r="4296" spans="4:20" x14ac:dyDescent="0.25">
      <c r="D4296" s="3"/>
      <c r="E4296" s="4"/>
      <c r="F4296" s="3">
        <v>40903.291666666664</v>
      </c>
      <c r="G4296" s="4">
        <v>40.111616324196802</v>
      </c>
      <c r="H4296" s="3">
        <v>40903.291666666664</v>
      </c>
      <c r="I4296" s="4">
        <v>30.6851451590701</v>
      </c>
      <c r="J4296" s="3">
        <v>40903.291666666664</v>
      </c>
      <c r="K4296" s="4">
        <v>60.579011283742098</v>
      </c>
      <c r="L4296" s="3">
        <v>40903.291666666664</v>
      </c>
      <c r="M4296" s="4">
        <v>54.155882715058397</v>
      </c>
      <c r="Q4296">
        <f t="shared" si="67"/>
        <v>-21.717394959545295</v>
      </c>
      <c r="R4296">
        <f t="shared" si="66"/>
        <v>-2171.7394959545295</v>
      </c>
      <c r="S4296">
        <f t="shared" si="64"/>
        <v>-24.720737555988297</v>
      </c>
      <c r="T4296">
        <f t="shared" si="65"/>
        <v>-2472.0737555988298</v>
      </c>
    </row>
    <row r="4297" spans="4:20" x14ac:dyDescent="0.25">
      <c r="D4297" s="3"/>
      <c r="E4297" s="4"/>
      <c r="F4297" s="3">
        <v>40903.333333333336</v>
      </c>
      <c r="G4297" s="4">
        <v>42.747871604857202</v>
      </c>
      <c r="H4297" s="3">
        <v>40903.333333333336</v>
      </c>
      <c r="I4297" s="4">
        <v>34.049878418321903</v>
      </c>
      <c r="J4297" s="3">
        <v>40903.333333333336</v>
      </c>
      <c r="K4297" s="4">
        <v>79.072919759913901</v>
      </c>
      <c r="L4297" s="3">
        <v>40903.333333333336</v>
      </c>
      <c r="M4297" s="4">
        <v>80.419952847900305</v>
      </c>
      <c r="Q4297">
        <f t="shared" si="67"/>
        <v>-37.575048155056699</v>
      </c>
      <c r="R4297">
        <f t="shared" si="66"/>
        <v>-3757.5048155056697</v>
      </c>
      <c r="S4297">
        <f t="shared" si="64"/>
        <v>-47.620074429578402</v>
      </c>
      <c r="T4297">
        <f t="shared" si="65"/>
        <v>-4762.0074429578399</v>
      </c>
    </row>
    <row r="4298" spans="4:20" x14ac:dyDescent="0.25">
      <c r="D4298" s="3"/>
      <c r="E4298" s="4"/>
      <c r="F4298" s="3">
        <v>40903.375</v>
      </c>
      <c r="G4298" s="4">
        <v>44.730291741776497</v>
      </c>
      <c r="H4298" s="3">
        <v>40903.375</v>
      </c>
      <c r="I4298" s="4">
        <v>37.017848091207298</v>
      </c>
      <c r="J4298" s="3">
        <v>40903.375</v>
      </c>
      <c r="K4298" s="4">
        <v>74.100309172412395</v>
      </c>
      <c r="L4298" s="3">
        <v>40903.375</v>
      </c>
      <c r="M4298" s="4">
        <v>71.695607258996503</v>
      </c>
      <c r="Q4298">
        <f t="shared" si="67"/>
        <v>-30.620017430635897</v>
      </c>
      <c r="R4298">
        <f t="shared" si="66"/>
        <v>-3062.0017430635899</v>
      </c>
      <c r="S4298">
        <f t="shared" si="64"/>
        <v>-35.927759167789205</v>
      </c>
      <c r="T4298">
        <f t="shared" si="65"/>
        <v>-3592.7759167789204</v>
      </c>
    </row>
    <row r="4299" spans="4:20" x14ac:dyDescent="0.25">
      <c r="D4299" s="3"/>
      <c r="E4299" s="4"/>
      <c r="F4299" s="3">
        <v>40903.416666666664</v>
      </c>
      <c r="G4299" s="4">
        <v>47.5312107523714</v>
      </c>
      <c r="H4299" s="3">
        <v>40903.416666666664</v>
      </c>
      <c r="I4299" s="4">
        <v>41.403815811790999</v>
      </c>
      <c r="J4299" s="3">
        <v>40903.416666666664</v>
      </c>
      <c r="K4299" s="4">
        <v>73.378787511130199</v>
      </c>
      <c r="L4299" s="3">
        <v>40903.416666666664</v>
      </c>
      <c r="M4299" s="4">
        <v>70.465973851787595</v>
      </c>
      <c r="Q4299">
        <f t="shared" si="67"/>
        <v>-27.097576758758798</v>
      </c>
      <c r="R4299">
        <f t="shared" si="66"/>
        <v>-2709.7576758758796</v>
      </c>
      <c r="S4299">
        <f t="shared" si="64"/>
        <v>-30.312158039996596</v>
      </c>
      <c r="T4299">
        <f t="shared" si="65"/>
        <v>-3031.2158039996598</v>
      </c>
    </row>
    <row r="4300" spans="4:20" x14ac:dyDescent="0.25">
      <c r="D4300" s="3"/>
      <c r="E4300" s="4"/>
      <c r="F4300" s="3">
        <v>40903.458333333336</v>
      </c>
      <c r="G4300" s="4">
        <v>49.164249390501901</v>
      </c>
      <c r="H4300" s="3">
        <v>40903.458333333336</v>
      </c>
      <c r="I4300" s="4">
        <v>44.064325863226301</v>
      </c>
      <c r="J4300" s="3">
        <v>40903.458333333336</v>
      </c>
      <c r="K4300" s="4">
        <v>74.993826346311806</v>
      </c>
      <c r="L4300" s="3">
        <v>40903.458333333336</v>
      </c>
      <c r="M4300" s="4">
        <v>73.231149376857502</v>
      </c>
      <c r="Q4300">
        <f t="shared" si="67"/>
        <v>-27.079576955809905</v>
      </c>
      <c r="R4300">
        <f t="shared" si="66"/>
        <v>-2707.9576955809907</v>
      </c>
      <c r="S4300">
        <f t="shared" si="64"/>
        <v>-30.416823513631201</v>
      </c>
      <c r="T4300">
        <f t="shared" si="65"/>
        <v>-3041.6823513631202</v>
      </c>
    </row>
    <row r="4301" spans="4:20" x14ac:dyDescent="0.25">
      <c r="D4301" s="3"/>
      <c r="E4301" s="4"/>
      <c r="F4301" s="3">
        <v>40903.5</v>
      </c>
      <c r="G4301" s="4">
        <v>48.686457762516497</v>
      </c>
      <c r="H4301" s="3">
        <v>40903.5</v>
      </c>
      <c r="I4301" s="4">
        <v>43.278075745263799</v>
      </c>
      <c r="J4301" s="3">
        <v>40903.5</v>
      </c>
      <c r="K4301" s="4">
        <v>72.2621040236845</v>
      </c>
      <c r="L4301" s="3">
        <v>40903.5</v>
      </c>
      <c r="M4301" s="4">
        <v>68.581142358678306</v>
      </c>
      <c r="Q4301">
        <f t="shared" si="67"/>
        <v>-24.825646261168004</v>
      </c>
      <c r="R4301">
        <f t="shared" si="66"/>
        <v>-2482.5646261168004</v>
      </c>
      <c r="S4301">
        <f t="shared" si="64"/>
        <v>-26.553066613414508</v>
      </c>
      <c r="T4301">
        <f t="shared" si="65"/>
        <v>-2655.3066613414508</v>
      </c>
    </row>
    <row r="4302" spans="4:20" x14ac:dyDescent="0.25">
      <c r="D4302" s="3"/>
      <c r="E4302" s="4"/>
      <c r="F4302" s="3">
        <v>40903.541666666664</v>
      </c>
      <c r="G4302" s="4">
        <v>47.646611485077301</v>
      </c>
      <c r="H4302" s="3">
        <v>40903.541666666664</v>
      </c>
      <c r="I4302" s="4">
        <v>41.589332866562501</v>
      </c>
      <c r="J4302" s="3">
        <v>40903.541666666664</v>
      </c>
      <c r="K4302" s="4">
        <v>70.250892178810304</v>
      </c>
      <c r="L4302" s="3">
        <v>40903.541666666664</v>
      </c>
      <c r="M4302" s="4">
        <v>65.242598429060294</v>
      </c>
      <c r="Q4302">
        <f t="shared" si="67"/>
        <v>-23.854280693733003</v>
      </c>
      <c r="R4302">
        <f t="shared" si="66"/>
        <v>-2385.4280693733003</v>
      </c>
      <c r="S4302">
        <f t="shared" si="64"/>
        <v>-24.903265562497793</v>
      </c>
      <c r="T4302">
        <f t="shared" si="65"/>
        <v>-2490.3265562497795</v>
      </c>
    </row>
    <row r="4303" spans="4:20" x14ac:dyDescent="0.25">
      <c r="D4303" s="3"/>
      <c r="E4303" s="4"/>
      <c r="F4303" s="3">
        <v>40903.583333333336</v>
      </c>
      <c r="G4303" s="4">
        <v>47.669241058196299</v>
      </c>
      <c r="H4303" s="3">
        <v>40903.583333333336</v>
      </c>
      <c r="I4303" s="4">
        <v>41.625756443747399</v>
      </c>
      <c r="J4303" s="3">
        <v>40903.583333333336</v>
      </c>
      <c r="K4303" s="4">
        <v>73.764389722287902</v>
      </c>
      <c r="L4303" s="3">
        <v>40903.583333333336</v>
      </c>
      <c r="M4303" s="4">
        <v>71.121976264265001</v>
      </c>
      <c r="Q4303">
        <f t="shared" si="67"/>
        <v>-27.345148664091603</v>
      </c>
      <c r="R4303">
        <f t="shared" si="66"/>
        <v>-2734.5148664091603</v>
      </c>
      <c r="S4303">
        <f t="shared" si="64"/>
        <v>-30.746219820517602</v>
      </c>
      <c r="T4303">
        <f t="shared" si="65"/>
        <v>-3074.6219820517604</v>
      </c>
    </row>
    <row r="4304" spans="4:20" x14ac:dyDescent="0.25">
      <c r="D4304" s="3"/>
      <c r="E4304" s="4"/>
      <c r="F4304" s="3">
        <v>40903.625</v>
      </c>
      <c r="G4304" s="4">
        <v>49.577489307892399</v>
      </c>
      <c r="H4304" s="3">
        <v>40903.625</v>
      </c>
      <c r="I4304" s="4">
        <v>44.749570498097498</v>
      </c>
      <c r="J4304" s="3">
        <v>40903.625</v>
      </c>
      <c r="K4304" s="4">
        <v>82.762653518249905</v>
      </c>
      <c r="L4304" s="3">
        <v>40903.625</v>
      </c>
      <c r="M4304" s="4">
        <v>87.172982774216507</v>
      </c>
      <c r="Q4304">
        <f t="shared" si="67"/>
        <v>-34.435164210357506</v>
      </c>
      <c r="R4304">
        <f t="shared" si="66"/>
        <v>-3443.5164210357507</v>
      </c>
      <c r="S4304">
        <f t="shared" si="64"/>
        <v>-43.673412276119009</v>
      </c>
      <c r="T4304">
        <f t="shared" si="65"/>
        <v>-4367.3412276119006</v>
      </c>
    </row>
    <row r="4305" spans="4:20" x14ac:dyDescent="0.25">
      <c r="D4305" s="3"/>
      <c r="E4305" s="4"/>
      <c r="F4305" s="3">
        <v>40903.666666666664</v>
      </c>
      <c r="G4305" s="4">
        <v>52.906311976454198</v>
      </c>
      <c r="H4305" s="3">
        <v>40903.666666666664</v>
      </c>
      <c r="I4305" s="4">
        <v>50.445337381832402</v>
      </c>
      <c r="J4305" s="3">
        <v>40903.666666666664</v>
      </c>
      <c r="K4305" s="4">
        <v>91.393046643512207</v>
      </c>
      <c r="L4305" s="3">
        <v>40903.666666666664</v>
      </c>
      <c r="M4305" s="4">
        <v>103.883139283324</v>
      </c>
      <c r="Q4305">
        <f t="shared" si="67"/>
        <v>-39.736734667058009</v>
      </c>
      <c r="R4305">
        <f t="shared" si="66"/>
        <v>-3973.6734667058008</v>
      </c>
      <c r="S4305">
        <f t="shared" si="64"/>
        <v>-54.687801901491596</v>
      </c>
      <c r="T4305">
        <f t="shared" si="65"/>
        <v>-5468.7801901491594</v>
      </c>
    </row>
    <row r="4306" spans="4:20" x14ac:dyDescent="0.25">
      <c r="D4306" s="3"/>
      <c r="E4306" s="4"/>
      <c r="F4306" s="3">
        <v>40903.708333333336</v>
      </c>
      <c r="G4306" s="4">
        <v>54.8564398891031</v>
      </c>
      <c r="H4306" s="3">
        <v>40903.708333333336</v>
      </c>
      <c r="I4306" s="4">
        <v>53.926574931887401</v>
      </c>
      <c r="J4306" s="3">
        <v>40903.708333333336</v>
      </c>
      <c r="K4306" s="4">
        <v>88.669938637045604</v>
      </c>
      <c r="L4306" s="3">
        <v>40903.708333333336</v>
      </c>
      <c r="M4306" s="4">
        <v>98.4734871048786</v>
      </c>
      <c r="Q4306">
        <f t="shared" si="67"/>
        <v>-35.063498747942504</v>
      </c>
      <c r="R4306">
        <f t="shared" si="66"/>
        <v>-3506.3498747942504</v>
      </c>
      <c r="S4306">
        <f t="shared" ref="S4306:S4369" si="68">I4306-(M4306+$E$2)</f>
        <v>-45.796912172991199</v>
      </c>
      <c r="T4306">
        <f t="shared" ref="T4306:T4369" si="69">S4306*$G$2</f>
        <v>-4579.6912172991197</v>
      </c>
    </row>
    <row r="4307" spans="4:20" x14ac:dyDescent="0.25">
      <c r="D4307" s="3"/>
      <c r="E4307" s="4"/>
      <c r="F4307" s="3">
        <v>40903.75</v>
      </c>
      <c r="G4307" s="4">
        <v>54.1022035026472</v>
      </c>
      <c r="H4307" s="3">
        <v>40903.75</v>
      </c>
      <c r="I4307" s="4">
        <v>52.5675602434494</v>
      </c>
      <c r="J4307" s="3">
        <v>40903.75</v>
      </c>
      <c r="K4307" s="4">
        <v>75.521657481993302</v>
      </c>
      <c r="L4307" s="3">
        <v>40903.75</v>
      </c>
      <c r="M4307" s="4">
        <v>74.144881232336004</v>
      </c>
      <c r="Q4307">
        <f t="shared" si="67"/>
        <v>-22.669453979346102</v>
      </c>
      <c r="R4307">
        <f t="shared" si="66"/>
        <v>-2266.9453979346104</v>
      </c>
      <c r="S4307">
        <f t="shared" si="68"/>
        <v>-22.827320988886605</v>
      </c>
      <c r="T4307">
        <f t="shared" si="69"/>
        <v>-2282.7320988886604</v>
      </c>
    </row>
    <row r="4308" spans="4:20" x14ac:dyDescent="0.25">
      <c r="D4308" s="3"/>
      <c r="E4308" s="4"/>
      <c r="F4308" s="3">
        <v>40903.791666666664</v>
      </c>
      <c r="G4308" s="4">
        <v>52.5708771871941</v>
      </c>
      <c r="H4308" s="3">
        <v>40903.791666666664</v>
      </c>
      <c r="I4308" s="4">
        <v>49.8572693516981</v>
      </c>
      <c r="J4308" s="3">
        <v>40903.791666666664</v>
      </c>
      <c r="K4308" s="4">
        <v>68.677177126679496</v>
      </c>
      <c r="L4308" s="3">
        <v>40903.791666666664</v>
      </c>
      <c r="M4308" s="4">
        <v>62.680895328667198</v>
      </c>
      <c r="Q4308">
        <f t="shared" si="67"/>
        <v>-17.356299939485396</v>
      </c>
      <c r="R4308">
        <f t="shared" si="66"/>
        <v>-1735.6299939485395</v>
      </c>
      <c r="S4308">
        <f t="shared" si="68"/>
        <v>-14.073625976969097</v>
      </c>
      <c r="T4308">
        <f t="shared" si="69"/>
        <v>-1407.3625976969097</v>
      </c>
    </row>
    <row r="4309" spans="4:20" x14ac:dyDescent="0.25">
      <c r="D4309" s="3"/>
      <c r="E4309" s="4"/>
      <c r="F4309" s="3">
        <v>40903.833333333336</v>
      </c>
      <c r="G4309" s="4">
        <v>49.022691412195897</v>
      </c>
      <c r="H4309" s="3">
        <v>40903.833333333336</v>
      </c>
      <c r="I4309" s="4">
        <v>44.417740486140197</v>
      </c>
      <c r="J4309" s="3">
        <v>40903.833333333336</v>
      </c>
      <c r="K4309" s="4">
        <v>52.598219454070197</v>
      </c>
      <c r="L4309" s="3">
        <v>40903.833333333336</v>
      </c>
      <c r="M4309" s="4">
        <v>42.1868330663929</v>
      </c>
      <c r="Q4309">
        <f t="shared" si="67"/>
        <v>-4.8255280418742998</v>
      </c>
      <c r="R4309">
        <f t="shared" si="66"/>
        <v>-482.55280418742996</v>
      </c>
      <c r="S4309">
        <f t="shared" si="68"/>
        <v>0.98090741974729667</v>
      </c>
      <c r="T4309">
        <f t="shared" si="69"/>
        <v>98.090741974729667</v>
      </c>
    </row>
    <row r="4310" spans="4:20" x14ac:dyDescent="0.25">
      <c r="D4310" s="3"/>
      <c r="E4310" s="4"/>
      <c r="F4310" s="3">
        <v>40903.875</v>
      </c>
      <c r="G4310" s="4">
        <v>49.100006152904797</v>
      </c>
      <c r="H4310" s="3">
        <v>40903.875</v>
      </c>
      <c r="I4310" s="4">
        <v>44.546975356621303</v>
      </c>
      <c r="J4310" s="3">
        <v>40903.875</v>
      </c>
      <c r="K4310" s="4">
        <v>51.818682618366402</v>
      </c>
      <c r="L4310" s="3">
        <v>40903.875</v>
      </c>
      <c r="M4310" s="4">
        <v>41.087718763272299</v>
      </c>
      <c r="Q4310">
        <f t="shared" si="67"/>
        <v>-3.9686764654616056</v>
      </c>
      <c r="R4310">
        <f t="shared" si="66"/>
        <v>-396.86764654616059</v>
      </c>
      <c r="S4310">
        <f t="shared" si="68"/>
        <v>2.2092565933490036</v>
      </c>
      <c r="T4310">
        <f t="shared" si="69"/>
        <v>220.92565933490036</v>
      </c>
    </row>
    <row r="4311" spans="4:20" x14ac:dyDescent="0.25">
      <c r="D4311" s="3"/>
      <c r="E4311" s="4"/>
      <c r="F4311" s="3">
        <v>40903.916666666664</v>
      </c>
      <c r="G4311" s="4">
        <v>47.061113038747898</v>
      </c>
      <c r="H4311" s="3">
        <v>40903.916666666664</v>
      </c>
      <c r="I4311" s="4">
        <v>41.196479106460203</v>
      </c>
      <c r="J4311" s="3">
        <v>40903.916666666664</v>
      </c>
      <c r="K4311" s="4">
        <v>48.932710229113603</v>
      </c>
      <c r="L4311" s="3">
        <v>40903.916666666664</v>
      </c>
      <c r="M4311" s="4">
        <v>37.128865676968402</v>
      </c>
      <c r="Q4311">
        <f t="shared" si="67"/>
        <v>-3.1215971903657049</v>
      </c>
      <c r="R4311">
        <f t="shared" si="66"/>
        <v>-312.15971903657049</v>
      </c>
      <c r="S4311">
        <f t="shared" si="68"/>
        <v>2.8176134294918</v>
      </c>
      <c r="T4311">
        <f t="shared" si="69"/>
        <v>281.76134294918</v>
      </c>
    </row>
    <row r="4312" spans="4:20" x14ac:dyDescent="0.25">
      <c r="D4312" s="3"/>
      <c r="E4312" s="4"/>
      <c r="F4312" s="3">
        <v>40903.958333333336</v>
      </c>
      <c r="G4312" s="4">
        <v>45.673726022934702</v>
      </c>
      <c r="H4312" s="3">
        <v>40903.958333333336</v>
      </c>
      <c r="I4312" s="4">
        <v>38.985309644893299</v>
      </c>
      <c r="J4312" s="3">
        <v>40903.958333333336</v>
      </c>
      <c r="K4312" s="4">
        <v>45.5365861980681</v>
      </c>
      <c r="L4312" s="3">
        <v>40903.958333333336</v>
      </c>
      <c r="M4312" s="4">
        <v>32.6950141796842</v>
      </c>
      <c r="Q4312">
        <f t="shared" si="67"/>
        <v>-1.1128601751333989</v>
      </c>
      <c r="R4312">
        <f t="shared" si="66"/>
        <v>-111.28601751333989</v>
      </c>
      <c r="S4312">
        <f t="shared" si="68"/>
        <v>5.0402954652090983</v>
      </c>
      <c r="T4312">
        <f t="shared" si="69"/>
        <v>504.02954652090983</v>
      </c>
    </row>
    <row r="4313" spans="4:20" x14ac:dyDescent="0.25">
      <c r="D4313" s="3"/>
      <c r="E4313" s="4"/>
      <c r="F4313" s="3">
        <v>40904</v>
      </c>
      <c r="G4313" s="4">
        <v>45.575667984827298</v>
      </c>
      <c r="H4313" s="3">
        <v>40904</v>
      </c>
      <c r="I4313" s="4">
        <v>38.831141892864302</v>
      </c>
      <c r="J4313" s="3">
        <v>40904</v>
      </c>
      <c r="K4313" s="4">
        <v>45.524296164512599</v>
      </c>
      <c r="L4313" s="3">
        <v>40904</v>
      </c>
      <c r="M4313" s="4">
        <v>32.679414668629803</v>
      </c>
      <c r="Q4313">
        <f t="shared" si="67"/>
        <v>-1.1986281796853007</v>
      </c>
      <c r="R4313">
        <f t="shared" si="66"/>
        <v>-119.86281796853007</v>
      </c>
      <c r="S4313">
        <f t="shared" si="68"/>
        <v>4.9017272242344987</v>
      </c>
      <c r="T4313">
        <f t="shared" si="69"/>
        <v>490.17272242344984</v>
      </c>
    </row>
    <row r="4314" spans="4:20" x14ac:dyDescent="0.25">
      <c r="D4314" s="3"/>
      <c r="E4314" s="4"/>
      <c r="F4314" s="3">
        <v>40904.041666666664</v>
      </c>
      <c r="G4314" s="4">
        <v>44.209575715358397</v>
      </c>
      <c r="H4314" s="3">
        <v>40904.041666666664</v>
      </c>
      <c r="I4314" s="4">
        <v>36.712479359106503</v>
      </c>
      <c r="J4314" s="3">
        <v>40904.041666666664</v>
      </c>
      <c r="K4314" s="4">
        <v>43.4081216810009</v>
      </c>
      <c r="L4314" s="3">
        <v>40904.041666666664</v>
      </c>
      <c r="M4314" s="4">
        <v>30.041787564274301</v>
      </c>
      <c r="Q4314">
        <f t="shared" si="67"/>
        <v>-0.44854596564250215</v>
      </c>
      <c r="R4314">
        <f t="shared" si="66"/>
        <v>-44.854596564250215</v>
      </c>
      <c r="S4314">
        <f t="shared" si="68"/>
        <v>5.4206917948322015</v>
      </c>
      <c r="T4314">
        <f t="shared" si="69"/>
        <v>542.06917948322018</v>
      </c>
    </row>
    <row r="4315" spans="4:20" x14ac:dyDescent="0.25">
      <c r="D4315" s="3"/>
      <c r="E4315" s="4"/>
      <c r="F4315" s="3">
        <v>40904.083333333336</v>
      </c>
      <c r="G4315" s="4">
        <v>42.842218856749199</v>
      </c>
      <c r="H4315" s="3">
        <v>40904.083333333336</v>
      </c>
      <c r="I4315" s="4">
        <v>34.646451778215102</v>
      </c>
      <c r="J4315" s="3">
        <v>40904.083333333336</v>
      </c>
      <c r="K4315" s="4">
        <v>41.523079878403202</v>
      </c>
      <c r="L4315" s="3">
        <v>40904.083333333336</v>
      </c>
      <c r="M4315" s="4">
        <v>27.7738588707216</v>
      </c>
      <c r="Q4315">
        <f t="shared" si="67"/>
        <v>6.9138978345996804E-2</v>
      </c>
      <c r="R4315">
        <f t="shared" si="66"/>
        <v>6.9138978345996804</v>
      </c>
      <c r="S4315">
        <f t="shared" si="68"/>
        <v>5.6225929074935017</v>
      </c>
      <c r="T4315">
        <f t="shared" si="69"/>
        <v>562.25929074935016</v>
      </c>
    </row>
    <row r="4316" spans="4:20" x14ac:dyDescent="0.25">
      <c r="D4316" s="3"/>
      <c r="E4316" s="4"/>
      <c r="F4316" s="3">
        <v>40904.125</v>
      </c>
      <c r="G4316" s="4">
        <v>42.693316152122897</v>
      </c>
      <c r="H4316" s="3">
        <v>40904.125</v>
      </c>
      <c r="I4316" s="4">
        <v>34.424774372440901</v>
      </c>
      <c r="J4316" s="3">
        <v>40904.125</v>
      </c>
      <c r="K4316" s="4">
        <v>41.324729384461499</v>
      </c>
      <c r="L4316" s="3">
        <v>40904.125</v>
      </c>
      <c r="M4316" s="4">
        <v>27.5397250449751</v>
      </c>
      <c r="Q4316">
        <f t="shared" si="67"/>
        <v>0.11858676766139808</v>
      </c>
      <c r="R4316">
        <f t="shared" si="66"/>
        <v>11.858676766139808</v>
      </c>
      <c r="S4316">
        <f t="shared" si="68"/>
        <v>5.6350493274658007</v>
      </c>
      <c r="T4316">
        <f t="shared" si="69"/>
        <v>563.50493274658004</v>
      </c>
    </row>
    <row r="4317" spans="4:20" x14ac:dyDescent="0.25">
      <c r="D4317" s="3"/>
      <c r="E4317" s="4"/>
      <c r="F4317" s="3">
        <v>40904.166666666664</v>
      </c>
      <c r="G4317" s="4">
        <v>44.4082258786366</v>
      </c>
      <c r="H4317" s="3">
        <v>40904.166666666664</v>
      </c>
      <c r="I4317" s="4">
        <v>37.017183083014999</v>
      </c>
      <c r="J4317" s="3">
        <v>40904.166666666664</v>
      </c>
      <c r="K4317" s="4">
        <v>43.032484401119298</v>
      </c>
      <c r="L4317" s="3">
        <v>40904.166666666664</v>
      </c>
      <c r="M4317" s="4">
        <v>29.583689131504801</v>
      </c>
      <c r="Q4317">
        <f t="shared" si="67"/>
        <v>0.1257414775173018</v>
      </c>
      <c r="R4317">
        <f t="shared" si="66"/>
        <v>12.57414775173018</v>
      </c>
      <c r="S4317">
        <f t="shared" si="68"/>
        <v>6.1834939515101972</v>
      </c>
      <c r="T4317">
        <f t="shared" si="69"/>
        <v>618.34939515101973</v>
      </c>
    </row>
    <row r="4318" spans="4:20" x14ac:dyDescent="0.25">
      <c r="D4318" s="3"/>
      <c r="E4318" s="4"/>
      <c r="F4318" s="3">
        <v>40904.208333333336</v>
      </c>
      <c r="G4318" s="4">
        <v>46.890908611872902</v>
      </c>
      <c r="H4318" s="3">
        <v>40904.208333333336</v>
      </c>
      <c r="I4318" s="4">
        <v>40.922211255376197</v>
      </c>
      <c r="J4318" s="3">
        <v>40904.208333333336</v>
      </c>
      <c r="K4318" s="4">
        <v>46.659927634667802</v>
      </c>
      <c r="L4318" s="3">
        <v>40904.208333333336</v>
      </c>
      <c r="M4318" s="4">
        <v>34.1344809543371</v>
      </c>
      <c r="Q4318">
        <f t="shared" si="67"/>
        <v>-1.0190190227949003</v>
      </c>
      <c r="R4318">
        <f t="shared" si="66"/>
        <v>-101.90190227949003</v>
      </c>
      <c r="S4318">
        <f t="shared" si="68"/>
        <v>5.5377303010390975</v>
      </c>
      <c r="T4318">
        <f t="shared" si="69"/>
        <v>553.77303010390972</v>
      </c>
    </row>
    <row r="4319" spans="4:20" x14ac:dyDescent="0.25">
      <c r="D4319" s="3"/>
      <c r="E4319" s="4"/>
      <c r="F4319" s="3">
        <v>40904.25</v>
      </c>
      <c r="G4319" s="4">
        <v>49.0794037632295</v>
      </c>
      <c r="H4319" s="3">
        <v>40904.25</v>
      </c>
      <c r="I4319" s="4">
        <v>44.512520796852201</v>
      </c>
      <c r="J4319" s="3">
        <v>40904.25</v>
      </c>
      <c r="K4319" s="4">
        <v>50.433778509628603</v>
      </c>
      <c r="L4319" s="3">
        <v>40904.25</v>
      </c>
      <c r="M4319" s="4">
        <v>39.166230364986397</v>
      </c>
      <c r="Q4319">
        <f t="shared" si="67"/>
        <v>-2.6043747463991025</v>
      </c>
      <c r="R4319">
        <f t="shared" si="66"/>
        <v>-260.43747463991025</v>
      </c>
      <c r="S4319">
        <f t="shared" si="68"/>
        <v>4.0962904318658033</v>
      </c>
      <c r="T4319">
        <f t="shared" si="69"/>
        <v>409.62904318658036</v>
      </c>
    </row>
    <row r="4320" spans="4:20" x14ac:dyDescent="0.25">
      <c r="D4320" s="3"/>
      <c r="E4320" s="4"/>
      <c r="F4320" s="3">
        <v>40904.291666666664</v>
      </c>
      <c r="G4320" s="4">
        <v>52.953483457073197</v>
      </c>
      <c r="H4320" s="3">
        <v>40904.291666666664</v>
      </c>
      <c r="I4320" s="4">
        <v>51.205028234631797</v>
      </c>
      <c r="J4320" s="3">
        <v>40904.291666666664</v>
      </c>
      <c r="K4320" s="4">
        <v>58.559508069869501</v>
      </c>
      <c r="L4320" s="3">
        <v>40904.291666666664</v>
      </c>
      <c r="M4320" s="4">
        <v>51.0049451420346</v>
      </c>
      <c r="Q4320">
        <f t="shared" si="67"/>
        <v>-6.856024612796304</v>
      </c>
      <c r="R4320">
        <f t="shared" si="66"/>
        <v>-685.60246127963046</v>
      </c>
      <c r="S4320">
        <f t="shared" si="68"/>
        <v>-1.0499169074028032</v>
      </c>
      <c r="T4320">
        <f t="shared" si="69"/>
        <v>-104.99169074028032</v>
      </c>
    </row>
    <row r="4321" spans="4:20" x14ac:dyDescent="0.25">
      <c r="D4321" s="3"/>
      <c r="E4321" s="4"/>
      <c r="F4321" s="3">
        <v>40904.333333333336</v>
      </c>
      <c r="G4321" s="4">
        <v>57.457529632258201</v>
      </c>
      <c r="H4321" s="3">
        <v>40904.333333333336</v>
      </c>
      <c r="I4321" s="4">
        <v>58.734741041080298</v>
      </c>
      <c r="J4321" s="3">
        <v>40904.333333333336</v>
      </c>
      <c r="K4321" s="4">
        <v>79.596276559794205</v>
      </c>
      <c r="L4321" s="3">
        <v>40904.333333333336</v>
      </c>
      <c r="M4321" s="4">
        <v>81.3634000536331</v>
      </c>
      <c r="Q4321">
        <f t="shared" si="67"/>
        <v>-23.388746927536005</v>
      </c>
      <c r="R4321">
        <f t="shared" si="66"/>
        <v>-2338.8746927536004</v>
      </c>
      <c r="S4321">
        <f t="shared" si="68"/>
        <v>-23.878659012552802</v>
      </c>
      <c r="T4321">
        <f t="shared" si="69"/>
        <v>-2387.8659012552803</v>
      </c>
    </row>
    <row r="4322" spans="4:20" x14ac:dyDescent="0.25">
      <c r="D4322" s="3"/>
      <c r="E4322" s="4"/>
      <c r="F4322" s="3">
        <v>40904.375</v>
      </c>
      <c r="G4322" s="4">
        <v>56.208764817383802</v>
      </c>
      <c r="H4322" s="3">
        <v>40904.375</v>
      </c>
      <c r="I4322" s="4">
        <v>56.402927731338401</v>
      </c>
      <c r="J4322" s="3">
        <v>40904.375</v>
      </c>
      <c r="K4322" s="4">
        <v>78.306274996633903</v>
      </c>
      <c r="L4322" s="3">
        <v>40904.375</v>
      </c>
      <c r="M4322" s="4">
        <v>79.046572110281005</v>
      </c>
      <c r="Q4322">
        <f t="shared" si="67"/>
        <v>-23.347510179250101</v>
      </c>
      <c r="R4322">
        <f t="shared" si="66"/>
        <v>-2334.7510179250103</v>
      </c>
      <c r="S4322">
        <f t="shared" si="68"/>
        <v>-23.893644378942604</v>
      </c>
      <c r="T4322">
        <f t="shared" si="69"/>
        <v>-2389.3644378942604</v>
      </c>
    </row>
    <row r="4323" spans="4:20" x14ac:dyDescent="0.25">
      <c r="D4323" s="3"/>
      <c r="E4323" s="4"/>
      <c r="F4323" s="3">
        <v>40904.416666666664</v>
      </c>
      <c r="G4323" s="4">
        <v>56.102008876565399</v>
      </c>
      <c r="H4323" s="3">
        <v>40904.416666666664</v>
      </c>
      <c r="I4323" s="4">
        <v>56.205589665587503</v>
      </c>
      <c r="J4323" s="3">
        <v>40904.416666666664</v>
      </c>
      <c r="K4323" s="4">
        <v>76.381180834883693</v>
      </c>
      <c r="L4323" s="3">
        <v>40904.416666666664</v>
      </c>
      <c r="M4323" s="4">
        <v>75.643328411395501</v>
      </c>
      <c r="Q4323">
        <f t="shared" si="67"/>
        <v>-21.529171958318294</v>
      </c>
      <c r="R4323">
        <f t="shared" si="66"/>
        <v>-2152.9171958318293</v>
      </c>
      <c r="S4323">
        <f t="shared" si="68"/>
        <v>-20.687738745807998</v>
      </c>
      <c r="T4323">
        <f t="shared" si="69"/>
        <v>-2068.7738745807997</v>
      </c>
    </row>
    <row r="4324" spans="4:20" x14ac:dyDescent="0.25">
      <c r="D4324" s="3"/>
      <c r="E4324" s="4"/>
      <c r="F4324" s="3">
        <v>40904.458333333336</v>
      </c>
      <c r="G4324" s="4">
        <v>55.836040037836902</v>
      </c>
      <c r="H4324" s="3">
        <v>40904.458333333336</v>
      </c>
      <c r="I4324" s="4">
        <v>55.715323845019199</v>
      </c>
      <c r="J4324" s="3">
        <v>40904.458333333336</v>
      </c>
      <c r="K4324" s="4">
        <v>72.355418431747196</v>
      </c>
      <c r="L4324" s="3">
        <v>40904.458333333336</v>
      </c>
      <c r="M4324" s="4">
        <v>68.737795809603995</v>
      </c>
      <c r="Q4324">
        <f t="shared" si="67"/>
        <v>-17.769378393910294</v>
      </c>
      <c r="R4324">
        <f t="shared" si="66"/>
        <v>-1776.9378393910295</v>
      </c>
      <c r="S4324">
        <f t="shared" si="68"/>
        <v>-14.272471964584796</v>
      </c>
      <c r="T4324">
        <f t="shared" si="69"/>
        <v>-1427.2471964584795</v>
      </c>
    </row>
    <row r="4325" spans="4:20" x14ac:dyDescent="0.25">
      <c r="D4325" s="3"/>
      <c r="E4325" s="4"/>
      <c r="F4325" s="3">
        <v>40904.5</v>
      </c>
      <c r="G4325" s="4">
        <v>55.252379054370998</v>
      </c>
      <c r="H4325" s="3">
        <v>40904.5</v>
      </c>
      <c r="I4325" s="4">
        <v>54.6463431829252</v>
      </c>
      <c r="J4325" s="3">
        <v>40904.5</v>
      </c>
      <c r="K4325" s="4">
        <v>69.698982805755804</v>
      </c>
      <c r="L4325" s="3">
        <v>40904.5</v>
      </c>
      <c r="M4325" s="4">
        <v>64.339123542333297</v>
      </c>
      <c r="Q4325">
        <f t="shared" si="67"/>
        <v>-15.696603751384806</v>
      </c>
      <c r="R4325">
        <f t="shared" si="66"/>
        <v>-1569.6603751384807</v>
      </c>
      <c r="S4325">
        <f t="shared" si="68"/>
        <v>-10.942780359408097</v>
      </c>
      <c r="T4325">
        <f t="shared" si="69"/>
        <v>-1094.2780359408098</v>
      </c>
    </row>
    <row r="4326" spans="4:20" x14ac:dyDescent="0.25">
      <c r="D4326" s="3"/>
      <c r="E4326" s="4"/>
      <c r="F4326" s="3">
        <v>40904.541666666664</v>
      </c>
      <c r="G4326" s="4">
        <v>55.138359602533498</v>
      </c>
      <c r="H4326" s="3">
        <v>40904.541666666664</v>
      </c>
      <c r="I4326" s="4">
        <v>54.438622307345199</v>
      </c>
      <c r="J4326" s="3">
        <v>40904.541666666664</v>
      </c>
      <c r="K4326" s="4">
        <v>69.739056492646299</v>
      </c>
      <c r="L4326" s="3">
        <v>40904.541666666664</v>
      </c>
      <c r="M4326" s="4">
        <v>64.404539806731904</v>
      </c>
      <c r="Q4326">
        <f t="shared" si="67"/>
        <v>-15.8506968901128</v>
      </c>
      <c r="R4326">
        <f t="shared" si="66"/>
        <v>-1585.0696890112799</v>
      </c>
      <c r="S4326">
        <f t="shared" si="68"/>
        <v>-11.215917499386705</v>
      </c>
      <c r="T4326">
        <f t="shared" si="69"/>
        <v>-1121.5917499386705</v>
      </c>
    </row>
    <row r="4327" spans="4:20" x14ac:dyDescent="0.25">
      <c r="D4327" s="3"/>
      <c r="E4327" s="4"/>
      <c r="F4327" s="3">
        <v>40904.583333333336</v>
      </c>
      <c r="G4327" s="4">
        <v>55.694095032129603</v>
      </c>
      <c r="H4327" s="3">
        <v>40904.583333333336</v>
      </c>
      <c r="I4327" s="4">
        <v>55.454478274870802</v>
      </c>
      <c r="J4327" s="3">
        <v>40904.583333333336</v>
      </c>
      <c r="K4327" s="4">
        <v>75.736166577335098</v>
      </c>
      <c r="L4327" s="3">
        <v>40904.583333333336</v>
      </c>
      <c r="M4327" s="4">
        <v>74.517625148750099</v>
      </c>
      <c r="Q4327">
        <f t="shared" si="67"/>
        <v>-21.292071545205495</v>
      </c>
      <c r="R4327">
        <f t="shared" si="66"/>
        <v>-2129.2071545205495</v>
      </c>
      <c r="S4327">
        <f t="shared" si="68"/>
        <v>-20.313146873879298</v>
      </c>
      <c r="T4327">
        <f t="shared" si="69"/>
        <v>-2031.3146873879298</v>
      </c>
    </row>
    <row r="4328" spans="4:20" x14ac:dyDescent="0.25">
      <c r="D4328" s="3"/>
      <c r="E4328" s="4"/>
      <c r="F4328" s="3">
        <v>40904.625</v>
      </c>
      <c r="G4328" s="4">
        <v>57.3375638182697</v>
      </c>
      <c r="H4328" s="3">
        <v>40904.625</v>
      </c>
      <c r="I4328" s="4">
        <v>58.508853523882898</v>
      </c>
      <c r="J4328" s="3">
        <v>40904.625</v>
      </c>
      <c r="K4328" s="4">
        <v>83.911411518740394</v>
      </c>
      <c r="L4328" s="3">
        <v>40904.625</v>
      </c>
      <c r="M4328" s="4">
        <v>89.323604780816794</v>
      </c>
      <c r="Q4328">
        <f t="shared" si="67"/>
        <v>-27.823847700470694</v>
      </c>
      <c r="R4328">
        <f t="shared" si="66"/>
        <v>-2782.3847700470692</v>
      </c>
      <c r="S4328">
        <f t="shared" si="68"/>
        <v>-32.064751256933896</v>
      </c>
      <c r="T4328">
        <f t="shared" si="69"/>
        <v>-3206.4751256933896</v>
      </c>
    </row>
    <row r="4329" spans="4:20" x14ac:dyDescent="0.25">
      <c r="D4329" s="3"/>
      <c r="E4329" s="4"/>
      <c r="F4329" s="3">
        <v>40904.666666666664</v>
      </c>
      <c r="G4329" s="4">
        <v>59.805268950272897</v>
      </c>
      <c r="H4329" s="3">
        <v>40904.666666666664</v>
      </c>
      <c r="I4329" s="4">
        <v>63.235369456582703</v>
      </c>
      <c r="J4329" s="3">
        <v>40904.666666666664</v>
      </c>
      <c r="K4329" s="4">
        <v>118.60911871836301</v>
      </c>
      <c r="L4329" s="3">
        <v>40904.666666666664</v>
      </c>
      <c r="M4329" s="4">
        <v>164.69908661753999</v>
      </c>
      <c r="Q4329">
        <f t="shared" si="67"/>
        <v>-60.05384976809011</v>
      </c>
      <c r="R4329">
        <f t="shared" ref="R4329:R4392" si="70">Q4329*$G$2</f>
        <v>-6005.3849768090113</v>
      </c>
      <c r="S4329">
        <f t="shared" si="68"/>
        <v>-102.71371716095729</v>
      </c>
      <c r="T4329">
        <f t="shared" si="69"/>
        <v>-10271.371716095729</v>
      </c>
    </row>
    <row r="4330" spans="4:20" x14ac:dyDescent="0.25">
      <c r="D4330" s="3"/>
      <c r="E4330" s="4"/>
      <c r="F4330" s="3">
        <v>40904.708333333336</v>
      </c>
      <c r="G4330" s="4">
        <v>59.281567578545904</v>
      </c>
      <c r="H4330" s="3">
        <v>40904.708333333336</v>
      </c>
      <c r="I4330" s="4">
        <v>62.218264455972502</v>
      </c>
      <c r="J4330" s="3">
        <v>40904.708333333336</v>
      </c>
      <c r="K4330" s="4">
        <v>115.36330822959999</v>
      </c>
      <c r="L4330" s="3">
        <v>40904.708333333336</v>
      </c>
      <c r="M4330" s="4">
        <v>156.81447290800099</v>
      </c>
      <c r="Q4330">
        <f t="shared" ref="Q4330:Q4393" si="71">G4330-(K4330+$E$2)</f>
        <v>-57.331740651054091</v>
      </c>
      <c r="R4330">
        <f t="shared" si="70"/>
        <v>-5733.1740651054088</v>
      </c>
      <c r="S4330">
        <f t="shared" si="68"/>
        <v>-95.846208452028492</v>
      </c>
      <c r="T4330">
        <f t="shared" si="69"/>
        <v>-9584.6208452028495</v>
      </c>
    </row>
    <row r="4331" spans="4:20" x14ac:dyDescent="0.25">
      <c r="D4331" s="3"/>
      <c r="E4331" s="4"/>
      <c r="F4331" s="3">
        <v>40904.75</v>
      </c>
      <c r="G4331" s="4">
        <v>56.634152603888701</v>
      </c>
      <c r="H4331" s="3">
        <v>40904.75</v>
      </c>
      <c r="I4331" s="4">
        <v>57.192397569342603</v>
      </c>
      <c r="J4331" s="3">
        <v>40904.75</v>
      </c>
      <c r="K4331" s="4">
        <v>75.053849741627303</v>
      </c>
      <c r="L4331" s="3">
        <v>40904.75</v>
      </c>
      <c r="M4331" s="4">
        <v>73.334808185907605</v>
      </c>
      <c r="Q4331">
        <f t="shared" si="71"/>
        <v>-19.669697137738602</v>
      </c>
      <c r="R4331">
        <f t="shared" si="70"/>
        <v>-1966.9697137738601</v>
      </c>
      <c r="S4331">
        <f t="shared" si="68"/>
        <v>-17.392410616565002</v>
      </c>
      <c r="T4331">
        <f t="shared" si="69"/>
        <v>-1739.2410616565003</v>
      </c>
    </row>
    <row r="4332" spans="4:20" x14ac:dyDescent="0.25">
      <c r="D4332" s="3"/>
      <c r="E4332" s="4"/>
      <c r="F4332" s="3">
        <v>40904.791666666664</v>
      </c>
      <c r="G4332" s="4">
        <v>54.538179400515197</v>
      </c>
      <c r="H4332" s="3">
        <v>40904.791666666664</v>
      </c>
      <c r="I4332" s="4">
        <v>53.351184249164397</v>
      </c>
      <c r="J4332" s="3">
        <v>40904.791666666664</v>
      </c>
      <c r="K4332" s="4">
        <v>68.526106169825695</v>
      </c>
      <c r="L4332" s="3">
        <v>40904.791666666664</v>
      </c>
      <c r="M4332" s="4">
        <v>62.437328275387699</v>
      </c>
      <c r="Q4332">
        <f t="shared" si="71"/>
        <v>-15.237926769310498</v>
      </c>
      <c r="R4332">
        <f t="shared" si="70"/>
        <v>-1523.7926769310498</v>
      </c>
      <c r="S4332">
        <f t="shared" si="68"/>
        <v>-10.336144026223302</v>
      </c>
      <c r="T4332">
        <f t="shared" si="69"/>
        <v>-1033.6144026223301</v>
      </c>
    </row>
    <row r="4333" spans="4:20" x14ac:dyDescent="0.25">
      <c r="D4333" s="3"/>
      <c r="E4333" s="4"/>
      <c r="F4333" s="3">
        <v>40904.833333333336</v>
      </c>
      <c r="G4333" s="4">
        <v>50.458044053441</v>
      </c>
      <c r="H4333" s="3">
        <v>40904.833333333336</v>
      </c>
      <c r="I4333" s="4">
        <v>46.8449651808114</v>
      </c>
      <c r="J4333" s="3">
        <v>40904.833333333336</v>
      </c>
      <c r="K4333" s="4">
        <v>52.701350765666596</v>
      </c>
      <c r="L4333" s="3">
        <v>40904.833333333336</v>
      </c>
      <c r="M4333" s="4">
        <v>42.333187239237297</v>
      </c>
      <c r="Q4333">
        <f t="shared" si="71"/>
        <v>-3.4933067122255963</v>
      </c>
      <c r="R4333">
        <f t="shared" si="70"/>
        <v>-349.33067122255966</v>
      </c>
      <c r="S4333">
        <f t="shared" si="68"/>
        <v>3.2617779415741026</v>
      </c>
      <c r="T4333">
        <f t="shared" si="69"/>
        <v>326.17779415741029</v>
      </c>
    </row>
    <row r="4334" spans="4:20" x14ac:dyDescent="0.25">
      <c r="D4334" s="3"/>
      <c r="E4334" s="4"/>
      <c r="F4334" s="3">
        <v>40904.875</v>
      </c>
      <c r="G4334" s="4">
        <v>50.117036937313998</v>
      </c>
      <c r="H4334" s="3">
        <v>40904.875</v>
      </c>
      <c r="I4334" s="4">
        <v>46.2629624450637</v>
      </c>
      <c r="J4334" s="3">
        <v>40904.875</v>
      </c>
      <c r="K4334" s="4">
        <v>51.407512089164797</v>
      </c>
      <c r="L4334" s="3">
        <v>40904.875</v>
      </c>
      <c r="M4334" s="4">
        <v>40.5130687803467</v>
      </c>
      <c r="Q4334">
        <f t="shared" si="71"/>
        <v>-2.5404751518507993</v>
      </c>
      <c r="R4334">
        <f t="shared" si="70"/>
        <v>-254.04751518507993</v>
      </c>
      <c r="S4334">
        <f t="shared" si="68"/>
        <v>4.4998936647169998</v>
      </c>
      <c r="T4334">
        <f t="shared" si="69"/>
        <v>449.98936647170001</v>
      </c>
    </row>
    <row r="4335" spans="4:20" x14ac:dyDescent="0.25">
      <c r="D4335" s="3"/>
      <c r="E4335" s="4"/>
      <c r="F4335" s="3">
        <v>40904.916666666664</v>
      </c>
      <c r="G4335" s="4">
        <v>47.811400016253202</v>
      </c>
      <c r="H4335" s="3">
        <v>40904.916666666664</v>
      </c>
      <c r="I4335" s="4">
        <v>42.415477059163102</v>
      </c>
      <c r="J4335" s="3">
        <v>40904.916666666664</v>
      </c>
      <c r="K4335" s="4">
        <v>48.272403530980199</v>
      </c>
      <c r="L4335" s="3">
        <v>40904.916666666664</v>
      </c>
      <c r="M4335" s="4">
        <v>36.247651744895798</v>
      </c>
      <c r="Q4335">
        <f t="shared" si="71"/>
        <v>-1.7110035147269969</v>
      </c>
      <c r="R4335">
        <f t="shared" si="70"/>
        <v>-171.10035147269969</v>
      </c>
      <c r="S4335">
        <f t="shared" si="68"/>
        <v>4.9178253142673043</v>
      </c>
      <c r="T4335">
        <f t="shared" si="69"/>
        <v>491.78253142673043</v>
      </c>
    </row>
    <row r="4336" spans="4:20" x14ac:dyDescent="0.25">
      <c r="D4336" s="3"/>
      <c r="E4336" s="4"/>
      <c r="F4336" s="3">
        <v>40904.958333333336</v>
      </c>
      <c r="G4336" s="4">
        <v>45.565165894513498</v>
      </c>
      <c r="H4336" s="3">
        <v>40904.958333333336</v>
      </c>
      <c r="I4336" s="4">
        <v>38.814646982493301</v>
      </c>
      <c r="J4336" s="3">
        <v>40904.958333333336</v>
      </c>
      <c r="K4336" s="4">
        <v>45.067998459970099</v>
      </c>
      <c r="L4336" s="3">
        <v>40904.958333333336</v>
      </c>
      <c r="M4336" s="4">
        <v>32.102535174482902</v>
      </c>
      <c r="Q4336">
        <f t="shared" si="71"/>
        <v>-0.75283256545660038</v>
      </c>
      <c r="R4336">
        <f t="shared" si="70"/>
        <v>-75.283256545660038</v>
      </c>
      <c r="S4336">
        <f t="shared" si="68"/>
        <v>5.4621118080103983</v>
      </c>
      <c r="T4336">
        <f t="shared" si="69"/>
        <v>546.21118080103986</v>
      </c>
    </row>
    <row r="4337" spans="4:20" x14ac:dyDescent="0.25">
      <c r="D4337" s="3"/>
      <c r="E4337" s="4"/>
      <c r="F4337" s="3">
        <v>40905</v>
      </c>
      <c r="G4337" s="4">
        <v>45.8651761065776</v>
      </c>
      <c r="H4337" s="3">
        <v>40905</v>
      </c>
      <c r="I4337" s="4">
        <v>39.287114647522699</v>
      </c>
      <c r="J4337" s="3">
        <v>40905</v>
      </c>
      <c r="K4337" s="4">
        <v>44.663292381286702</v>
      </c>
      <c r="L4337" s="3">
        <v>40905</v>
      </c>
      <c r="M4337" s="4">
        <v>31.5946196866207</v>
      </c>
      <c r="Q4337">
        <f t="shared" si="71"/>
        <v>-4.8116274709101958E-2</v>
      </c>
      <c r="R4337">
        <f t="shared" si="70"/>
        <v>-4.8116274709101958</v>
      </c>
      <c r="S4337">
        <f t="shared" si="68"/>
        <v>6.4424949609019961</v>
      </c>
      <c r="T4337">
        <f t="shared" si="69"/>
        <v>644.24949609019961</v>
      </c>
    </row>
    <row r="4338" spans="4:20" x14ac:dyDescent="0.25">
      <c r="D4338" s="3"/>
      <c r="E4338" s="4"/>
      <c r="F4338" s="3">
        <v>40905.041666666664</v>
      </c>
      <c r="G4338" s="4">
        <v>44.728336337218899</v>
      </c>
      <c r="H4338" s="3">
        <v>40905.041666666664</v>
      </c>
      <c r="I4338" s="4">
        <v>37.510614844301003</v>
      </c>
      <c r="J4338" s="3">
        <v>40905.041666666664</v>
      </c>
      <c r="K4338" s="4">
        <v>42.606910730450203</v>
      </c>
      <c r="L4338" s="3">
        <v>40905.041666666664</v>
      </c>
      <c r="M4338" s="4">
        <v>29.068390668777301</v>
      </c>
      <c r="Q4338">
        <f t="shared" si="71"/>
        <v>0.87142560676869607</v>
      </c>
      <c r="R4338">
        <f t="shared" si="70"/>
        <v>87.142560676869607</v>
      </c>
      <c r="S4338">
        <f t="shared" si="68"/>
        <v>7.1922241755237017</v>
      </c>
      <c r="T4338">
        <f t="shared" si="69"/>
        <v>719.22241755237019</v>
      </c>
    </row>
    <row r="4339" spans="4:20" x14ac:dyDescent="0.25">
      <c r="D4339" s="3"/>
      <c r="E4339" s="4"/>
      <c r="F4339" s="3">
        <v>40905.083333333336</v>
      </c>
      <c r="G4339" s="4">
        <v>43.3617588663692</v>
      </c>
      <c r="H4339" s="3">
        <v>40905.083333333336</v>
      </c>
      <c r="I4339" s="4">
        <v>35.425007221485401</v>
      </c>
      <c r="J4339" s="3">
        <v>40905.083333333336</v>
      </c>
      <c r="K4339" s="4">
        <v>40.733234729268602</v>
      </c>
      <c r="L4339" s="3">
        <v>40905.083333333336</v>
      </c>
      <c r="M4339" s="4">
        <v>26.846640831885502</v>
      </c>
      <c r="Q4339">
        <f t="shared" si="71"/>
        <v>1.3785241371005981</v>
      </c>
      <c r="R4339">
        <f t="shared" si="70"/>
        <v>137.85241371005981</v>
      </c>
      <c r="S4339">
        <f t="shared" si="68"/>
        <v>7.3283663895998998</v>
      </c>
      <c r="T4339">
        <f t="shared" si="69"/>
        <v>732.83663895998995</v>
      </c>
    </row>
    <row r="4340" spans="4:20" x14ac:dyDescent="0.25">
      <c r="D4340" s="3"/>
      <c r="E4340" s="4"/>
      <c r="F4340" s="3">
        <v>40905.125</v>
      </c>
      <c r="G4340" s="4">
        <v>43.095190071937402</v>
      </c>
      <c r="H4340" s="3">
        <v>40905.125</v>
      </c>
      <c r="I4340" s="4">
        <v>35.024552249546097</v>
      </c>
      <c r="J4340" s="3">
        <v>40905.125</v>
      </c>
      <c r="K4340" s="4">
        <v>40.868546021549299</v>
      </c>
      <c r="L4340" s="3">
        <v>40905.125</v>
      </c>
      <c r="M4340" s="4">
        <v>27.004514775049799</v>
      </c>
      <c r="Q4340">
        <f t="shared" si="71"/>
        <v>0.97664405038810287</v>
      </c>
      <c r="R4340">
        <f t="shared" si="70"/>
        <v>97.664405038810287</v>
      </c>
      <c r="S4340">
        <f t="shared" si="68"/>
        <v>6.7700374744962986</v>
      </c>
      <c r="T4340">
        <f t="shared" si="69"/>
        <v>677.00374744962983</v>
      </c>
    </row>
    <row r="4341" spans="4:20" x14ac:dyDescent="0.25">
      <c r="D4341" s="3"/>
      <c r="E4341" s="4"/>
      <c r="F4341" s="3">
        <v>40905.166666666664</v>
      </c>
      <c r="G4341" s="4">
        <v>44.458188985867302</v>
      </c>
      <c r="H4341" s="3">
        <v>40905.166666666664</v>
      </c>
      <c r="I4341" s="4">
        <v>37.094001390003498</v>
      </c>
      <c r="J4341" s="3">
        <v>40905.166666666664</v>
      </c>
      <c r="K4341" s="4">
        <v>42.835139995280798</v>
      </c>
      <c r="L4341" s="3">
        <v>40905.166666666664</v>
      </c>
      <c r="M4341" s="4">
        <v>29.344249044326698</v>
      </c>
      <c r="Q4341">
        <f t="shared" si="71"/>
        <v>0.3730489905865042</v>
      </c>
      <c r="R4341">
        <f t="shared" si="70"/>
        <v>37.30489905865042</v>
      </c>
      <c r="S4341">
        <f t="shared" si="68"/>
        <v>6.4997523456768</v>
      </c>
      <c r="T4341">
        <f t="shared" si="69"/>
        <v>649.97523456767999</v>
      </c>
    </row>
    <row r="4342" spans="4:20" x14ac:dyDescent="0.25">
      <c r="D4342" s="3"/>
      <c r="E4342" s="4"/>
      <c r="F4342" s="3">
        <v>40905.208333333336</v>
      </c>
      <c r="G4342" s="4">
        <v>47.043524658860399</v>
      </c>
      <c r="H4342" s="3">
        <v>40905.208333333336</v>
      </c>
      <c r="I4342" s="4">
        <v>41.168098309957699</v>
      </c>
      <c r="J4342" s="3">
        <v>40905.208333333336</v>
      </c>
      <c r="K4342" s="4">
        <v>46.547209217678798</v>
      </c>
      <c r="L4342" s="3">
        <v>40905.208333333336</v>
      </c>
      <c r="M4342" s="4">
        <v>33.988826805325502</v>
      </c>
      <c r="Q4342">
        <f t="shared" si="71"/>
        <v>-0.75368455881839935</v>
      </c>
      <c r="R4342">
        <f t="shared" si="70"/>
        <v>-75.368455881839935</v>
      </c>
      <c r="S4342">
        <f t="shared" si="68"/>
        <v>5.9292715046321973</v>
      </c>
      <c r="T4342">
        <f t="shared" si="69"/>
        <v>592.92715046321973</v>
      </c>
    </row>
    <row r="4343" spans="4:20" x14ac:dyDescent="0.25">
      <c r="D4343" s="3"/>
      <c r="E4343" s="4"/>
      <c r="F4343" s="3">
        <v>40905.25</v>
      </c>
      <c r="G4343" s="4">
        <v>49.271623917091297</v>
      </c>
      <c r="H4343" s="3">
        <v>40905.25</v>
      </c>
      <c r="I4343" s="4">
        <v>44.834455547730599</v>
      </c>
      <c r="J4343" s="3">
        <v>40905.25</v>
      </c>
      <c r="K4343" s="4">
        <v>50.250861392472899</v>
      </c>
      <c r="L4343" s="3">
        <v>40905.25</v>
      </c>
      <c r="M4343" s="4">
        <v>38.915434112066599</v>
      </c>
      <c r="Q4343">
        <f t="shared" si="71"/>
        <v>-2.229237475381602</v>
      </c>
      <c r="R4343">
        <f t="shared" si="70"/>
        <v>-222.9237475381602</v>
      </c>
      <c r="S4343">
        <f t="shared" si="68"/>
        <v>4.6690214356639999</v>
      </c>
      <c r="T4343">
        <f t="shared" si="69"/>
        <v>466.90214356640001</v>
      </c>
    </row>
    <row r="4344" spans="4:20" x14ac:dyDescent="0.25">
      <c r="D4344" s="3"/>
      <c r="E4344" s="4"/>
      <c r="F4344" s="3">
        <v>40905.291666666664</v>
      </c>
      <c r="G4344" s="4">
        <v>52.779043355090799</v>
      </c>
      <c r="H4344" s="3">
        <v>40905.291666666664</v>
      </c>
      <c r="I4344" s="4">
        <v>50.894479523732997</v>
      </c>
      <c r="J4344" s="3">
        <v>40905.291666666664</v>
      </c>
      <c r="K4344" s="4">
        <v>57.507815058968802</v>
      </c>
      <c r="L4344" s="3">
        <v>40905.291666666664</v>
      </c>
      <c r="M4344" s="4">
        <v>49.396611780997802</v>
      </c>
      <c r="Q4344">
        <f t="shared" si="71"/>
        <v>-5.9787717038780031</v>
      </c>
      <c r="R4344">
        <f t="shared" si="70"/>
        <v>-597.87717038780033</v>
      </c>
      <c r="S4344">
        <f t="shared" si="68"/>
        <v>0.24786774273519541</v>
      </c>
      <c r="T4344">
        <f t="shared" si="69"/>
        <v>24.786774273519541</v>
      </c>
    </row>
    <row r="4345" spans="4:20" x14ac:dyDescent="0.25">
      <c r="D4345" s="3"/>
      <c r="E4345" s="4"/>
      <c r="F4345" s="3">
        <v>40905.333333333336</v>
      </c>
      <c r="G4345" s="4">
        <v>57.439923856887603</v>
      </c>
      <c r="H4345" s="3">
        <v>40905.333333333336</v>
      </c>
      <c r="I4345" s="4">
        <v>58.701565620583999</v>
      </c>
      <c r="J4345" s="3">
        <v>40905.333333333336</v>
      </c>
      <c r="K4345" s="4">
        <v>74.136159212735905</v>
      </c>
      <c r="L4345" s="3">
        <v>40905.333333333336</v>
      </c>
      <c r="M4345" s="4">
        <v>71.756944567961895</v>
      </c>
      <c r="Q4345">
        <f t="shared" si="71"/>
        <v>-17.946235355848302</v>
      </c>
      <c r="R4345">
        <f t="shared" si="70"/>
        <v>-1794.6235355848303</v>
      </c>
      <c r="S4345">
        <f t="shared" si="68"/>
        <v>-14.305378947377896</v>
      </c>
      <c r="T4345">
        <f t="shared" si="69"/>
        <v>-1430.5378947377897</v>
      </c>
    </row>
    <row r="4346" spans="4:20" x14ac:dyDescent="0.25">
      <c r="D4346" s="3"/>
      <c r="E4346" s="4"/>
      <c r="F4346" s="3">
        <v>40905.375</v>
      </c>
      <c r="G4346" s="4">
        <v>56.3473668716397</v>
      </c>
      <c r="H4346" s="3">
        <v>40905.375</v>
      </c>
      <c r="I4346" s="4">
        <v>56.659605349108503</v>
      </c>
      <c r="J4346" s="3">
        <v>40905.375</v>
      </c>
      <c r="K4346" s="4">
        <v>71.075971751430203</v>
      </c>
      <c r="L4346" s="3">
        <v>40905.375</v>
      </c>
      <c r="M4346" s="4">
        <v>66.603446367778801</v>
      </c>
      <c r="Q4346">
        <f t="shared" si="71"/>
        <v>-15.978604879790502</v>
      </c>
      <c r="R4346">
        <f t="shared" si="70"/>
        <v>-1597.8604879790503</v>
      </c>
      <c r="S4346">
        <f t="shared" si="68"/>
        <v>-11.193841018670298</v>
      </c>
      <c r="T4346">
        <f t="shared" si="69"/>
        <v>-1119.3841018670298</v>
      </c>
    </row>
    <row r="4347" spans="4:20" x14ac:dyDescent="0.25">
      <c r="D4347" s="3"/>
      <c r="E4347" s="4"/>
      <c r="F4347" s="3">
        <v>40905.416666666664</v>
      </c>
      <c r="G4347" s="4">
        <v>56.294355990627103</v>
      </c>
      <c r="H4347" s="3">
        <v>40905.416666666664</v>
      </c>
      <c r="I4347" s="4">
        <v>56.561371340911101</v>
      </c>
      <c r="J4347" s="3">
        <v>40905.416666666664</v>
      </c>
      <c r="K4347" s="4">
        <v>72.114349532159395</v>
      </c>
      <c r="L4347" s="3">
        <v>40905.416666666664</v>
      </c>
      <c r="M4347" s="4">
        <v>68.3334141323285</v>
      </c>
      <c r="Q4347">
        <f t="shared" si="71"/>
        <v>-17.069993541532291</v>
      </c>
      <c r="R4347">
        <f t="shared" si="70"/>
        <v>-1706.9993541532292</v>
      </c>
      <c r="S4347">
        <f t="shared" si="68"/>
        <v>-13.022042791417398</v>
      </c>
      <c r="T4347">
        <f t="shared" si="69"/>
        <v>-1302.2042791417398</v>
      </c>
    </row>
    <row r="4348" spans="4:20" x14ac:dyDescent="0.25">
      <c r="D4348" s="3"/>
      <c r="E4348" s="4"/>
      <c r="F4348" s="3">
        <v>40905.458333333336</v>
      </c>
      <c r="G4348" s="4">
        <v>55.929148886854797</v>
      </c>
      <c r="H4348" s="3">
        <v>40905.458333333336</v>
      </c>
      <c r="I4348" s="4">
        <v>55.8867297003017</v>
      </c>
      <c r="J4348" s="3">
        <v>40905.458333333336</v>
      </c>
      <c r="K4348" s="4">
        <v>71.187745669623794</v>
      </c>
      <c r="L4348" s="3">
        <v>40905.458333333336</v>
      </c>
      <c r="M4348" s="4">
        <v>66.7887391020558</v>
      </c>
      <c r="Q4348">
        <f t="shared" si="71"/>
        <v>-16.508596782768997</v>
      </c>
      <c r="R4348">
        <f t="shared" si="70"/>
        <v>-1650.8596782768998</v>
      </c>
      <c r="S4348">
        <f t="shared" si="68"/>
        <v>-12.1520094017541</v>
      </c>
      <c r="T4348">
        <f t="shared" si="69"/>
        <v>-1215.2009401754099</v>
      </c>
    </row>
    <row r="4349" spans="4:20" x14ac:dyDescent="0.25">
      <c r="D4349" s="3"/>
      <c r="E4349" s="4"/>
      <c r="F4349" s="3">
        <v>40905.5</v>
      </c>
      <c r="G4349" s="4">
        <v>55.667383447355</v>
      </c>
      <c r="H4349" s="3">
        <v>40905.5</v>
      </c>
      <c r="I4349" s="4">
        <v>55.405454295134398</v>
      </c>
      <c r="J4349" s="3">
        <v>40905.5</v>
      </c>
      <c r="K4349" s="4">
        <v>67.268342890427405</v>
      </c>
      <c r="L4349" s="3">
        <v>40905.5</v>
      </c>
      <c r="M4349" s="4">
        <v>60.425491049689299</v>
      </c>
      <c r="Q4349">
        <f t="shared" si="71"/>
        <v>-12.850959443072405</v>
      </c>
      <c r="R4349">
        <f t="shared" si="70"/>
        <v>-1285.0959443072404</v>
      </c>
      <c r="S4349">
        <f t="shared" si="68"/>
        <v>-6.2700367545549014</v>
      </c>
      <c r="T4349">
        <f t="shared" si="69"/>
        <v>-627.00367545549011</v>
      </c>
    </row>
    <row r="4350" spans="4:20" x14ac:dyDescent="0.25">
      <c r="D4350" s="3"/>
      <c r="E4350" s="4"/>
      <c r="F4350" s="3">
        <v>40905.541666666664</v>
      </c>
      <c r="G4350" s="4">
        <v>55.375730371444703</v>
      </c>
      <c r="H4350" s="3">
        <v>40905.541666666664</v>
      </c>
      <c r="I4350" s="4">
        <v>54.8714724454912</v>
      </c>
      <c r="J4350" s="3">
        <v>40905.541666666664</v>
      </c>
      <c r="K4350" s="4">
        <v>64.726933577345307</v>
      </c>
      <c r="L4350" s="3">
        <v>40905.541666666664</v>
      </c>
      <c r="M4350" s="4">
        <v>56.448081203510803</v>
      </c>
      <c r="Q4350">
        <f t="shared" si="71"/>
        <v>-10.601203205900603</v>
      </c>
      <c r="R4350">
        <f t="shared" si="70"/>
        <v>-1060.1203205900604</v>
      </c>
      <c r="S4350">
        <f t="shared" si="68"/>
        <v>-2.8266087580196029</v>
      </c>
      <c r="T4350">
        <f t="shared" si="69"/>
        <v>-282.66087580196029</v>
      </c>
    </row>
    <row r="4351" spans="4:20" x14ac:dyDescent="0.25">
      <c r="D4351" s="3"/>
      <c r="E4351" s="4"/>
      <c r="F4351" s="3">
        <v>40905.583333333336</v>
      </c>
      <c r="G4351" s="4">
        <v>56.327270776477199</v>
      </c>
      <c r="H4351" s="3">
        <v>40905.583333333336</v>
      </c>
      <c r="I4351" s="4">
        <v>56.622356267857</v>
      </c>
      <c r="J4351" s="3">
        <v>40905.583333333336</v>
      </c>
      <c r="K4351" s="4">
        <v>64.609917762063603</v>
      </c>
      <c r="L4351" s="3">
        <v>40905.583333333336</v>
      </c>
      <c r="M4351" s="4">
        <v>56.267784018724299</v>
      </c>
      <c r="Q4351">
        <f t="shared" si="71"/>
        <v>-9.5326469855864033</v>
      </c>
      <c r="R4351">
        <f t="shared" si="70"/>
        <v>-953.26469855864036</v>
      </c>
      <c r="S4351">
        <f t="shared" si="68"/>
        <v>-0.89542775086729876</v>
      </c>
      <c r="T4351">
        <f t="shared" si="69"/>
        <v>-89.542775086729876</v>
      </c>
    </row>
    <row r="4352" spans="4:20" x14ac:dyDescent="0.25">
      <c r="D4352" s="3"/>
      <c r="E4352" s="4"/>
      <c r="F4352" s="3">
        <v>40905.625</v>
      </c>
      <c r="G4352" s="4">
        <v>58.501393694466998</v>
      </c>
      <c r="H4352" s="3">
        <v>40905.625</v>
      </c>
      <c r="I4352" s="4">
        <v>60.717060488917902</v>
      </c>
      <c r="J4352" s="3">
        <v>40905.625</v>
      </c>
      <c r="K4352" s="4">
        <v>68.020692930353107</v>
      </c>
      <c r="L4352" s="3">
        <v>40905.625</v>
      </c>
      <c r="M4352" s="4">
        <v>61.6254623957429</v>
      </c>
      <c r="Q4352">
        <f t="shared" si="71"/>
        <v>-10.769299235886109</v>
      </c>
      <c r="R4352">
        <f t="shared" si="70"/>
        <v>-1076.929923588611</v>
      </c>
      <c r="S4352">
        <f t="shared" si="68"/>
        <v>-2.1584019068249987</v>
      </c>
      <c r="T4352">
        <f t="shared" si="69"/>
        <v>-215.84019068249987</v>
      </c>
    </row>
    <row r="4353" spans="4:20" x14ac:dyDescent="0.25">
      <c r="D4353" s="3"/>
      <c r="E4353" s="4"/>
      <c r="F4353" s="3">
        <v>40905.666666666664</v>
      </c>
      <c r="G4353" s="4">
        <v>61.797329141598297</v>
      </c>
      <c r="H4353" s="3">
        <v>40905.666666666664</v>
      </c>
      <c r="I4353" s="4">
        <v>67.173058180720503</v>
      </c>
      <c r="J4353" s="3">
        <v>40905.666666666664</v>
      </c>
      <c r="K4353" s="4">
        <v>70.937456748564699</v>
      </c>
      <c r="L4353" s="3">
        <v>40905.666666666664</v>
      </c>
      <c r="M4353" s="4">
        <v>66.3741340382185</v>
      </c>
      <c r="Q4353">
        <f t="shared" si="71"/>
        <v>-10.390127606966402</v>
      </c>
      <c r="R4353">
        <f t="shared" si="70"/>
        <v>-1039.0127606966403</v>
      </c>
      <c r="S4353">
        <f t="shared" si="68"/>
        <v>-0.45107585749799739</v>
      </c>
      <c r="T4353">
        <f t="shared" si="69"/>
        <v>-45.107585749799739</v>
      </c>
    </row>
    <row r="4354" spans="4:20" x14ac:dyDescent="0.25">
      <c r="D4354" s="3"/>
      <c r="E4354" s="4"/>
      <c r="F4354" s="3">
        <v>40905.708333333336</v>
      </c>
      <c r="G4354" s="4">
        <v>61.266630858946897</v>
      </c>
      <c r="H4354" s="3">
        <v>40905.708333333336</v>
      </c>
      <c r="I4354" s="4">
        <v>66.113400296206194</v>
      </c>
      <c r="J4354" s="3">
        <v>40905.708333333336</v>
      </c>
      <c r="K4354" s="4">
        <v>72.385245790326707</v>
      </c>
      <c r="L4354" s="3">
        <v>40905.708333333336</v>
      </c>
      <c r="M4354" s="4">
        <v>68.787901834206394</v>
      </c>
      <c r="Q4354">
        <f t="shared" si="71"/>
        <v>-12.36861493137981</v>
      </c>
      <c r="R4354">
        <f t="shared" si="70"/>
        <v>-1236.8614931379809</v>
      </c>
      <c r="S4354">
        <f t="shared" si="68"/>
        <v>-3.9245015380002002</v>
      </c>
      <c r="T4354">
        <f t="shared" si="69"/>
        <v>-392.45015380002002</v>
      </c>
    </row>
    <row r="4355" spans="4:20" x14ac:dyDescent="0.25">
      <c r="D4355" s="3"/>
      <c r="E4355" s="4"/>
      <c r="F4355" s="3">
        <v>40905.75</v>
      </c>
      <c r="G4355" s="4">
        <v>57.548497466756103</v>
      </c>
      <c r="H4355" s="3">
        <v>40905.75</v>
      </c>
      <c r="I4355" s="4">
        <v>58.906292800987998</v>
      </c>
      <c r="J4355" s="3">
        <v>40905.75</v>
      </c>
      <c r="K4355" s="4">
        <v>68.708936287992401</v>
      </c>
      <c r="L4355" s="3">
        <v>40905.75</v>
      </c>
      <c r="M4355" s="4">
        <v>62.7321520427504</v>
      </c>
      <c r="Q4355">
        <f t="shared" si="71"/>
        <v>-12.410438821236298</v>
      </c>
      <c r="R4355">
        <f t="shared" si="70"/>
        <v>-1241.0438821236298</v>
      </c>
      <c r="S4355">
        <f t="shared" si="68"/>
        <v>-5.0758592417624016</v>
      </c>
      <c r="T4355">
        <f t="shared" si="69"/>
        <v>-507.58592417624016</v>
      </c>
    </row>
    <row r="4356" spans="4:20" x14ac:dyDescent="0.25">
      <c r="D4356" s="3"/>
      <c r="E4356" s="4"/>
      <c r="F4356" s="3">
        <v>40905.791666666664</v>
      </c>
      <c r="G4356" s="4">
        <v>55.0352075748742</v>
      </c>
      <c r="H4356" s="3">
        <v>40905.791666666664</v>
      </c>
      <c r="I4356" s="4">
        <v>54.251011657826901</v>
      </c>
      <c r="J4356" s="3">
        <v>40905.791666666664</v>
      </c>
      <c r="K4356" s="4">
        <v>62.979801973226103</v>
      </c>
      <c r="L4356" s="3">
        <v>40905.791666666664</v>
      </c>
      <c r="M4356" s="4">
        <v>53.782222696805498</v>
      </c>
      <c r="Q4356">
        <f t="shared" si="71"/>
        <v>-9.194594398351903</v>
      </c>
      <c r="R4356">
        <f t="shared" si="70"/>
        <v>-919.45943983519032</v>
      </c>
      <c r="S4356">
        <f t="shared" si="68"/>
        <v>-0.78121103897859712</v>
      </c>
      <c r="T4356">
        <f t="shared" si="69"/>
        <v>-78.121103897859712</v>
      </c>
    </row>
    <row r="4357" spans="4:20" x14ac:dyDescent="0.25">
      <c r="D4357" s="3"/>
      <c r="E4357" s="4"/>
      <c r="F4357" s="3">
        <v>40905.833333333336</v>
      </c>
      <c r="G4357" s="4">
        <v>51.013955465576103</v>
      </c>
      <c r="H4357" s="3">
        <v>40905.833333333336</v>
      </c>
      <c r="I4357" s="4">
        <v>47.800881367307703</v>
      </c>
      <c r="J4357" s="3">
        <v>40905.833333333336</v>
      </c>
      <c r="K4357" s="4">
        <v>49.288345661043401</v>
      </c>
      <c r="L4357" s="3">
        <v>40905.833333333336</v>
      </c>
      <c r="M4357" s="4">
        <v>37.607285302765398</v>
      </c>
      <c r="Q4357">
        <f t="shared" si="71"/>
        <v>0.47560980453270219</v>
      </c>
      <c r="R4357">
        <f t="shared" si="70"/>
        <v>47.560980453270219</v>
      </c>
      <c r="S4357">
        <f t="shared" si="68"/>
        <v>8.9435960645423052</v>
      </c>
      <c r="T4357">
        <f t="shared" si="69"/>
        <v>894.35960645423052</v>
      </c>
    </row>
    <row r="4358" spans="4:20" x14ac:dyDescent="0.25">
      <c r="D4358" s="3"/>
      <c r="E4358" s="4"/>
      <c r="F4358" s="3">
        <v>40905.875</v>
      </c>
      <c r="G4358" s="4">
        <v>50.520233176401199</v>
      </c>
      <c r="H4358" s="3">
        <v>40905.875</v>
      </c>
      <c r="I4358" s="4">
        <v>46.951463303528698</v>
      </c>
      <c r="J4358" s="3">
        <v>40905.875</v>
      </c>
      <c r="K4358" s="4">
        <v>48.761669279760099</v>
      </c>
      <c r="L4358" s="3">
        <v>40905.875</v>
      </c>
      <c r="M4358" s="4">
        <v>36.8997204051702</v>
      </c>
      <c r="Q4358">
        <f t="shared" si="71"/>
        <v>0.50856389664109969</v>
      </c>
      <c r="R4358">
        <f t="shared" si="70"/>
        <v>50.856389664109969</v>
      </c>
      <c r="S4358">
        <f t="shared" si="68"/>
        <v>8.8017428983584978</v>
      </c>
      <c r="T4358">
        <f t="shared" si="69"/>
        <v>880.17428983584978</v>
      </c>
    </row>
    <row r="4359" spans="4:20" x14ac:dyDescent="0.25">
      <c r="D4359" s="3"/>
      <c r="E4359" s="4"/>
      <c r="F4359" s="3">
        <v>40905.916666666664</v>
      </c>
      <c r="G4359" s="4">
        <v>48.491221701886403</v>
      </c>
      <c r="H4359" s="3">
        <v>40905.916666666664</v>
      </c>
      <c r="I4359" s="4">
        <v>43.5340189136841</v>
      </c>
      <c r="J4359" s="3">
        <v>40905.916666666664</v>
      </c>
      <c r="K4359" s="4">
        <v>46.957711997019899</v>
      </c>
      <c r="L4359" s="3">
        <v>40905.916666666664</v>
      </c>
      <c r="M4359" s="4">
        <v>34.520577126022502</v>
      </c>
      <c r="Q4359">
        <f t="shared" si="71"/>
        <v>0.2835097048665034</v>
      </c>
      <c r="R4359">
        <f t="shared" si="70"/>
        <v>28.35097048665034</v>
      </c>
      <c r="S4359">
        <f t="shared" si="68"/>
        <v>7.7634417876615984</v>
      </c>
      <c r="T4359">
        <f t="shared" si="69"/>
        <v>776.34417876615987</v>
      </c>
    </row>
    <row r="4360" spans="4:20" x14ac:dyDescent="0.25">
      <c r="D4360" s="3"/>
      <c r="E4360" s="4"/>
      <c r="F4360" s="3">
        <v>40905.958333333336</v>
      </c>
      <c r="G4360" s="4">
        <v>46.075046306483301</v>
      </c>
      <c r="H4360" s="3">
        <v>40905.958333333336</v>
      </c>
      <c r="I4360" s="4">
        <v>39.619180621703002</v>
      </c>
      <c r="J4360" s="3">
        <v>40905.958333333336</v>
      </c>
      <c r="K4360" s="4">
        <v>44.732324376862401</v>
      </c>
      <c r="L4360" s="3">
        <v>40905.958333333336</v>
      </c>
      <c r="M4360" s="4">
        <v>31.681007473387599</v>
      </c>
      <c r="Q4360">
        <f t="shared" si="71"/>
        <v>9.2721929620900312E-2</v>
      </c>
      <c r="R4360">
        <f t="shared" si="70"/>
        <v>9.2721929620900312</v>
      </c>
      <c r="S4360">
        <f t="shared" si="68"/>
        <v>6.688173148315407</v>
      </c>
      <c r="T4360">
        <f t="shared" si="69"/>
        <v>668.81731483154067</v>
      </c>
    </row>
    <row r="4361" spans="4:20" x14ac:dyDescent="0.25">
      <c r="D4361" s="3"/>
      <c r="E4361" s="4"/>
      <c r="F4361" s="3">
        <v>40906</v>
      </c>
      <c r="G4361" s="4">
        <v>45.192887250894302</v>
      </c>
      <c r="H4361" s="3">
        <v>40906</v>
      </c>
      <c r="I4361" s="4">
        <v>38.232007113823798</v>
      </c>
      <c r="J4361" s="3">
        <v>40906</v>
      </c>
      <c r="K4361" s="4">
        <v>44.733605878704097</v>
      </c>
      <c r="L4361" s="3">
        <v>40906</v>
      </c>
      <c r="M4361" s="4">
        <v>31.682612134762199</v>
      </c>
      <c r="Q4361">
        <f t="shared" si="71"/>
        <v>-0.79071862780979529</v>
      </c>
      <c r="R4361">
        <f t="shared" si="70"/>
        <v>-79.071862780979529</v>
      </c>
      <c r="S4361">
        <f t="shared" si="68"/>
        <v>5.2993949790616028</v>
      </c>
      <c r="T4361">
        <f t="shared" si="69"/>
        <v>529.93949790616034</v>
      </c>
    </row>
    <row r="4362" spans="4:20" x14ac:dyDescent="0.25">
      <c r="D4362" s="3"/>
      <c r="E4362" s="4"/>
      <c r="F4362" s="3">
        <v>40906.041666666664</v>
      </c>
      <c r="G4362" s="4">
        <v>43.327254068230097</v>
      </c>
      <c r="H4362" s="3">
        <v>40906.041666666664</v>
      </c>
      <c r="I4362" s="4">
        <v>35.3730547688901</v>
      </c>
      <c r="J4362" s="3">
        <v>40906.041666666664</v>
      </c>
      <c r="K4362" s="4">
        <v>42.385353851670502</v>
      </c>
      <c r="L4362" s="3">
        <v>40906.041666666664</v>
      </c>
      <c r="M4362" s="4">
        <v>28.801680464566701</v>
      </c>
      <c r="Q4362">
        <f t="shared" si="71"/>
        <v>-0.30809978344040445</v>
      </c>
      <c r="R4362">
        <f t="shared" si="70"/>
        <v>-30.809978344040445</v>
      </c>
      <c r="S4362">
        <f t="shared" si="68"/>
        <v>5.321374304323399</v>
      </c>
      <c r="T4362">
        <f t="shared" si="69"/>
        <v>532.1374304323399</v>
      </c>
    </row>
    <row r="4363" spans="4:20" x14ac:dyDescent="0.25">
      <c r="D4363" s="3"/>
      <c r="E4363" s="4"/>
      <c r="F4363" s="3">
        <v>40906.083333333336</v>
      </c>
      <c r="G4363" s="4">
        <v>41.312995058746303</v>
      </c>
      <c r="H4363" s="3">
        <v>40906.083333333336</v>
      </c>
      <c r="I4363" s="4">
        <v>32.400883869326201</v>
      </c>
      <c r="J4363" s="3">
        <v>40906.083333333336</v>
      </c>
      <c r="K4363" s="4">
        <v>39.749582193369903</v>
      </c>
      <c r="L4363" s="3">
        <v>40906.083333333336</v>
      </c>
      <c r="M4363" s="4">
        <v>25.711078542481101</v>
      </c>
      <c r="Q4363">
        <f t="shared" si="71"/>
        <v>0.31341286537639945</v>
      </c>
      <c r="R4363">
        <f t="shared" si="70"/>
        <v>31.341286537639945</v>
      </c>
      <c r="S4363">
        <f t="shared" si="68"/>
        <v>5.4398053268451001</v>
      </c>
      <c r="T4363">
        <f t="shared" si="69"/>
        <v>543.98053268450997</v>
      </c>
    </row>
    <row r="4364" spans="4:20" x14ac:dyDescent="0.25">
      <c r="D4364" s="3"/>
      <c r="E4364" s="4"/>
      <c r="F4364" s="3">
        <v>40906.125</v>
      </c>
      <c r="G4364" s="4">
        <v>40.8256629625903</v>
      </c>
      <c r="H4364" s="3">
        <v>40906.125</v>
      </c>
      <c r="I4364" s="4">
        <v>31.699756591726299</v>
      </c>
      <c r="J4364" s="3">
        <v>40906.125</v>
      </c>
      <c r="K4364" s="4">
        <v>38.393216743104901</v>
      </c>
      <c r="L4364" s="3">
        <v>40906.125</v>
      </c>
      <c r="M4364" s="4">
        <v>24.180334013886799</v>
      </c>
      <c r="Q4364">
        <f t="shared" si="71"/>
        <v>1.1824462194853993</v>
      </c>
      <c r="R4364">
        <f t="shared" si="70"/>
        <v>118.24462194853993</v>
      </c>
      <c r="S4364">
        <f t="shared" si="68"/>
        <v>6.2694225778394994</v>
      </c>
      <c r="T4364">
        <f t="shared" si="69"/>
        <v>626.94225778394991</v>
      </c>
    </row>
    <row r="4365" spans="4:20" x14ac:dyDescent="0.25">
      <c r="D4365" s="3"/>
      <c r="E4365" s="4"/>
      <c r="F4365" s="3">
        <v>40906.166666666664</v>
      </c>
      <c r="G4365" s="4">
        <v>42.167433827104098</v>
      </c>
      <c r="H4365" s="3">
        <v>40906.166666666664</v>
      </c>
      <c r="I4365" s="4">
        <v>33.647086542267097</v>
      </c>
      <c r="J4365" s="3">
        <v>40906.166666666664</v>
      </c>
      <c r="K4365" s="4">
        <v>38.677594028180501</v>
      </c>
      <c r="L4365" s="3">
        <v>40906.166666666664</v>
      </c>
      <c r="M4365" s="4">
        <v>24.4978878485854</v>
      </c>
      <c r="Q4365">
        <f t="shared" si="71"/>
        <v>2.2398397989235974</v>
      </c>
      <c r="R4365">
        <f t="shared" si="70"/>
        <v>223.98397989235974</v>
      </c>
      <c r="S4365">
        <f t="shared" si="68"/>
        <v>7.8991986936816971</v>
      </c>
      <c r="T4365">
        <f t="shared" si="69"/>
        <v>789.91986936816966</v>
      </c>
    </row>
    <row r="4366" spans="4:20" x14ac:dyDescent="0.25">
      <c r="D4366" s="3"/>
      <c r="E4366" s="4"/>
      <c r="F4366" s="3">
        <v>40906.208333333336</v>
      </c>
      <c r="G4366" s="4">
        <v>45.176234962127602</v>
      </c>
      <c r="H4366" s="3">
        <v>40906.208333333336</v>
      </c>
      <c r="I4366" s="4">
        <v>38.206039458098502</v>
      </c>
      <c r="J4366" s="3">
        <v>40906.208333333336</v>
      </c>
      <c r="K4366" s="4">
        <v>40.827684394229401</v>
      </c>
      <c r="L4366" s="3">
        <v>40906.208333333336</v>
      </c>
      <c r="M4366" s="4">
        <v>26.956797247410599</v>
      </c>
      <c r="Q4366">
        <f t="shared" si="71"/>
        <v>3.0985505678982008</v>
      </c>
      <c r="R4366">
        <f t="shared" si="70"/>
        <v>309.85505678982008</v>
      </c>
      <c r="S4366">
        <f t="shared" si="68"/>
        <v>9.9992422106879033</v>
      </c>
      <c r="T4366">
        <f t="shared" si="69"/>
        <v>999.9242210687903</v>
      </c>
    </row>
    <row r="4367" spans="4:20" x14ac:dyDescent="0.25">
      <c r="D4367" s="3"/>
      <c r="E4367" s="4"/>
      <c r="F4367" s="3">
        <v>40906.25</v>
      </c>
      <c r="G4367" s="4">
        <v>47.697040454077097</v>
      </c>
      <c r="H4367" s="3">
        <v>40906.25</v>
      </c>
      <c r="I4367" s="4">
        <v>42.228625706862701</v>
      </c>
      <c r="J4367" s="3">
        <v>40906.25</v>
      </c>
      <c r="K4367" s="4">
        <v>40.726593281753601</v>
      </c>
      <c r="L4367" s="3">
        <v>40906.25</v>
      </c>
      <c r="M4367" s="4">
        <v>26.838902301802602</v>
      </c>
      <c r="Q4367">
        <f t="shared" si="71"/>
        <v>5.720447172323496</v>
      </c>
      <c r="R4367">
        <f t="shared" si="70"/>
        <v>572.04471723234963</v>
      </c>
      <c r="S4367">
        <f t="shared" si="68"/>
        <v>14.139723405060099</v>
      </c>
      <c r="T4367">
        <f t="shared" si="69"/>
        <v>1413.9723405060099</v>
      </c>
    </row>
    <row r="4368" spans="4:20" x14ac:dyDescent="0.25">
      <c r="D4368" s="3"/>
      <c r="E4368" s="4"/>
      <c r="F4368" s="3">
        <v>40906.291666666664</v>
      </c>
      <c r="G4368" s="4">
        <v>52.037414333426597</v>
      </c>
      <c r="H4368" s="3">
        <v>40906.291666666664</v>
      </c>
      <c r="I4368" s="4">
        <v>49.583845176690403</v>
      </c>
      <c r="J4368" s="3">
        <v>40906.291666666664</v>
      </c>
      <c r="K4368" s="4">
        <v>43.358381259211498</v>
      </c>
      <c r="L4368" s="3">
        <v>40906.291666666664</v>
      </c>
      <c r="M4368" s="4">
        <v>29.980952362260702</v>
      </c>
      <c r="Q4368">
        <f t="shared" si="71"/>
        <v>7.4290330742150985</v>
      </c>
      <c r="R4368">
        <f t="shared" si="70"/>
        <v>742.90330742150991</v>
      </c>
      <c r="S4368">
        <f t="shared" si="68"/>
        <v>18.352892814429701</v>
      </c>
      <c r="T4368">
        <f t="shared" si="69"/>
        <v>1835.2892814429702</v>
      </c>
    </row>
    <row r="4369" spans="4:20" x14ac:dyDescent="0.25">
      <c r="D4369" s="3"/>
      <c r="E4369" s="4"/>
      <c r="F4369" s="3">
        <v>40906.333333333336</v>
      </c>
      <c r="G4369" s="4">
        <v>57.126200190439697</v>
      </c>
      <c r="H4369" s="3">
        <v>40906.333333333336</v>
      </c>
      <c r="I4369" s="4">
        <v>58.111839386569002</v>
      </c>
      <c r="J4369" s="3">
        <v>40906.333333333336</v>
      </c>
      <c r="K4369" s="4">
        <v>54.3173759105266</v>
      </c>
      <c r="L4369" s="3">
        <v>40906.333333333336</v>
      </c>
      <c r="M4369" s="4">
        <v>41.4021344638168</v>
      </c>
      <c r="Q4369">
        <f t="shared" si="71"/>
        <v>1.5588242799130967</v>
      </c>
      <c r="R4369">
        <f t="shared" si="70"/>
        <v>155.88242799130967</v>
      </c>
      <c r="S4369">
        <f t="shared" si="68"/>
        <v>15.459704922752202</v>
      </c>
      <c r="T4369">
        <f t="shared" si="69"/>
        <v>1545.9704922752203</v>
      </c>
    </row>
    <row r="4370" spans="4:20" x14ac:dyDescent="0.25">
      <c r="D4370" s="3"/>
      <c r="E4370" s="4"/>
      <c r="F4370" s="3">
        <v>40906.375</v>
      </c>
      <c r="G4370" s="4">
        <v>56.002692451227603</v>
      </c>
      <c r="H4370" s="3">
        <v>40906.375</v>
      </c>
      <c r="I4370" s="4">
        <v>56.022287735730103</v>
      </c>
      <c r="J4370" s="3">
        <v>40906.375</v>
      </c>
      <c r="K4370" s="4">
        <v>56.938383335829698</v>
      </c>
      <c r="L4370" s="3">
        <v>40906.375</v>
      </c>
      <c r="M4370" s="4">
        <v>44.999450202034502</v>
      </c>
      <c r="Q4370">
        <f t="shared" si="71"/>
        <v>-2.1856908846020957</v>
      </c>
      <c r="R4370">
        <f t="shared" si="70"/>
        <v>-218.56908846020957</v>
      </c>
      <c r="S4370">
        <f t="shared" ref="S4370:S4433" si="72">I4370-(M4370+$E$2)</f>
        <v>9.7728375336956006</v>
      </c>
      <c r="T4370">
        <f t="shared" ref="T4370:T4433" si="73">S4370*$G$2</f>
        <v>977.28375336956003</v>
      </c>
    </row>
    <row r="4371" spans="4:20" x14ac:dyDescent="0.25">
      <c r="D4371" s="3"/>
      <c r="E4371" s="4"/>
      <c r="F4371" s="3">
        <v>40906.416666666664</v>
      </c>
      <c r="G4371" s="4">
        <v>55.768656536194598</v>
      </c>
      <c r="H4371" s="3">
        <v>40906.416666666664</v>
      </c>
      <c r="I4371" s="4">
        <v>55.591426560233202</v>
      </c>
      <c r="J4371" s="3">
        <v>40906.416666666664</v>
      </c>
      <c r="K4371" s="4">
        <v>59.058405128395002</v>
      </c>
      <c r="L4371" s="3">
        <v>40906.416666666664</v>
      </c>
      <c r="M4371" s="4">
        <v>48.003950648810097</v>
      </c>
      <c r="Q4371">
        <f t="shared" si="71"/>
        <v>-4.5397485922004037</v>
      </c>
      <c r="R4371">
        <f t="shared" si="70"/>
        <v>-453.97485922004034</v>
      </c>
      <c r="S4371">
        <f t="shared" si="72"/>
        <v>6.3374759114231054</v>
      </c>
      <c r="T4371">
        <f t="shared" si="73"/>
        <v>633.74759114231051</v>
      </c>
    </row>
    <row r="4372" spans="4:20" x14ac:dyDescent="0.25">
      <c r="D4372" s="3"/>
      <c r="E4372" s="4"/>
      <c r="F4372" s="3">
        <v>40906.458333333336</v>
      </c>
      <c r="G4372" s="4">
        <v>55.316568002032</v>
      </c>
      <c r="H4372" s="3">
        <v>40906.458333333336</v>
      </c>
      <c r="I4372" s="4">
        <v>54.763441980947398</v>
      </c>
      <c r="J4372" s="3">
        <v>40906.458333333336</v>
      </c>
      <c r="K4372" s="4">
        <v>59.682657146884601</v>
      </c>
      <c r="L4372" s="3">
        <v>40906.458333333336</v>
      </c>
      <c r="M4372" s="4">
        <v>48.904681112508101</v>
      </c>
      <c r="Q4372">
        <f t="shared" si="71"/>
        <v>-5.6160891448526016</v>
      </c>
      <c r="R4372">
        <f t="shared" si="70"/>
        <v>-561.60891448526013</v>
      </c>
      <c r="S4372">
        <f t="shared" si="72"/>
        <v>4.6087608684392976</v>
      </c>
      <c r="T4372">
        <f t="shared" si="73"/>
        <v>460.87608684392978</v>
      </c>
    </row>
    <row r="4373" spans="4:20" x14ac:dyDescent="0.25">
      <c r="D4373" s="3"/>
      <c r="E4373" s="4"/>
      <c r="F4373" s="3">
        <v>40906.5</v>
      </c>
      <c r="G4373" s="4">
        <v>54.7715740680433</v>
      </c>
      <c r="H4373" s="3">
        <v>40906.5</v>
      </c>
      <c r="I4373" s="4">
        <v>53.7728678681815</v>
      </c>
      <c r="J4373" s="3">
        <v>40906.5</v>
      </c>
      <c r="K4373" s="4">
        <v>58.632663507974897</v>
      </c>
      <c r="L4373" s="3">
        <v>40906.5</v>
      </c>
      <c r="M4373" s="4">
        <v>47.393825822087798</v>
      </c>
      <c r="Q4373">
        <f t="shared" si="71"/>
        <v>-5.1110894399315967</v>
      </c>
      <c r="R4373">
        <f t="shared" si="70"/>
        <v>-511.10894399315964</v>
      </c>
      <c r="S4373">
        <f t="shared" si="72"/>
        <v>5.1290420460937014</v>
      </c>
      <c r="T4373">
        <f t="shared" si="73"/>
        <v>512.90420460937014</v>
      </c>
    </row>
    <row r="4374" spans="4:20" x14ac:dyDescent="0.25">
      <c r="D4374" s="3"/>
      <c r="E4374" s="4"/>
      <c r="F4374" s="3">
        <v>40906.541666666664</v>
      </c>
      <c r="G4374" s="4">
        <v>54.346954162545401</v>
      </c>
      <c r="H4374" s="3">
        <v>40906.541666666664</v>
      </c>
      <c r="I4374" s="4">
        <v>53.0068223874841</v>
      </c>
      <c r="J4374" s="3">
        <v>40906.541666666664</v>
      </c>
      <c r="K4374" s="4">
        <v>57.610162810917203</v>
      </c>
      <c r="L4374" s="3">
        <v>40906.541666666664</v>
      </c>
      <c r="M4374" s="4">
        <v>45.942364125774503</v>
      </c>
      <c r="Q4374">
        <f t="shared" si="71"/>
        <v>-4.5132086483718012</v>
      </c>
      <c r="R4374">
        <f t="shared" si="70"/>
        <v>-451.32086483718012</v>
      </c>
      <c r="S4374">
        <f t="shared" si="72"/>
        <v>5.8144582617095963</v>
      </c>
      <c r="T4374">
        <f t="shared" si="73"/>
        <v>581.44582617095966</v>
      </c>
    </row>
    <row r="4375" spans="4:20" x14ac:dyDescent="0.25">
      <c r="D4375" s="3"/>
      <c r="E4375" s="4"/>
      <c r="F4375" s="3">
        <v>40906.583333333336</v>
      </c>
      <c r="G4375" s="4">
        <v>55.022810493137499</v>
      </c>
      <c r="H4375" s="3">
        <v>40906.583333333336</v>
      </c>
      <c r="I4375" s="4">
        <v>54.2284840676366</v>
      </c>
      <c r="J4375" s="3">
        <v>40906.583333333336</v>
      </c>
      <c r="K4375" s="4">
        <v>58.026746870033101</v>
      </c>
      <c r="L4375" s="3">
        <v>40906.583333333336</v>
      </c>
      <c r="M4375" s="4">
        <v>46.531346544121298</v>
      </c>
      <c r="Q4375">
        <f t="shared" si="71"/>
        <v>-4.2539363768956022</v>
      </c>
      <c r="R4375">
        <f t="shared" si="70"/>
        <v>-425.39363768956025</v>
      </c>
      <c r="S4375">
        <f t="shared" si="72"/>
        <v>6.4471375235153019</v>
      </c>
      <c r="T4375">
        <f t="shared" si="73"/>
        <v>644.71375235153016</v>
      </c>
    </row>
    <row r="4376" spans="4:20" x14ac:dyDescent="0.25">
      <c r="D4376" s="3"/>
      <c r="E4376" s="4"/>
      <c r="F4376" s="3">
        <v>40906.625</v>
      </c>
      <c r="G4376" s="4">
        <v>56.987181079559399</v>
      </c>
      <c r="H4376" s="3">
        <v>40906.625</v>
      </c>
      <c r="I4376" s="4">
        <v>57.851387794100397</v>
      </c>
      <c r="J4376" s="3">
        <v>40906.625</v>
      </c>
      <c r="K4376" s="4">
        <v>60.760024079849202</v>
      </c>
      <c r="L4376" s="3">
        <v>40906.625</v>
      </c>
      <c r="M4376" s="4">
        <v>50.476287181023501</v>
      </c>
      <c r="Q4376">
        <f t="shared" si="71"/>
        <v>-5.0228430002898037</v>
      </c>
      <c r="R4376">
        <f t="shared" si="70"/>
        <v>-502.2843000289804</v>
      </c>
      <c r="S4376">
        <f t="shared" si="72"/>
        <v>6.1251006130768957</v>
      </c>
      <c r="T4376">
        <f t="shared" si="73"/>
        <v>612.51006130768951</v>
      </c>
    </row>
    <row r="4377" spans="4:20" x14ac:dyDescent="0.25">
      <c r="D4377" s="3"/>
      <c r="E4377" s="4"/>
      <c r="F4377" s="3">
        <v>40906.666666666664</v>
      </c>
      <c r="G4377" s="4">
        <v>59.219797912468501</v>
      </c>
      <c r="H4377" s="3">
        <v>40906.666666666664</v>
      </c>
      <c r="I4377" s="4">
        <v>62.098796386628202</v>
      </c>
      <c r="J4377" s="3">
        <v>40906.666666666664</v>
      </c>
      <c r="K4377" s="4">
        <v>66.405887749992004</v>
      </c>
      <c r="L4377" s="3">
        <v>40906.666666666664</v>
      </c>
      <c r="M4377" s="4">
        <v>59.062533709155097</v>
      </c>
      <c r="Q4377">
        <f t="shared" si="71"/>
        <v>-8.4360898375235038</v>
      </c>
      <c r="R4377">
        <f t="shared" si="70"/>
        <v>-843.60898375235035</v>
      </c>
      <c r="S4377">
        <f t="shared" si="72"/>
        <v>1.7862626774731041</v>
      </c>
      <c r="T4377">
        <f t="shared" si="73"/>
        <v>178.62626774731041</v>
      </c>
    </row>
    <row r="4378" spans="4:20" x14ac:dyDescent="0.25">
      <c r="D4378" s="3"/>
      <c r="E4378" s="4"/>
      <c r="F4378" s="3">
        <v>40906.708333333336</v>
      </c>
      <c r="G4378" s="4">
        <v>59.674667937739301</v>
      </c>
      <c r="H4378" s="3">
        <v>40906.708333333336</v>
      </c>
      <c r="I4378" s="4">
        <v>62.981016849575099</v>
      </c>
      <c r="J4378" s="3">
        <v>40906.708333333336</v>
      </c>
      <c r="K4378" s="4">
        <v>70.660804951825398</v>
      </c>
      <c r="L4378" s="3">
        <v>40906.708333333336</v>
      </c>
      <c r="M4378" s="4">
        <v>65.917164188831507</v>
      </c>
      <c r="Q4378">
        <f t="shared" si="71"/>
        <v>-12.236137014086097</v>
      </c>
      <c r="R4378">
        <f t="shared" si="70"/>
        <v>-1223.6137014086098</v>
      </c>
      <c r="S4378">
        <f t="shared" si="72"/>
        <v>-4.1861473392564079</v>
      </c>
      <c r="T4378">
        <f t="shared" si="73"/>
        <v>-418.61473392564079</v>
      </c>
    </row>
    <row r="4379" spans="4:20" x14ac:dyDescent="0.25">
      <c r="D4379" s="3"/>
      <c r="E4379" s="4"/>
      <c r="F4379" s="3">
        <v>40906.75</v>
      </c>
      <c r="G4379" s="4">
        <v>56.437045648737701</v>
      </c>
      <c r="H4379" s="3">
        <v>40906.75</v>
      </c>
      <c r="I4379" s="4">
        <v>56.825965892879999</v>
      </c>
      <c r="J4379" s="3">
        <v>40906.75</v>
      </c>
      <c r="K4379" s="4">
        <v>66.450728185154702</v>
      </c>
      <c r="L4379" s="3">
        <v>40906.75</v>
      </c>
      <c r="M4379" s="4">
        <v>59.133063040215298</v>
      </c>
      <c r="Q4379">
        <f t="shared" si="71"/>
        <v>-11.263682536417001</v>
      </c>
      <c r="R4379">
        <f t="shared" si="70"/>
        <v>-1126.3682536417</v>
      </c>
      <c r="S4379">
        <f t="shared" si="72"/>
        <v>-3.5570971473352984</v>
      </c>
      <c r="T4379">
        <f t="shared" si="73"/>
        <v>-355.70971473352984</v>
      </c>
    </row>
    <row r="4380" spans="4:20" x14ac:dyDescent="0.25">
      <c r="D4380" s="3"/>
      <c r="E4380" s="4"/>
      <c r="F4380" s="3">
        <v>40906.791666666664</v>
      </c>
      <c r="G4380" s="4">
        <v>54.163621294741503</v>
      </c>
      <c r="H4380" s="3">
        <v>40906.791666666664</v>
      </c>
      <c r="I4380" s="4">
        <v>52.677631587728698</v>
      </c>
      <c r="J4380" s="3">
        <v>40906.791666666664</v>
      </c>
      <c r="K4380" s="4">
        <v>61.754191873915303</v>
      </c>
      <c r="L4380" s="3">
        <v>40906.791666666664</v>
      </c>
      <c r="M4380" s="4">
        <v>51.945645709638498</v>
      </c>
      <c r="Q4380">
        <f t="shared" si="71"/>
        <v>-8.8405705791738001</v>
      </c>
      <c r="R4380">
        <f t="shared" si="70"/>
        <v>-884.05705791738001</v>
      </c>
      <c r="S4380">
        <f t="shared" si="72"/>
        <v>-0.51801412190980045</v>
      </c>
      <c r="T4380">
        <f t="shared" si="73"/>
        <v>-51.801412190980045</v>
      </c>
    </row>
    <row r="4381" spans="4:20" x14ac:dyDescent="0.25">
      <c r="D4381" s="3"/>
      <c r="E4381" s="4"/>
      <c r="F4381" s="3">
        <v>40906.833333333336</v>
      </c>
      <c r="G4381" s="4">
        <v>50.009422403039899</v>
      </c>
      <c r="H4381" s="3">
        <v>40906.833333333336</v>
      </c>
      <c r="I4381" s="4">
        <v>46.079986198077698</v>
      </c>
      <c r="J4381" s="3">
        <v>40906.833333333336</v>
      </c>
      <c r="K4381" s="4">
        <v>48.087874205288202</v>
      </c>
      <c r="L4381" s="3">
        <v>40906.833333333336</v>
      </c>
      <c r="M4381" s="4">
        <v>36.0030328166904</v>
      </c>
      <c r="Q4381">
        <f t="shared" si="71"/>
        <v>0.67154819775169727</v>
      </c>
      <c r="R4381">
        <f t="shared" si="70"/>
        <v>67.154819775169727</v>
      </c>
      <c r="S4381">
        <f t="shared" si="72"/>
        <v>8.8269533813872982</v>
      </c>
      <c r="T4381">
        <f t="shared" si="73"/>
        <v>882.69533813872977</v>
      </c>
    </row>
    <row r="4382" spans="4:20" x14ac:dyDescent="0.25">
      <c r="D4382" s="3"/>
      <c r="E4382" s="4"/>
      <c r="F4382" s="3">
        <v>40906.875</v>
      </c>
      <c r="G4382" s="4">
        <v>49.486369221354799</v>
      </c>
      <c r="H4382" s="3">
        <v>40906.875</v>
      </c>
      <c r="I4382" s="4">
        <v>45.195371018475299</v>
      </c>
      <c r="J4382" s="3">
        <v>40906.875</v>
      </c>
      <c r="K4382" s="4">
        <v>47.539776543402702</v>
      </c>
      <c r="L4382" s="3">
        <v>40906.875</v>
      </c>
      <c r="M4382" s="4">
        <v>35.280701135387098</v>
      </c>
      <c r="Q4382">
        <f t="shared" si="71"/>
        <v>0.69659267795209701</v>
      </c>
      <c r="R4382">
        <f t="shared" si="70"/>
        <v>69.659267795209701</v>
      </c>
      <c r="S4382">
        <f t="shared" si="72"/>
        <v>8.6646698830882016</v>
      </c>
      <c r="T4382">
        <f t="shared" si="73"/>
        <v>866.46698830882019</v>
      </c>
    </row>
    <row r="4383" spans="4:20" x14ac:dyDescent="0.25">
      <c r="D4383" s="3"/>
      <c r="E4383" s="4"/>
      <c r="F4383" s="3">
        <v>40906.916666666664</v>
      </c>
      <c r="G4383" s="4">
        <v>47.3873961371646</v>
      </c>
      <c r="H4383" s="3">
        <v>40906.916666666664</v>
      </c>
      <c r="I4383" s="4">
        <v>41.724595384875997</v>
      </c>
      <c r="J4383" s="3">
        <v>40906.916666666664</v>
      </c>
      <c r="K4383" s="4">
        <v>45.866460930832503</v>
      </c>
      <c r="L4383" s="3">
        <v>40906.916666666664</v>
      </c>
      <c r="M4383" s="4">
        <v>33.114925644360497</v>
      </c>
      <c r="Q4383">
        <f t="shared" si="71"/>
        <v>0.27093520633209778</v>
      </c>
      <c r="R4383">
        <f t="shared" si="70"/>
        <v>27.093520633209778</v>
      </c>
      <c r="S4383">
        <f t="shared" si="72"/>
        <v>7.3596697405154998</v>
      </c>
      <c r="T4383">
        <f t="shared" si="73"/>
        <v>735.96697405154998</v>
      </c>
    </row>
    <row r="4384" spans="4:20" x14ac:dyDescent="0.25">
      <c r="D4384" s="3"/>
      <c r="E4384" s="4"/>
      <c r="F4384" s="3">
        <v>40906.958333333336</v>
      </c>
      <c r="G4384" s="4">
        <v>45.028068250481702</v>
      </c>
      <c r="H4384" s="3">
        <v>40906.958333333336</v>
      </c>
      <c r="I4384" s="4">
        <v>37.975343169950101</v>
      </c>
      <c r="J4384" s="3">
        <v>40906.958333333336</v>
      </c>
      <c r="K4384" s="4">
        <v>43.673848857521101</v>
      </c>
      <c r="L4384" s="3">
        <v>40906.958333333336</v>
      </c>
      <c r="M4384" s="4">
        <v>30.367693170868701</v>
      </c>
      <c r="Q4384">
        <f t="shared" si="71"/>
        <v>0.10421939296060145</v>
      </c>
      <c r="R4384">
        <f t="shared" si="70"/>
        <v>10.421939296060145</v>
      </c>
      <c r="S4384">
        <f t="shared" si="72"/>
        <v>6.3576499990813993</v>
      </c>
      <c r="T4384">
        <f t="shared" si="73"/>
        <v>635.76499990813988</v>
      </c>
    </row>
    <row r="4385" spans="4:20" x14ac:dyDescent="0.25">
      <c r="D4385" s="3"/>
      <c r="E4385" s="4"/>
      <c r="F4385" s="3">
        <v>40907</v>
      </c>
      <c r="G4385" s="4">
        <v>44.958316922384299</v>
      </c>
      <c r="H4385" s="3">
        <v>40907</v>
      </c>
      <c r="I4385" s="4">
        <v>37.866961386171198</v>
      </c>
      <c r="J4385" s="3">
        <v>40907</v>
      </c>
      <c r="K4385" s="4">
        <v>44.984280801800203</v>
      </c>
      <c r="L4385" s="3">
        <v>40907</v>
      </c>
      <c r="M4385" s="4">
        <v>31.997178984114701</v>
      </c>
      <c r="Q4385">
        <f t="shared" si="71"/>
        <v>-1.2759638794159045</v>
      </c>
      <c r="R4385">
        <f t="shared" si="70"/>
        <v>-127.59638794159045</v>
      </c>
      <c r="S4385">
        <f t="shared" si="72"/>
        <v>4.6197824020565008</v>
      </c>
      <c r="T4385">
        <f t="shared" si="73"/>
        <v>461.97824020565008</v>
      </c>
    </row>
    <row r="4386" spans="4:20" x14ac:dyDescent="0.25">
      <c r="D4386" s="3"/>
      <c r="E4386" s="4"/>
      <c r="F4386" s="3">
        <v>40907.041666666664</v>
      </c>
      <c r="G4386" s="4">
        <v>43.1174988332277</v>
      </c>
      <c r="H4386" s="3">
        <v>40907.041666666664</v>
      </c>
      <c r="I4386" s="4">
        <v>35.057985867206298</v>
      </c>
      <c r="J4386" s="3">
        <v>40907.041666666664</v>
      </c>
      <c r="K4386" s="4">
        <v>42.257635766771301</v>
      </c>
      <c r="L4386" s="3">
        <v>40907.041666666664</v>
      </c>
      <c r="M4386" s="4">
        <v>28.6484188641844</v>
      </c>
      <c r="Q4386">
        <f t="shared" si="71"/>
        <v>-0.39013693354360157</v>
      </c>
      <c r="R4386">
        <f t="shared" si="70"/>
        <v>-39.013693354360157</v>
      </c>
      <c r="S4386">
        <f t="shared" si="72"/>
        <v>5.1595670030218983</v>
      </c>
      <c r="T4386">
        <f t="shared" si="73"/>
        <v>515.9567003021898</v>
      </c>
    </row>
    <row r="4387" spans="4:20" x14ac:dyDescent="0.25">
      <c r="D4387" s="3"/>
      <c r="E4387" s="4"/>
      <c r="F4387" s="3">
        <v>40907.083333333336</v>
      </c>
      <c r="G4387" s="4">
        <v>41.729718801638199</v>
      </c>
      <c r="H4387" s="3">
        <v>40907.083333333336</v>
      </c>
      <c r="I4387" s="4">
        <v>33.005988752498503</v>
      </c>
      <c r="J4387" s="3">
        <v>40907.083333333336</v>
      </c>
      <c r="K4387" s="4">
        <v>40.164704291179099</v>
      </c>
      <c r="L4387" s="3">
        <v>40907.083333333336</v>
      </c>
      <c r="M4387" s="4">
        <v>26.18770945711</v>
      </c>
      <c r="Q4387">
        <f t="shared" si="71"/>
        <v>0.31501451045910045</v>
      </c>
      <c r="R4387">
        <f t="shared" si="70"/>
        <v>31.501451045910045</v>
      </c>
      <c r="S4387">
        <f t="shared" si="72"/>
        <v>5.5682792953885034</v>
      </c>
      <c r="T4387">
        <f t="shared" si="73"/>
        <v>556.8279295388503</v>
      </c>
    </row>
    <row r="4388" spans="4:20" x14ac:dyDescent="0.25">
      <c r="D4388" s="3"/>
      <c r="E4388" s="4"/>
      <c r="F4388" s="3">
        <v>40907.125</v>
      </c>
      <c r="G4388" s="4">
        <v>41.610830032172103</v>
      </c>
      <c r="H4388" s="3">
        <v>40907.125</v>
      </c>
      <c r="I4388" s="4">
        <v>32.832833714863199</v>
      </c>
      <c r="J4388" s="3">
        <v>40907.125</v>
      </c>
      <c r="K4388" s="4">
        <v>39.507470787619198</v>
      </c>
      <c r="L4388" s="3">
        <v>40907.125</v>
      </c>
      <c r="M4388" s="4">
        <v>25.434850731981001</v>
      </c>
      <c r="Q4388">
        <f t="shared" si="71"/>
        <v>0.85335924455290524</v>
      </c>
      <c r="R4388">
        <f t="shared" si="70"/>
        <v>85.335924455290524</v>
      </c>
      <c r="S4388">
        <f t="shared" si="72"/>
        <v>6.1479829828821977</v>
      </c>
      <c r="T4388">
        <f t="shared" si="73"/>
        <v>614.79829828821971</v>
      </c>
    </row>
    <row r="4389" spans="4:20" x14ac:dyDescent="0.25">
      <c r="D4389" s="3"/>
      <c r="E4389" s="4"/>
      <c r="F4389" s="3">
        <v>40907.166666666664</v>
      </c>
      <c r="G4389" s="4">
        <v>42.904952562472303</v>
      </c>
      <c r="H4389" s="3">
        <v>40907.166666666664</v>
      </c>
      <c r="I4389" s="4">
        <v>34.740040862103299</v>
      </c>
      <c r="J4389" s="3">
        <v>40907.166666666664</v>
      </c>
      <c r="K4389" s="4">
        <v>39.269031384217698</v>
      </c>
      <c r="L4389" s="3">
        <v>40907.166666666664</v>
      </c>
      <c r="M4389" s="4">
        <v>25.1640799977176</v>
      </c>
      <c r="Q4389">
        <f t="shared" si="71"/>
        <v>2.3859211782546055</v>
      </c>
      <c r="R4389">
        <f t="shared" si="70"/>
        <v>238.59211782546055</v>
      </c>
      <c r="S4389">
        <f t="shared" si="72"/>
        <v>8.3259608643856993</v>
      </c>
      <c r="T4389">
        <f t="shared" si="73"/>
        <v>832.59608643856996</v>
      </c>
    </row>
    <row r="4390" spans="4:20" x14ac:dyDescent="0.25">
      <c r="D4390" s="3"/>
      <c r="E4390" s="4"/>
      <c r="F4390" s="3">
        <v>40907.208333333336</v>
      </c>
      <c r="G4390" s="4">
        <v>45.684786646663298</v>
      </c>
      <c r="H4390" s="3">
        <v>40907.208333333336</v>
      </c>
      <c r="I4390" s="4">
        <v>39.0027168012384</v>
      </c>
      <c r="J4390" s="3">
        <v>40907.208333333336</v>
      </c>
      <c r="K4390" s="4">
        <v>40.791027327650198</v>
      </c>
      <c r="L4390" s="3">
        <v>40907.208333333336</v>
      </c>
      <c r="M4390" s="4">
        <v>26.914020934120298</v>
      </c>
      <c r="Q4390">
        <f t="shared" si="71"/>
        <v>3.6437593190130997</v>
      </c>
      <c r="R4390">
        <f t="shared" si="70"/>
        <v>364.37593190130997</v>
      </c>
      <c r="S4390">
        <f t="shared" si="72"/>
        <v>10.838695867118101</v>
      </c>
      <c r="T4390">
        <f t="shared" si="73"/>
        <v>1083.8695867118101</v>
      </c>
    </row>
    <row r="4391" spans="4:20" x14ac:dyDescent="0.25">
      <c r="D4391" s="3"/>
      <c r="E4391" s="4"/>
      <c r="F4391" s="3">
        <v>40907.25</v>
      </c>
      <c r="G4391" s="4">
        <v>47.963981918641402</v>
      </c>
      <c r="H4391" s="3">
        <v>40907.25</v>
      </c>
      <c r="I4391" s="4">
        <v>42.665367331253897</v>
      </c>
      <c r="J4391" s="3">
        <v>40907.25</v>
      </c>
      <c r="K4391" s="4">
        <v>40.548241778044002</v>
      </c>
      <c r="L4391" s="3">
        <v>40907.25</v>
      </c>
      <c r="M4391" s="4">
        <v>26.631451972891199</v>
      </c>
      <c r="Q4391">
        <f t="shared" si="71"/>
        <v>6.1657401405973999</v>
      </c>
      <c r="R4391">
        <f t="shared" si="70"/>
        <v>616.57401405973997</v>
      </c>
      <c r="S4391">
        <f t="shared" si="72"/>
        <v>14.783915358362698</v>
      </c>
      <c r="T4391">
        <f t="shared" si="73"/>
        <v>1478.3915358362699</v>
      </c>
    </row>
    <row r="4392" spans="4:20" x14ac:dyDescent="0.25">
      <c r="D4392" s="3"/>
      <c r="E4392" s="4"/>
      <c r="F4392" s="3">
        <v>40907.291666666664</v>
      </c>
      <c r="G4392" s="4">
        <v>52.216973265902197</v>
      </c>
      <c r="H4392" s="3">
        <v>40907.291666666664</v>
      </c>
      <c r="I4392" s="4">
        <v>49.899732607613302</v>
      </c>
      <c r="J4392" s="3">
        <v>40907.291666666664</v>
      </c>
      <c r="K4392" s="4">
        <v>41.779334380582398</v>
      </c>
      <c r="L4392" s="3">
        <v>40907.291666666664</v>
      </c>
      <c r="M4392" s="4">
        <v>28.077616731214199</v>
      </c>
      <c r="Q4392">
        <f t="shared" si="71"/>
        <v>9.1876388853197994</v>
      </c>
      <c r="R4392">
        <f t="shared" si="70"/>
        <v>918.76388853198</v>
      </c>
      <c r="S4392">
        <f t="shared" si="72"/>
        <v>20.572115876399103</v>
      </c>
      <c r="T4392">
        <f t="shared" si="73"/>
        <v>2057.2115876399102</v>
      </c>
    </row>
    <row r="4393" spans="4:20" x14ac:dyDescent="0.25">
      <c r="D4393" s="3"/>
      <c r="E4393" s="4"/>
      <c r="F4393" s="3">
        <v>40907.333333333336</v>
      </c>
      <c r="G4393" s="4">
        <v>58.815241207841602</v>
      </c>
      <c r="H4393" s="3">
        <v>40907.333333333336</v>
      </c>
      <c r="I4393" s="4">
        <v>61.318946020866903</v>
      </c>
      <c r="J4393" s="3">
        <v>40907.333333333336</v>
      </c>
      <c r="K4393" s="4">
        <v>51.414179135768798</v>
      </c>
      <c r="L4393" s="3">
        <v>40907.333333333336</v>
      </c>
      <c r="M4393" s="4">
        <v>37.570379625613</v>
      </c>
      <c r="Q4393">
        <f t="shared" si="71"/>
        <v>6.1510620720728042</v>
      </c>
      <c r="R4393">
        <f t="shared" ref="R4393:R4456" si="74">Q4393*$G$2</f>
        <v>615.10620720728048</v>
      </c>
      <c r="S4393">
        <f t="shared" si="72"/>
        <v>22.498566395253903</v>
      </c>
      <c r="T4393">
        <f t="shared" si="73"/>
        <v>2249.8566395253902</v>
      </c>
    </row>
    <row r="4394" spans="4:20" x14ac:dyDescent="0.25">
      <c r="D4394" s="3"/>
      <c r="E4394" s="4"/>
      <c r="F4394" s="3">
        <v>40907.375</v>
      </c>
      <c r="G4394" s="4">
        <v>56.504289188320399</v>
      </c>
      <c r="H4394" s="3">
        <v>40907.375</v>
      </c>
      <c r="I4394" s="4">
        <v>56.950853867936502</v>
      </c>
      <c r="J4394" s="3">
        <v>40907.375</v>
      </c>
      <c r="K4394" s="4">
        <v>53.608032361473299</v>
      </c>
      <c r="L4394" s="3">
        <v>40907.375</v>
      </c>
      <c r="M4394" s="4">
        <v>40.451011050674403</v>
      </c>
      <c r="Q4394">
        <f t="shared" ref="Q4394:Q4457" si="75">G4394-(K4394+$E$2)</f>
        <v>1.6462568268471003</v>
      </c>
      <c r="R4394">
        <f t="shared" si="74"/>
        <v>164.62568268471003</v>
      </c>
      <c r="S4394">
        <f t="shared" si="72"/>
        <v>15.249842817262099</v>
      </c>
      <c r="T4394">
        <f t="shared" si="73"/>
        <v>1524.9842817262099</v>
      </c>
    </row>
    <row r="4395" spans="4:20" x14ac:dyDescent="0.25">
      <c r="D4395" s="3"/>
      <c r="E4395" s="4"/>
      <c r="F4395" s="3">
        <v>40907.416666666664</v>
      </c>
      <c r="G4395" s="4">
        <v>55.9103290099156</v>
      </c>
      <c r="H4395" s="3">
        <v>40907.416666666664</v>
      </c>
      <c r="I4395" s="4">
        <v>55.8520644032833</v>
      </c>
      <c r="J4395" s="3">
        <v>40907.416666666664</v>
      </c>
      <c r="K4395" s="4">
        <v>56.497080710396403</v>
      </c>
      <c r="L4395" s="3">
        <v>40907.416666666664</v>
      </c>
      <c r="M4395" s="4">
        <v>44.384662453507197</v>
      </c>
      <c r="Q4395">
        <f t="shared" si="75"/>
        <v>-1.8367517004808036</v>
      </c>
      <c r="R4395">
        <f t="shared" si="74"/>
        <v>-183.67517004808036</v>
      </c>
      <c r="S4395">
        <f t="shared" si="72"/>
        <v>10.217401949776104</v>
      </c>
      <c r="T4395">
        <f t="shared" si="73"/>
        <v>1021.7401949776104</v>
      </c>
    </row>
    <row r="4396" spans="4:20" x14ac:dyDescent="0.25">
      <c r="D4396" s="3"/>
      <c r="E4396" s="4"/>
      <c r="F4396" s="3">
        <v>40907.458333333336</v>
      </c>
      <c r="G4396" s="4">
        <v>54.6504739776938</v>
      </c>
      <c r="H4396" s="3">
        <v>40907.458333333336</v>
      </c>
      <c r="I4396" s="4">
        <v>53.553881799576601</v>
      </c>
      <c r="J4396" s="3">
        <v>40907.458333333336</v>
      </c>
      <c r="K4396" s="4">
        <v>58.742287291956004</v>
      </c>
      <c r="L4396" s="3">
        <v>40907.458333333336</v>
      </c>
      <c r="M4396" s="4">
        <v>47.550602135932401</v>
      </c>
      <c r="Q4396">
        <f t="shared" si="75"/>
        <v>-5.341813314262204</v>
      </c>
      <c r="R4396">
        <f t="shared" si="74"/>
        <v>-534.18133142622037</v>
      </c>
      <c r="S4396">
        <f t="shared" si="72"/>
        <v>4.7532796636442001</v>
      </c>
      <c r="T4396">
        <f t="shared" si="73"/>
        <v>475.32796636442004</v>
      </c>
    </row>
    <row r="4397" spans="4:20" x14ac:dyDescent="0.25">
      <c r="D4397" s="3"/>
      <c r="E4397" s="4"/>
      <c r="F4397" s="3">
        <v>40907.5</v>
      </c>
      <c r="G4397" s="4">
        <v>53.161846361006603</v>
      </c>
      <c r="H4397" s="3">
        <v>40907.5</v>
      </c>
      <c r="I4397" s="4">
        <v>50.895444478796001</v>
      </c>
      <c r="J4397" s="3">
        <v>40907.5</v>
      </c>
      <c r="K4397" s="4">
        <v>58.1370464687352</v>
      </c>
      <c r="L4397" s="3">
        <v>40907.5</v>
      </c>
      <c r="M4397" s="4">
        <v>46.687837786172203</v>
      </c>
      <c r="Q4397">
        <f t="shared" si="75"/>
        <v>-6.2252001077285968</v>
      </c>
      <c r="R4397">
        <f t="shared" si="74"/>
        <v>-622.52001077285968</v>
      </c>
      <c r="S4397">
        <f t="shared" si="72"/>
        <v>2.9576066926237985</v>
      </c>
      <c r="T4397">
        <f t="shared" si="73"/>
        <v>295.76066926237985</v>
      </c>
    </row>
    <row r="4398" spans="4:20" x14ac:dyDescent="0.25">
      <c r="D4398" s="3"/>
      <c r="E4398" s="4"/>
      <c r="F4398" s="3">
        <v>40907.541666666664</v>
      </c>
      <c r="G4398" s="4">
        <v>52.3887215443538</v>
      </c>
      <c r="H4398" s="3">
        <v>40907.541666666664</v>
      </c>
      <c r="I4398" s="4">
        <v>49.539245359403097</v>
      </c>
      <c r="J4398" s="3">
        <v>40907.541666666664</v>
      </c>
      <c r="K4398" s="4">
        <v>56.707623521346299</v>
      </c>
      <c r="L4398" s="3">
        <v>40907.541666666664</v>
      </c>
      <c r="M4398" s="4">
        <v>44.677515711533502</v>
      </c>
      <c r="Q4398">
        <f t="shared" si="75"/>
        <v>-5.5689019769924997</v>
      </c>
      <c r="R4398">
        <f t="shared" si="74"/>
        <v>-556.89019769924994</v>
      </c>
      <c r="S4398">
        <f t="shared" si="72"/>
        <v>3.6117296478695948</v>
      </c>
      <c r="T4398">
        <f t="shared" si="73"/>
        <v>361.17296478695948</v>
      </c>
    </row>
    <row r="4399" spans="4:20" x14ac:dyDescent="0.25">
      <c r="D4399" s="3"/>
      <c r="E4399" s="4"/>
      <c r="F4399" s="3">
        <v>40907.583333333336</v>
      </c>
      <c r="G4399" s="4">
        <v>52.445492257560502</v>
      </c>
      <c r="H4399" s="3">
        <v>40907.583333333336</v>
      </c>
      <c r="I4399" s="4">
        <v>49.638260976244098</v>
      </c>
      <c r="J4399" s="3">
        <v>40907.583333333336</v>
      </c>
      <c r="K4399" s="4">
        <v>56.938323947542798</v>
      </c>
      <c r="L4399" s="3">
        <v>40907.583333333336</v>
      </c>
      <c r="M4399" s="4">
        <v>44.999367219890701</v>
      </c>
      <c r="Q4399">
        <f t="shared" si="75"/>
        <v>-5.742831689982296</v>
      </c>
      <c r="R4399">
        <f t="shared" si="74"/>
        <v>-574.2831689982296</v>
      </c>
      <c r="S4399">
        <f t="shared" si="72"/>
        <v>3.3888937563533972</v>
      </c>
      <c r="T4399">
        <f t="shared" si="73"/>
        <v>338.88937563533972</v>
      </c>
    </row>
    <row r="4400" spans="4:20" x14ac:dyDescent="0.25">
      <c r="D4400" s="3"/>
      <c r="E4400" s="4"/>
      <c r="F4400" s="3">
        <v>40907.625</v>
      </c>
      <c r="G4400" s="4">
        <v>54.254156053764703</v>
      </c>
      <c r="H4400" s="3">
        <v>40907.625</v>
      </c>
      <c r="I4400" s="4">
        <v>52.840077680353701</v>
      </c>
      <c r="J4400" s="3">
        <v>40907.625</v>
      </c>
      <c r="K4400" s="4">
        <v>59.553313752883703</v>
      </c>
      <c r="L4400" s="3">
        <v>40907.625</v>
      </c>
      <c r="M4400" s="4">
        <v>48.717454847515903</v>
      </c>
      <c r="Q4400">
        <f t="shared" si="75"/>
        <v>-6.5491576991190001</v>
      </c>
      <c r="R4400">
        <f t="shared" si="74"/>
        <v>-654.91576991190004</v>
      </c>
      <c r="S4400">
        <f t="shared" si="72"/>
        <v>2.8726228328377985</v>
      </c>
      <c r="T4400">
        <f t="shared" si="73"/>
        <v>287.26228328377988</v>
      </c>
    </row>
    <row r="4401" spans="4:20" x14ac:dyDescent="0.25">
      <c r="D4401" s="3"/>
      <c r="E4401" s="4"/>
      <c r="F4401" s="3">
        <v>40907.666666666664</v>
      </c>
      <c r="G4401" s="4">
        <v>55.8794380293402</v>
      </c>
      <c r="H4401" s="3">
        <v>40907.666666666664</v>
      </c>
      <c r="I4401" s="4">
        <v>55.795186057650398</v>
      </c>
      <c r="J4401" s="3">
        <v>40907.666666666664</v>
      </c>
      <c r="K4401" s="4">
        <v>64.015481320107895</v>
      </c>
      <c r="L4401" s="3">
        <v>40907.666666666664</v>
      </c>
      <c r="M4401" s="4">
        <v>55.355752670104302</v>
      </c>
      <c r="Q4401">
        <f t="shared" si="75"/>
        <v>-9.3860432907676952</v>
      </c>
      <c r="R4401">
        <f t="shared" si="74"/>
        <v>-938.60432907676955</v>
      </c>
      <c r="S4401">
        <f t="shared" si="72"/>
        <v>-0.81056661245390416</v>
      </c>
      <c r="T4401">
        <f t="shared" si="73"/>
        <v>-81.056661245390416</v>
      </c>
    </row>
    <row r="4402" spans="4:20" x14ac:dyDescent="0.25">
      <c r="D4402" s="3"/>
      <c r="E4402" s="4"/>
      <c r="F4402" s="3">
        <v>40907.708333333336</v>
      </c>
      <c r="G4402" s="4">
        <v>55.417494235298399</v>
      </c>
      <c r="H4402" s="3">
        <v>40907.708333333336</v>
      </c>
      <c r="I4402" s="4">
        <v>54.947791899823599</v>
      </c>
      <c r="J4402" s="3">
        <v>40907.708333333336</v>
      </c>
      <c r="K4402" s="4">
        <v>67.368870306716403</v>
      </c>
      <c r="L4402" s="3">
        <v>40907.708333333336</v>
      </c>
      <c r="M4402" s="4">
        <v>60.585235203179799</v>
      </c>
      <c r="Q4402">
        <f t="shared" si="75"/>
        <v>-13.201376071418004</v>
      </c>
      <c r="R4402">
        <f t="shared" si="74"/>
        <v>-1320.1376071418003</v>
      </c>
      <c r="S4402">
        <f t="shared" si="72"/>
        <v>-6.8874433033561999</v>
      </c>
      <c r="T4402">
        <f t="shared" si="73"/>
        <v>-688.74433033562002</v>
      </c>
    </row>
    <row r="4403" spans="4:20" x14ac:dyDescent="0.25">
      <c r="D4403" s="3"/>
      <c r="E4403" s="4"/>
      <c r="F4403" s="3">
        <v>40907.75</v>
      </c>
      <c r="G4403" s="4">
        <v>53.3221050460998</v>
      </c>
      <c r="H4403" s="3">
        <v>40907.75</v>
      </c>
      <c r="I4403" s="4">
        <v>51.178662919803202</v>
      </c>
      <c r="J4403" s="3">
        <v>40907.75</v>
      </c>
      <c r="K4403" s="4">
        <v>66.423640965018393</v>
      </c>
      <c r="L4403" s="3">
        <v>40907.75</v>
      </c>
      <c r="M4403" s="4">
        <v>59.090453293683801</v>
      </c>
      <c r="Q4403">
        <f t="shared" si="75"/>
        <v>-14.351535918918593</v>
      </c>
      <c r="R4403">
        <f t="shared" si="74"/>
        <v>-1435.1535918918594</v>
      </c>
      <c r="S4403">
        <f t="shared" si="72"/>
        <v>-9.1617903738805992</v>
      </c>
      <c r="T4403">
        <f t="shared" si="73"/>
        <v>-916.1790373880599</v>
      </c>
    </row>
    <row r="4404" spans="4:20" x14ac:dyDescent="0.25">
      <c r="D4404" s="3"/>
      <c r="E4404" s="4"/>
      <c r="F4404" s="3">
        <v>40907.791666666664</v>
      </c>
      <c r="G4404" s="4">
        <v>50.980725033325101</v>
      </c>
      <c r="H4404" s="3">
        <v>40907.791666666664</v>
      </c>
      <c r="I4404" s="4">
        <v>47.1125013018464</v>
      </c>
      <c r="J4404" s="3">
        <v>40907.791666666664</v>
      </c>
      <c r="K4404" s="4">
        <v>64.029653497127597</v>
      </c>
      <c r="L4404" s="3">
        <v>40907.791666666664</v>
      </c>
      <c r="M4404" s="4">
        <v>55.377421382283501</v>
      </c>
      <c r="Q4404">
        <f t="shared" si="75"/>
        <v>-14.298928463802497</v>
      </c>
      <c r="R4404">
        <f t="shared" si="74"/>
        <v>-1429.8928463802497</v>
      </c>
      <c r="S4404">
        <f t="shared" si="72"/>
        <v>-9.5149200804371006</v>
      </c>
      <c r="T4404">
        <f t="shared" si="73"/>
        <v>-951.49200804371003</v>
      </c>
    </row>
    <row r="4405" spans="4:20" x14ac:dyDescent="0.25">
      <c r="D4405" s="3"/>
      <c r="E4405" s="4"/>
      <c r="F4405" s="3">
        <v>40907.833333333336</v>
      </c>
      <c r="G4405" s="4">
        <v>46.942489413500901</v>
      </c>
      <c r="H4405" s="3">
        <v>40907.833333333336</v>
      </c>
      <c r="I4405" s="4">
        <v>41.005240156599001</v>
      </c>
      <c r="J4405" s="3">
        <v>40907.833333333336</v>
      </c>
      <c r="K4405" s="4">
        <v>50.3593684351072</v>
      </c>
      <c r="L4405" s="3">
        <v>40907.833333333336</v>
      </c>
      <c r="M4405" s="4">
        <v>39.064122845105899</v>
      </c>
      <c r="Q4405">
        <f t="shared" si="75"/>
        <v>-4.6668790216062987</v>
      </c>
      <c r="R4405">
        <f t="shared" si="74"/>
        <v>-466.68790216062985</v>
      </c>
      <c r="S4405">
        <f t="shared" si="72"/>
        <v>0.69111731149310174</v>
      </c>
      <c r="T4405">
        <f t="shared" si="73"/>
        <v>69.111731149310174</v>
      </c>
    </row>
    <row r="4406" spans="4:20" x14ac:dyDescent="0.25">
      <c r="D4406" s="3"/>
      <c r="E4406" s="4"/>
      <c r="F4406" s="3">
        <v>40907.875</v>
      </c>
      <c r="G4406" s="4">
        <v>46.660619556190802</v>
      </c>
      <c r="H4406" s="3">
        <v>40907.875</v>
      </c>
      <c r="I4406" s="4">
        <v>40.552457817466298</v>
      </c>
      <c r="J4406" s="3">
        <v>40907.875</v>
      </c>
      <c r="K4406" s="4">
        <v>49.777256995250397</v>
      </c>
      <c r="L4406" s="3">
        <v>40907.875</v>
      </c>
      <c r="M4406" s="4">
        <v>38.269333432435801</v>
      </c>
      <c r="Q4406">
        <f t="shared" si="75"/>
        <v>-4.3666374390595948</v>
      </c>
      <c r="R4406">
        <f t="shared" si="74"/>
        <v>-436.66374390595945</v>
      </c>
      <c r="S4406">
        <f t="shared" si="72"/>
        <v>1.0331243850304972</v>
      </c>
      <c r="T4406">
        <f t="shared" si="73"/>
        <v>103.31243850304972</v>
      </c>
    </row>
    <row r="4407" spans="4:20" x14ac:dyDescent="0.25">
      <c r="D4407" s="3"/>
      <c r="E4407" s="4"/>
      <c r="F4407" s="3">
        <v>40907.916666666664</v>
      </c>
      <c r="G4407" s="4">
        <v>45.464294301964401</v>
      </c>
      <c r="H4407" s="3">
        <v>40907.916666666664</v>
      </c>
      <c r="I4407" s="4">
        <v>38.656378260995602</v>
      </c>
      <c r="J4407" s="3">
        <v>40907.916666666664</v>
      </c>
      <c r="K4407" s="4">
        <v>47.5950031816174</v>
      </c>
      <c r="L4407" s="3">
        <v>40907.916666666664</v>
      </c>
      <c r="M4407" s="4">
        <v>35.353195495677902</v>
      </c>
      <c r="Q4407">
        <f t="shared" si="75"/>
        <v>-3.3807088796529996</v>
      </c>
      <c r="R4407">
        <f t="shared" si="74"/>
        <v>-338.07088796529996</v>
      </c>
      <c r="S4407">
        <f t="shared" si="72"/>
        <v>2.0531827653177004</v>
      </c>
      <c r="T4407">
        <f t="shared" si="73"/>
        <v>205.31827653177004</v>
      </c>
    </row>
    <row r="4408" spans="4:20" x14ac:dyDescent="0.25">
      <c r="D4408" s="3"/>
      <c r="E4408" s="4"/>
      <c r="F4408" s="3">
        <v>40907.958333333336</v>
      </c>
      <c r="G4408" s="4">
        <v>44.285583400065697</v>
      </c>
      <c r="H4408" s="3">
        <v>40907.958333333336</v>
      </c>
      <c r="I4408" s="4">
        <v>36.828929222625398</v>
      </c>
      <c r="J4408" s="3">
        <v>40907.958333333336</v>
      </c>
      <c r="K4408" s="4">
        <v>44.669944647175697</v>
      </c>
      <c r="L4408" s="3">
        <v>40907.958333333336</v>
      </c>
      <c r="M4408" s="4">
        <v>31.602939981246902</v>
      </c>
      <c r="Q4408">
        <f t="shared" si="75"/>
        <v>-1.6343612471100002</v>
      </c>
      <c r="R4408">
        <f t="shared" si="74"/>
        <v>-163.43612471100002</v>
      </c>
      <c r="S4408">
        <f t="shared" si="72"/>
        <v>3.9759892413784925</v>
      </c>
      <c r="T4408">
        <f t="shared" si="73"/>
        <v>397.59892413784928</v>
      </c>
    </row>
    <row r="4409" spans="4:20" x14ac:dyDescent="0.25">
      <c r="D4409" s="3"/>
      <c r="E4409" s="4"/>
      <c r="F4409" s="3">
        <v>40908</v>
      </c>
      <c r="G4409" s="4">
        <v>45.187512180265898</v>
      </c>
      <c r="H4409" s="3">
        <v>40908</v>
      </c>
      <c r="I4409" s="4">
        <v>38.2236243215375</v>
      </c>
      <c r="J4409" s="3">
        <v>40908</v>
      </c>
      <c r="K4409" s="4">
        <v>44.9228648116841</v>
      </c>
      <c r="L4409" s="3">
        <v>40908</v>
      </c>
      <c r="M4409" s="4">
        <v>34.439222696921199</v>
      </c>
      <c r="Q4409">
        <f t="shared" si="75"/>
        <v>-0.98535263141820195</v>
      </c>
      <c r="R4409">
        <f t="shared" si="74"/>
        <v>-98.535263141820195</v>
      </c>
      <c r="S4409">
        <f t="shared" si="72"/>
        <v>2.5344016246163008</v>
      </c>
      <c r="T4409">
        <f t="shared" si="73"/>
        <v>253.44016246163008</v>
      </c>
    </row>
    <row r="4410" spans="4:20" x14ac:dyDescent="0.25">
      <c r="D4410" s="3"/>
      <c r="E4410" s="4"/>
      <c r="F4410" s="3">
        <v>40908.041666666664</v>
      </c>
      <c r="G4410" s="4">
        <v>43.568085053120697</v>
      </c>
      <c r="H4410" s="3">
        <v>40908.041666666664</v>
      </c>
      <c r="I4410" s="4">
        <v>35.736391929756799</v>
      </c>
      <c r="J4410" s="3">
        <v>40908.041666666664</v>
      </c>
      <c r="K4410" s="4">
        <v>42.609981418689102</v>
      </c>
      <c r="L4410" s="3">
        <v>40908.041666666664</v>
      </c>
      <c r="M4410" s="4">
        <v>31.843878345564001</v>
      </c>
      <c r="Q4410">
        <f t="shared" si="75"/>
        <v>-0.29189636556840526</v>
      </c>
      <c r="R4410">
        <f t="shared" si="74"/>
        <v>-29.189636556840526</v>
      </c>
      <c r="S4410">
        <f t="shared" si="72"/>
        <v>2.6425135841927982</v>
      </c>
      <c r="T4410">
        <f t="shared" si="73"/>
        <v>264.25135841927982</v>
      </c>
    </row>
    <row r="4411" spans="4:20" x14ac:dyDescent="0.25">
      <c r="D4411" s="3"/>
      <c r="E4411" s="4"/>
      <c r="F4411" s="3">
        <v>40908.083333333336</v>
      </c>
      <c r="G4411" s="4">
        <v>41.836219717792098</v>
      </c>
      <c r="H4411" s="3">
        <v>40908.083333333336</v>
      </c>
      <c r="I4411" s="4">
        <v>33.1614553704567</v>
      </c>
      <c r="J4411" s="3">
        <v>40908.083333333336</v>
      </c>
      <c r="K4411" s="4">
        <v>40.833969819766899</v>
      </c>
      <c r="L4411" s="3">
        <v>40908.083333333336</v>
      </c>
      <c r="M4411" s="4">
        <v>29.8964049938659</v>
      </c>
      <c r="Q4411">
        <f t="shared" si="75"/>
        <v>-0.24775010197480185</v>
      </c>
      <c r="R4411">
        <f t="shared" si="74"/>
        <v>-24.775010197480185</v>
      </c>
      <c r="S4411">
        <f t="shared" si="72"/>
        <v>2.0150503765907999</v>
      </c>
      <c r="T4411">
        <f t="shared" si="73"/>
        <v>201.50503765907999</v>
      </c>
    </row>
    <row r="4412" spans="4:20" x14ac:dyDescent="0.25">
      <c r="D4412" s="3"/>
      <c r="E4412" s="4"/>
      <c r="F4412" s="3">
        <v>40908.125</v>
      </c>
      <c r="G4412" s="4">
        <v>40.929426049770001</v>
      </c>
      <c r="H4412" s="3">
        <v>40908.125</v>
      </c>
      <c r="I4412" s="4">
        <v>31.848452889258599</v>
      </c>
      <c r="J4412" s="3">
        <v>40908.125</v>
      </c>
      <c r="K4412" s="4">
        <v>40.627934864503899</v>
      </c>
      <c r="L4412" s="3">
        <v>40908.125</v>
      </c>
      <c r="M4412" s="4">
        <v>29.6730788588902</v>
      </c>
      <c r="Q4412">
        <f t="shared" si="75"/>
        <v>-0.94850881473389848</v>
      </c>
      <c r="R4412">
        <f t="shared" si="74"/>
        <v>-94.850881473389848</v>
      </c>
      <c r="S4412">
        <f t="shared" si="72"/>
        <v>0.92537403036839905</v>
      </c>
      <c r="T4412">
        <f t="shared" si="73"/>
        <v>92.537403036839905</v>
      </c>
    </row>
    <row r="4413" spans="4:20" x14ac:dyDescent="0.25">
      <c r="D4413" s="3"/>
      <c r="E4413" s="4"/>
      <c r="F4413" s="3">
        <v>40908.166666666664</v>
      </c>
      <c r="G4413" s="4">
        <v>40.617779738269697</v>
      </c>
      <c r="H4413" s="3">
        <v>40908.166666666664</v>
      </c>
      <c r="I4413" s="4">
        <v>31.402810650499301</v>
      </c>
      <c r="J4413" s="3">
        <v>40908.166666666664</v>
      </c>
      <c r="K4413" s="4">
        <v>42.7717902803561</v>
      </c>
      <c r="L4413" s="3">
        <v>40908.166666666664</v>
      </c>
      <c r="M4413" s="4">
        <v>32.023287515257799</v>
      </c>
      <c r="Q4413">
        <f t="shared" si="75"/>
        <v>-3.4040105420864037</v>
      </c>
      <c r="R4413">
        <f t="shared" si="74"/>
        <v>-340.4010542086404</v>
      </c>
      <c r="S4413">
        <f t="shared" si="72"/>
        <v>-1.8704768647584977</v>
      </c>
      <c r="T4413">
        <f t="shared" si="73"/>
        <v>-187.04768647584979</v>
      </c>
    </row>
    <row r="4414" spans="4:20" x14ac:dyDescent="0.25">
      <c r="D4414" s="3"/>
      <c r="E4414" s="4"/>
      <c r="F4414" s="3">
        <v>40908.208333333336</v>
      </c>
      <c r="G4414" s="4">
        <v>40.843170109525097</v>
      </c>
      <c r="H4414" s="3">
        <v>40908.208333333336</v>
      </c>
      <c r="I4414" s="4">
        <v>31.7248226423544</v>
      </c>
      <c r="J4414" s="3">
        <v>40908.208333333336</v>
      </c>
      <c r="K4414" s="4">
        <v>47.448859432653997</v>
      </c>
      <c r="L4414" s="3">
        <v>40908.208333333336</v>
      </c>
      <c r="M4414" s="4">
        <v>37.348215935897301</v>
      </c>
      <c r="Q4414">
        <f t="shared" si="75"/>
        <v>-7.8556893231288996</v>
      </c>
      <c r="R4414">
        <f t="shared" si="74"/>
        <v>-785.56893231288996</v>
      </c>
      <c r="S4414">
        <f t="shared" si="72"/>
        <v>-6.8733932935429003</v>
      </c>
      <c r="T4414">
        <f t="shared" si="73"/>
        <v>-687.33932935429004</v>
      </c>
    </row>
    <row r="4415" spans="4:20" x14ac:dyDescent="0.25">
      <c r="D4415" s="3"/>
      <c r="E4415" s="4"/>
      <c r="F4415" s="3">
        <v>40908.25</v>
      </c>
      <c r="G4415" s="4">
        <v>40.127019457781003</v>
      </c>
      <c r="H4415" s="3">
        <v>40908.25</v>
      </c>
      <c r="I4415" s="4">
        <v>30.7068725084027</v>
      </c>
      <c r="J4415" s="3">
        <v>40908.25</v>
      </c>
      <c r="K4415" s="4">
        <v>51.236828525812598</v>
      </c>
      <c r="L4415" s="3">
        <v>40908.25</v>
      </c>
      <c r="M4415" s="4">
        <v>41.851738570898299</v>
      </c>
      <c r="Q4415">
        <f t="shared" si="75"/>
        <v>-12.359809068031595</v>
      </c>
      <c r="R4415">
        <f t="shared" si="74"/>
        <v>-1235.9809068031595</v>
      </c>
      <c r="S4415">
        <f t="shared" si="72"/>
        <v>-12.394866062495598</v>
      </c>
      <c r="T4415">
        <f t="shared" si="73"/>
        <v>-1239.4866062495598</v>
      </c>
    </row>
    <row r="4416" spans="4:20" x14ac:dyDescent="0.25">
      <c r="D4416" s="3"/>
      <c r="E4416" s="4"/>
      <c r="F4416" s="3">
        <v>40908.291666666664</v>
      </c>
      <c r="G4416" s="4">
        <v>40.111616324196802</v>
      </c>
      <c r="H4416" s="3">
        <v>40908.291666666664</v>
      </c>
      <c r="I4416" s="4">
        <v>30.6851451590701</v>
      </c>
      <c r="J4416" s="3">
        <v>40908.291666666664</v>
      </c>
      <c r="K4416" s="4">
        <v>61.206947316037301</v>
      </c>
      <c r="L4416" s="3">
        <v>40908.291666666664</v>
      </c>
      <c r="M4416" s="4">
        <v>54.4719561404345</v>
      </c>
      <c r="Q4416">
        <f t="shared" si="75"/>
        <v>-22.345330991840498</v>
      </c>
      <c r="R4416">
        <f t="shared" si="74"/>
        <v>-2234.5330991840497</v>
      </c>
      <c r="S4416">
        <f t="shared" si="72"/>
        <v>-25.0368109813644</v>
      </c>
      <c r="T4416">
        <f t="shared" si="73"/>
        <v>-2503.6810981364401</v>
      </c>
    </row>
    <row r="4417" spans="4:20" x14ac:dyDescent="0.25">
      <c r="D4417" s="3"/>
      <c r="E4417" s="4"/>
      <c r="F4417" s="3">
        <v>40908.333333333336</v>
      </c>
      <c r="G4417" s="4">
        <v>41.145155765683697</v>
      </c>
      <c r="H4417" s="3">
        <v>40908.333333333336</v>
      </c>
      <c r="I4417" s="4">
        <v>32.158620303664101</v>
      </c>
      <c r="J4417" s="3">
        <v>40908.333333333336</v>
      </c>
      <c r="K4417" s="4">
        <v>69.207663182853096</v>
      </c>
      <c r="L4417" s="3">
        <v>40908.333333333336</v>
      </c>
      <c r="M4417" s="4">
        <v>65.351835161709502</v>
      </c>
      <c r="Q4417">
        <f t="shared" si="75"/>
        <v>-29.3125074171694</v>
      </c>
      <c r="R4417">
        <f t="shared" si="74"/>
        <v>-2931.25074171694</v>
      </c>
      <c r="S4417">
        <f t="shared" si="72"/>
        <v>-34.443214858045401</v>
      </c>
      <c r="T4417">
        <f t="shared" si="73"/>
        <v>-3444.3214858045403</v>
      </c>
    </row>
    <row r="4418" spans="4:20" x14ac:dyDescent="0.25">
      <c r="D4418" s="3"/>
      <c r="E4418" s="4"/>
      <c r="F4418" s="3">
        <v>40908.375</v>
      </c>
      <c r="G4418" s="4">
        <v>43.053250420794903</v>
      </c>
      <c r="H4418" s="3">
        <v>40908.375</v>
      </c>
      <c r="I4418" s="4">
        <v>34.9617377953182</v>
      </c>
      <c r="J4418" s="3">
        <v>40908.375</v>
      </c>
      <c r="K4418" s="4">
        <v>64.086572674132199</v>
      </c>
      <c r="L4418" s="3">
        <v>40908.375</v>
      </c>
      <c r="M4418" s="4">
        <v>58.313441550199101</v>
      </c>
      <c r="Q4418">
        <f t="shared" si="75"/>
        <v>-22.283322253337296</v>
      </c>
      <c r="R4418">
        <f t="shared" si="74"/>
        <v>-2228.3322253337296</v>
      </c>
      <c r="S4418">
        <f t="shared" si="72"/>
        <v>-24.601703754880901</v>
      </c>
      <c r="T4418">
        <f t="shared" si="73"/>
        <v>-2460.17037548809</v>
      </c>
    </row>
    <row r="4419" spans="4:20" x14ac:dyDescent="0.25">
      <c r="D4419" s="3"/>
      <c r="E4419" s="4"/>
      <c r="F4419" s="3">
        <v>40908.416666666664</v>
      </c>
      <c r="G4419" s="4">
        <v>45.749156547841302</v>
      </c>
      <c r="H4419" s="3">
        <v>40908.416666666664</v>
      </c>
      <c r="I4419" s="4">
        <v>39.104092398105401</v>
      </c>
      <c r="J4419" s="3">
        <v>40908.416666666664</v>
      </c>
      <c r="K4419" s="4">
        <v>60.793766517192097</v>
      </c>
      <c r="L4419" s="3">
        <v>40908.416666666664</v>
      </c>
      <c r="M4419" s="4">
        <v>53.927786265834598</v>
      </c>
      <c r="Q4419">
        <f t="shared" si="75"/>
        <v>-16.294609969350795</v>
      </c>
      <c r="R4419">
        <f t="shared" si="74"/>
        <v>-1629.4609969350795</v>
      </c>
      <c r="S4419">
        <f t="shared" si="72"/>
        <v>-16.073693867729197</v>
      </c>
      <c r="T4419">
        <f t="shared" si="73"/>
        <v>-1607.3693867729198</v>
      </c>
    </row>
    <row r="4420" spans="4:20" x14ac:dyDescent="0.25">
      <c r="D4420" s="3"/>
      <c r="E4420" s="4"/>
      <c r="F4420" s="3">
        <v>40908.458333333336</v>
      </c>
      <c r="G4420" s="4">
        <v>47.320968818603397</v>
      </c>
      <c r="H4420" s="3">
        <v>40908.458333333336</v>
      </c>
      <c r="I4420" s="4">
        <v>41.616827730285898</v>
      </c>
      <c r="J4420" s="3">
        <v>40908.458333333336</v>
      </c>
      <c r="K4420" s="4">
        <v>61.419541271738098</v>
      </c>
      <c r="L4420" s="3">
        <v>40908.458333333336</v>
      </c>
      <c r="M4420" s="4">
        <v>54.752639728700203</v>
      </c>
      <c r="Q4420">
        <f t="shared" si="75"/>
        <v>-15.3485724531347</v>
      </c>
      <c r="R4420">
        <f t="shared" si="74"/>
        <v>-1534.85724531347</v>
      </c>
      <c r="S4420">
        <f t="shared" si="72"/>
        <v>-14.385811998414304</v>
      </c>
      <c r="T4420">
        <f t="shared" si="73"/>
        <v>-1438.5811998414304</v>
      </c>
    </row>
    <row r="4421" spans="4:20" x14ac:dyDescent="0.25">
      <c r="D4421" s="3"/>
      <c r="E4421" s="4"/>
      <c r="F4421" s="3">
        <v>40908.5</v>
      </c>
      <c r="G4421" s="4">
        <v>46.861090695572798</v>
      </c>
      <c r="H4421" s="3">
        <v>40908.5</v>
      </c>
      <c r="I4421" s="4">
        <v>40.874248896470803</v>
      </c>
      <c r="J4421" s="3">
        <v>40908.5</v>
      </c>
      <c r="K4421" s="4">
        <v>60.066293090290898</v>
      </c>
      <c r="L4421" s="3">
        <v>40908.5</v>
      </c>
      <c r="M4421" s="4">
        <v>52.974016494088602</v>
      </c>
      <c r="Q4421">
        <f t="shared" si="75"/>
        <v>-14.4552023947181</v>
      </c>
      <c r="R4421">
        <f t="shared" si="74"/>
        <v>-1445.5202394718099</v>
      </c>
      <c r="S4421">
        <f t="shared" si="72"/>
        <v>-13.349767597617799</v>
      </c>
      <c r="T4421">
        <f t="shared" si="73"/>
        <v>-1334.9767597617799</v>
      </c>
    </row>
    <row r="4422" spans="4:20" x14ac:dyDescent="0.25">
      <c r="D4422" s="3"/>
      <c r="E4422" s="4"/>
      <c r="F4422" s="3">
        <v>40908.541666666664</v>
      </c>
      <c r="G4422" s="4">
        <v>45.860230642167203</v>
      </c>
      <c r="H4422" s="3">
        <v>40908.541666666664</v>
      </c>
      <c r="I4422" s="4">
        <v>39.279305138981698</v>
      </c>
      <c r="J4422" s="3">
        <v>40908.541666666664</v>
      </c>
      <c r="K4422" s="4">
        <v>58.7373964255967</v>
      </c>
      <c r="L4422" s="3">
        <v>40908.541666666664</v>
      </c>
      <c r="M4422" s="4">
        <v>51.246104393212597</v>
      </c>
      <c r="Q4422">
        <f t="shared" si="75"/>
        <v>-14.127165783429497</v>
      </c>
      <c r="R4422">
        <f t="shared" si="74"/>
        <v>-1412.7165783429498</v>
      </c>
      <c r="S4422">
        <f t="shared" si="72"/>
        <v>-13.216799254230899</v>
      </c>
      <c r="T4422">
        <f t="shared" si="73"/>
        <v>-1321.67992542309</v>
      </c>
    </row>
    <row r="4423" spans="4:20" x14ac:dyDescent="0.25">
      <c r="D4423" s="3"/>
      <c r="E4423" s="4"/>
      <c r="F4423" s="3">
        <v>40908.583333333336</v>
      </c>
      <c r="G4423" s="4">
        <v>45.8820117806317</v>
      </c>
      <c r="H4423" s="3">
        <v>40908.583333333336</v>
      </c>
      <c r="I4423" s="4">
        <v>39.313705613909399</v>
      </c>
      <c r="J4423" s="3">
        <v>40908.583333333336</v>
      </c>
      <c r="K4423" s="4">
        <v>60.694645353694803</v>
      </c>
      <c r="L4423" s="3">
        <v>40908.583333333336</v>
      </c>
      <c r="M4423" s="4">
        <v>53.797505718437598</v>
      </c>
      <c r="Q4423">
        <f t="shared" si="75"/>
        <v>-16.062633573063103</v>
      </c>
      <c r="R4423">
        <f t="shared" si="74"/>
        <v>-1606.2633573063104</v>
      </c>
      <c r="S4423">
        <f t="shared" si="72"/>
        <v>-15.7338001045282</v>
      </c>
      <c r="T4423">
        <f t="shared" si="73"/>
        <v>-1573.38001045282</v>
      </c>
    </row>
    <row r="4424" spans="4:20" x14ac:dyDescent="0.25">
      <c r="D4424" s="3"/>
      <c r="E4424" s="4"/>
      <c r="F4424" s="3">
        <v>40908.625</v>
      </c>
      <c r="G4424" s="4">
        <v>47.718715422845001</v>
      </c>
      <c r="H4424" s="3">
        <v>40908.625</v>
      </c>
      <c r="I4424" s="4">
        <v>42.264011304847401</v>
      </c>
      <c r="J4424" s="3">
        <v>40908.625</v>
      </c>
      <c r="K4424" s="4">
        <v>69.790515251588701</v>
      </c>
      <c r="L4424" s="3">
        <v>40908.625</v>
      </c>
      <c r="M4424" s="4">
        <v>66.169305923118401</v>
      </c>
      <c r="Q4424">
        <f t="shared" si="75"/>
        <v>-23.3217998287437</v>
      </c>
      <c r="R4424">
        <f t="shared" si="74"/>
        <v>-2332.1799828743701</v>
      </c>
      <c r="S4424">
        <f t="shared" si="72"/>
        <v>-25.155294618271</v>
      </c>
      <c r="T4424">
        <f t="shared" si="73"/>
        <v>-2515.5294618271</v>
      </c>
    </row>
    <row r="4425" spans="4:20" x14ac:dyDescent="0.25">
      <c r="D4425" s="3"/>
      <c r="E4425" s="4"/>
      <c r="F4425" s="3">
        <v>40908.666666666664</v>
      </c>
      <c r="G4425" s="4">
        <v>50.922732887862402</v>
      </c>
      <c r="H4425" s="3">
        <v>40908.666666666664</v>
      </c>
      <c r="I4425" s="4">
        <v>47.643413906567702</v>
      </c>
      <c r="J4425" s="3">
        <v>40908.666666666664</v>
      </c>
      <c r="K4425" s="4">
        <v>79.433554927498307</v>
      </c>
      <c r="L4425" s="3">
        <v>40908.666666666664</v>
      </c>
      <c r="M4425" s="4">
        <v>80.162640762922805</v>
      </c>
      <c r="Q4425">
        <f t="shared" si="75"/>
        <v>-29.760822039635904</v>
      </c>
      <c r="R4425">
        <f t="shared" si="74"/>
        <v>-2976.0822039635905</v>
      </c>
      <c r="S4425">
        <f t="shared" si="72"/>
        <v>-33.769226856355104</v>
      </c>
      <c r="T4425">
        <f t="shared" si="73"/>
        <v>-3376.9226856355103</v>
      </c>
    </row>
    <row r="4426" spans="4:20" x14ac:dyDescent="0.25">
      <c r="D4426" s="3"/>
      <c r="E4426" s="4"/>
      <c r="F4426" s="3">
        <v>40908.708333333336</v>
      </c>
      <c r="G4426" s="4">
        <v>52.799746028322303</v>
      </c>
      <c r="H4426" s="3">
        <v>40908.708333333336</v>
      </c>
      <c r="I4426" s="4">
        <v>50.931290450025699</v>
      </c>
      <c r="J4426" s="3">
        <v>40908.708333333336</v>
      </c>
      <c r="K4426" s="4">
        <v>79.194286521233195</v>
      </c>
      <c r="L4426" s="3">
        <v>40908.708333333336</v>
      </c>
      <c r="M4426" s="4">
        <v>79.804982622284996</v>
      </c>
      <c r="Q4426">
        <f t="shared" si="75"/>
        <v>-27.644540492910892</v>
      </c>
      <c r="R4426">
        <f t="shared" si="74"/>
        <v>-2764.4540492910892</v>
      </c>
      <c r="S4426">
        <f t="shared" si="72"/>
        <v>-30.123692172259297</v>
      </c>
      <c r="T4426">
        <f t="shared" si="73"/>
        <v>-3012.3692172259298</v>
      </c>
    </row>
    <row r="4427" spans="4:20" x14ac:dyDescent="0.25">
      <c r="D4427" s="3"/>
      <c r="E4427" s="4"/>
      <c r="F4427" s="3">
        <v>40908.75</v>
      </c>
      <c r="G4427" s="4">
        <v>52.073787695437197</v>
      </c>
      <c r="H4427" s="3">
        <v>40908.75</v>
      </c>
      <c r="I4427" s="4">
        <v>49.647760540887198</v>
      </c>
      <c r="J4427" s="3">
        <v>40908.75</v>
      </c>
      <c r="K4427" s="4">
        <v>65.803342729603202</v>
      </c>
      <c r="L4427" s="3">
        <v>40908.75</v>
      </c>
      <c r="M4427" s="4">
        <v>60.643827646723402</v>
      </c>
      <c r="Q4427">
        <f t="shared" si="75"/>
        <v>-14.979555034166005</v>
      </c>
      <c r="R4427">
        <f t="shared" si="74"/>
        <v>-1497.9555034166005</v>
      </c>
      <c r="S4427">
        <f t="shared" si="72"/>
        <v>-12.246067105836204</v>
      </c>
      <c r="T4427">
        <f t="shared" si="73"/>
        <v>-1224.6067105836205</v>
      </c>
    </row>
    <row r="4428" spans="4:20" x14ac:dyDescent="0.25">
      <c r="D4428" s="3"/>
      <c r="E4428" s="4"/>
      <c r="F4428" s="3">
        <v>40908.791666666664</v>
      </c>
      <c r="G4428" s="4">
        <v>50.599874318882897</v>
      </c>
      <c r="H4428" s="3">
        <v>40908.791666666664</v>
      </c>
      <c r="I4428" s="4">
        <v>47.088009383201999</v>
      </c>
      <c r="J4428" s="3">
        <v>40908.791666666664</v>
      </c>
      <c r="K4428" s="4">
        <v>57.611606209771701</v>
      </c>
      <c r="L4428" s="3">
        <v>40908.791666666664</v>
      </c>
      <c r="M4428" s="4">
        <v>49.796947165989003</v>
      </c>
      <c r="Q4428">
        <f t="shared" si="75"/>
        <v>-8.2617318908888038</v>
      </c>
      <c r="R4428">
        <f t="shared" si="74"/>
        <v>-826.17318908888035</v>
      </c>
      <c r="S4428">
        <f t="shared" si="72"/>
        <v>-3.9589377827870038</v>
      </c>
      <c r="T4428">
        <f t="shared" si="73"/>
        <v>-395.89377827870038</v>
      </c>
    </row>
    <row r="4429" spans="4:20" x14ac:dyDescent="0.25">
      <c r="D4429" s="3"/>
      <c r="E4429" s="4"/>
      <c r="F4429" s="3">
        <v>40908.833333333336</v>
      </c>
      <c r="G4429" s="4">
        <v>49.0226914121886</v>
      </c>
      <c r="H4429" s="3">
        <v>40908.833333333336</v>
      </c>
      <c r="I4429" s="4">
        <v>44.417740486140197</v>
      </c>
      <c r="J4429" s="3">
        <v>40908.833333333336</v>
      </c>
      <c r="K4429" s="4">
        <v>54.488026509963703</v>
      </c>
      <c r="L4429" s="3">
        <v>40908.833333333336</v>
      </c>
      <c r="M4429" s="4">
        <v>45.847781389951699</v>
      </c>
      <c r="Q4429">
        <f t="shared" si="75"/>
        <v>-6.7153350977751032</v>
      </c>
      <c r="R4429">
        <f t="shared" si="74"/>
        <v>-671.53350977751029</v>
      </c>
      <c r="S4429">
        <f t="shared" si="72"/>
        <v>-2.6800409038115021</v>
      </c>
      <c r="T4429">
        <f t="shared" si="73"/>
        <v>-268.00409038115021</v>
      </c>
    </row>
    <row r="4430" spans="4:20" x14ac:dyDescent="0.25">
      <c r="D4430" s="3"/>
      <c r="E4430" s="4"/>
      <c r="F4430" s="3">
        <v>40908.875</v>
      </c>
      <c r="G4430" s="4">
        <v>49.100006152904797</v>
      </c>
      <c r="H4430" s="3">
        <v>40908.875</v>
      </c>
      <c r="I4430" s="4">
        <v>44.546975356621303</v>
      </c>
      <c r="J4430" s="3">
        <v>40908.875</v>
      </c>
      <c r="K4430" s="4">
        <v>53.451006733026603</v>
      </c>
      <c r="L4430" s="3">
        <v>40908.875</v>
      </c>
      <c r="M4430" s="4">
        <v>44.5603313191532</v>
      </c>
      <c r="Q4430">
        <f t="shared" si="75"/>
        <v>-5.6010005801218057</v>
      </c>
      <c r="R4430">
        <f t="shared" si="74"/>
        <v>-560.10005801218063</v>
      </c>
      <c r="S4430">
        <f t="shared" si="72"/>
        <v>-1.2633559625318966</v>
      </c>
      <c r="T4430">
        <f t="shared" si="73"/>
        <v>-126.33559625318966</v>
      </c>
    </row>
    <row r="4431" spans="4:20" x14ac:dyDescent="0.25">
      <c r="D4431" s="3"/>
      <c r="E4431" s="4"/>
      <c r="F4431" s="3">
        <v>40908.916666666664</v>
      </c>
      <c r="G4431" s="4">
        <v>47.061113038740601</v>
      </c>
      <c r="H4431" s="3">
        <v>40908.916666666664</v>
      </c>
      <c r="I4431" s="4">
        <v>41.196479106460203</v>
      </c>
      <c r="J4431" s="3">
        <v>40908.916666666664</v>
      </c>
      <c r="K4431" s="4">
        <v>50.5072334019642</v>
      </c>
      <c r="L4431" s="3">
        <v>40908.916666666664</v>
      </c>
      <c r="M4431" s="4">
        <v>40.9714072874485</v>
      </c>
      <c r="Q4431">
        <f t="shared" si="75"/>
        <v>-4.6961203632235993</v>
      </c>
      <c r="R4431">
        <f t="shared" si="74"/>
        <v>-469.61203632235993</v>
      </c>
      <c r="S4431">
        <f t="shared" si="72"/>
        <v>-1.0249281809882973</v>
      </c>
      <c r="T4431">
        <f t="shared" si="73"/>
        <v>-102.49281809882973</v>
      </c>
    </row>
    <row r="4432" spans="4:20" x14ac:dyDescent="0.25">
      <c r="D4432" s="3"/>
      <c r="E4432" s="4"/>
      <c r="F4432" s="3">
        <v>40908.958333333336</v>
      </c>
      <c r="G4432" s="4">
        <v>45.673726022927397</v>
      </c>
      <c r="H4432" s="3">
        <v>40908.958333333336</v>
      </c>
      <c r="I4432" s="4">
        <v>38.985309644893299</v>
      </c>
      <c r="J4432" s="3">
        <v>40908.958333333336</v>
      </c>
      <c r="K4432" s="4">
        <v>47.467349503494901</v>
      </c>
      <c r="L4432" s="3">
        <v>40908.958333333336</v>
      </c>
      <c r="M4432" s="4">
        <v>37.369791091565297</v>
      </c>
      <c r="Q4432">
        <f t="shared" si="75"/>
        <v>-3.0436234805675042</v>
      </c>
      <c r="R4432">
        <f t="shared" si="74"/>
        <v>-304.36234805675042</v>
      </c>
      <c r="S4432">
        <f t="shared" si="72"/>
        <v>0.36551855332800187</v>
      </c>
      <c r="T4432">
        <f t="shared" si="73"/>
        <v>36.551855332800187</v>
      </c>
    </row>
    <row r="4433" spans="4:20" x14ac:dyDescent="0.25">
      <c r="D4433" s="3"/>
      <c r="E4433" s="4"/>
      <c r="F4433" s="3">
        <v>40909</v>
      </c>
      <c r="G4433" s="4">
        <v>46.858846129020101</v>
      </c>
      <c r="H4433" s="3">
        <v>40909</v>
      </c>
      <c r="I4433" s="4">
        <v>52.854125914978802</v>
      </c>
      <c r="J4433" s="3">
        <v>40909</v>
      </c>
      <c r="K4433" s="4">
        <v>46.840109433280297</v>
      </c>
      <c r="L4433" s="3">
        <v>40909</v>
      </c>
      <c r="M4433" s="4">
        <v>38.427182779647403</v>
      </c>
      <c r="Q4433">
        <f t="shared" si="75"/>
        <v>-1.2312633042601959</v>
      </c>
      <c r="R4433">
        <f t="shared" si="74"/>
        <v>-123.12633042601959</v>
      </c>
      <c r="S4433">
        <f t="shared" si="72"/>
        <v>13.176943135331399</v>
      </c>
      <c r="T4433">
        <f t="shared" si="73"/>
        <v>1317.6943135331398</v>
      </c>
    </row>
    <row r="4434" spans="4:20" x14ac:dyDescent="0.25">
      <c r="D4434" s="3"/>
      <c r="E4434" s="4"/>
      <c r="F4434" s="3">
        <v>40909.041666666664</v>
      </c>
      <c r="G4434" s="4">
        <v>43.741100092141998</v>
      </c>
      <c r="H4434" s="3">
        <v>40909.041666666664</v>
      </c>
      <c r="I4434" s="4">
        <v>46.553403959886097</v>
      </c>
      <c r="J4434" s="3">
        <v>40909.041666666664</v>
      </c>
      <c r="K4434" s="4">
        <v>45.244010099006097</v>
      </c>
      <c r="L4434" s="3">
        <v>40909.041666666664</v>
      </c>
      <c r="M4434" s="4">
        <v>36.502291219541803</v>
      </c>
      <c r="Q4434">
        <f t="shared" si="75"/>
        <v>-2.7529100068640986</v>
      </c>
      <c r="R4434">
        <f t="shared" si="74"/>
        <v>-275.29100068640986</v>
      </c>
      <c r="S4434">
        <f t="shared" ref="S4434:S4497" si="76">I4434-(M4434+$E$2)</f>
        <v>8.8011127403442941</v>
      </c>
      <c r="T4434">
        <f t="shared" ref="T4434:T4497" si="77">S4434*$G$2</f>
        <v>880.11127403442947</v>
      </c>
    </row>
    <row r="4435" spans="4:20" x14ac:dyDescent="0.25">
      <c r="D4435" s="3"/>
      <c r="E4435" s="4"/>
      <c r="F4435" s="3">
        <v>40909.083333333336</v>
      </c>
      <c r="G4435" s="4">
        <v>41.931587440383701</v>
      </c>
      <c r="H4435" s="3">
        <v>40909.083333333336</v>
      </c>
      <c r="I4435" s="4">
        <v>43.064968478247501</v>
      </c>
      <c r="J4435" s="3">
        <v>40909.083333333336</v>
      </c>
      <c r="K4435" s="4">
        <v>43.643223545877802</v>
      </c>
      <c r="L4435" s="3">
        <v>40909.083333333336</v>
      </c>
      <c r="M4435" s="4">
        <v>34.604368256390401</v>
      </c>
      <c r="Q4435">
        <f t="shared" si="75"/>
        <v>-2.9616361054941009</v>
      </c>
      <c r="R4435">
        <f t="shared" si="74"/>
        <v>-296.16361054941012</v>
      </c>
      <c r="S4435">
        <f t="shared" si="76"/>
        <v>7.2106002218570993</v>
      </c>
      <c r="T4435">
        <f t="shared" si="77"/>
        <v>721.06002218570995</v>
      </c>
    </row>
    <row r="4436" spans="4:20" x14ac:dyDescent="0.25">
      <c r="D4436" s="3"/>
      <c r="E4436" s="4"/>
      <c r="F4436" s="3">
        <v>40909.125</v>
      </c>
      <c r="G4436" s="4">
        <v>40.774700452835503</v>
      </c>
      <c r="H4436" s="3">
        <v>40909.125</v>
      </c>
      <c r="I4436" s="4">
        <v>40.899998432629197</v>
      </c>
      <c r="J4436" s="3">
        <v>40909.125</v>
      </c>
      <c r="K4436" s="4">
        <v>43.299409645231201</v>
      </c>
      <c r="L4436" s="3">
        <v>40909.125</v>
      </c>
      <c r="M4436" s="4">
        <v>34.201056311285399</v>
      </c>
      <c r="Q4436">
        <f t="shared" si="75"/>
        <v>-3.7747091923956972</v>
      </c>
      <c r="R4436">
        <f t="shared" si="74"/>
        <v>-377.47091923956975</v>
      </c>
      <c r="S4436">
        <f t="shared" si="76"/>
        <v>5.4489421213437979</v>
      </c>
      <c r="T4436">
        <f t="shared" si="77"/>
        <v>544.89421213437981</v>
      </c>
    </row>
    <row r="4437" spans="4:20" x14ac:dyDescent="0.25">
      <c r="D4437" s="3"/>
      <c r="E4437" s="4"/>
      <c r="F4437" s="3">
        <v>40909.166666666664</v>
      </c>
      <c r="G4437" s="4">
        <v>40.498467311102999</v>
      </c>
      <c r="H4437" s="3">
        <v>40909.166666666664</v>
      </c>
      <c r="I4437" s="4">
        <v>40.390627266686401</v>
      </c>
      <c r="J4437" s="3">
        <v>40909.166666666664</v>
      </c>
      <c r="K4437" s="4">
        <v>44.723892244175701</v>
      </c>
      <c r="L4437" s="3">
        <v>40909.166666666664</v>
      </c>
      <c r="M4437" s="4">
        <v>35.8820176417357</v>
      </c>
      <c r="Q4437">
        <f t="shared" si="75"/>
        <v>-5.4754249330727021</v>
      </c>
      <c r="R4437">
        <f t="shared" si="74"/>
        <v>-547.54249330727021</v>
      </c>
      <c r="S4437">
        <f t="shared" si="76"/>
        <v>3.2586096249507008</v>
      </c>
      <c r="T4437">
        <f t="shared" si="77"/>
        <v>325.86096249507011</v>
      </c>
    </row>
    <row r="4438" spans="4:20" x14ac:dyDescent="0.25">
      <c r="D4438" s="3"/>
      <c r="E4438" s="4"/>
      <c r="F4438" s="3">
        <v>40909.208333333336</v>
      </c>
      <c r="G4438" s="4">
        <v>40.802016166271599</v>
      </c>
      <c r="H4438" s="3">
        <v>40909.208333333336</v>
      </c>
      <c r="I4438" s="4">
        <v>40.950527009452301</v>
      </c>
      <c r="J4438" s="3">
        <v>40909.208333333336</v>
      </c>
      <c r="K4438" s="4">
        <v>48.082447323555201</v>
      </c>
      <c r="L4438" s="3">
        <v>40909.208333333336</v>
      </c>
      <c r="M4438" s="4">
        <v>39.947545241899199</v>
      </c>
      <c r="Q4438">
        <f t="shared" si="75"/>
        <v>-8.5304311572836014</v>
      </c>
      <c r="R4438">
        <f t="shared" si="74"/>
        <v>-853.04311572836014</v>
      </c>
      <c r="S4438">
        <f t="shared" si="76"/>
        <v>-0.24701823244689791</v>
      </c>
      <c r="T4438">
        <f t="shared" si="77"/>
        <v>-24.701823244689791</v>
      </c>
    </row>
    <row r="4439" spans="4:20" x14ac:dyDescent="0.25">
      <c r="D4439" s="3"/>
      <c r="E4439" s="4"/>
      <c r="F4439" s="3">
        <v>40909.25</v>
      </c>
      <c r="G4439" s="4">
        <v>38.829820170722101</v>
      </c>
      <c r="H4439" s="3">
        <v>40909.25</v>
      </c>
      <c r="I4439" s="4">
        <v>37.375921503589801</v>
      </c>
      <c r="J4439" s="3">
        <v>40909.25</v>
      </c>
      <c r="K4439" s="4">
        <v>51.833863329142297</v>
      </c>
      <c r="L4439" s="3">
        <v>40909.25</v>
      </c>
      <c r="M4439" s="4">
        <v>44.653190382887303</v>
      </c>
      <c r="Q4439">
        <f t="shared" si="75"/>
        <v>-14.254043158420195</v>
      </c>
      <c r="R4439">
        <f t="shared" si="74"/>
        <v>-1425.4043158420195</v>
      </c>
      <c r="S4439">
        <f t="shared" si="76"/>
        <v>-8.5272688792975018</v>
      </c>
      <c r="T4439">
        <f t="shared" si="77"/>
        <v>-852.72688792975021</v>
      </c>
    </row>
    <row r="4440" spans="4:20" x14ac:dyDescent="0.25">
      <c r="D4440" s="3"/>
      <c r="E4440" s="4"/>
      <c r="F4440" s="3">
        <v>40909.291666666664</v>
      </c>
      <c r="G4440" s="4">
        <v>38.898527630662997</v>
      </c>
      <c r="H4440" s="3">
        <v>40909.291666666664</v>
      </c>
      <c r="I4440" s="4">
        <v>37.497939452747197</v>
      </c>
      <c r="J4440" s="3">
        <v>40909.291666666664</v>
      </c>
      <c r="K4440" s="4">
        <v>62.895032868633301</v>
      </c>
      <c r="L4440" s="3">
        <v>40909.291666666664</v>
      </c>
      <c r="M4440" s="4">
        <v>59.479619686389903</v>
      </c>
      <c r="Q4440">
        <f t="shared" si="75"/>
        <v>-25.246505237970311</v>
      </c>
      <c r="R4440">
        <f t="shared" si="74"/>
        <v>-2524.6505237970309</v>
      </c>
      <c r="S4440">
        <f t="shared" si="76"/>
        <v>-23.231680233642706</v>
      </c>
      <c r="T4440">
        <f t="shared" si="77"/>
        <v>-2323.1680233642705</v>
      </c>
    </row>
    <row r="4441" spans="4:20" x14ac:dyDescent="0.25">
      <c r="D4441" s="3"/>
      <c r="E4441" s="4"/>
      <c r="F4441" s="3">
        <v>40909.333333333336</v>
      </c>
      <c r="G4441" s="4">
        <v>38.815118985730798</v>
      </c>
      <c r="H4441" s="3">
        <v>40909.333333333336</v>
      </c>
      <c r="I4441" s="4">
        <v>37.349837225803597</v>
      </c>
      <c r="J4441" s="3">
        <v>40909.333333333336</v>
      </c>
      <c r="K4441" s="4">
        <v>67.077269203247894</v>
      </c>
      <c r="L4441" s="3">
        <v>40909.333333333336</v>
      </c>
      <c r="M4441" s="4">
        <v>65.435181045060702</v>
      </c>
      <c r="Q4441">
        <f t="shared" si="75"/>
        <v>-29.512150217517096</v>
      </c>
      <c r="R4441">
        <f t="shared" si="74"/>
        <v>-2951.2150217517096</v>
      </c>
      <c r="S4441">
        <f t="shared" si="76"/>
        <v>-29.335343819257105</v>
      </c>
      <c r="T4441">
        <f t="shared" si="77"/>
        <v>-2933.5343819257105</v>
      </c>
    </row>
    <row r="4442" spans="4:20" x14ac:dyDescent="0.25">
      <c r="D4442" s="3"/>
      <c r="E4442" s="4"/>
      <c r="F4442" s="3">
        <v>40909.375</v>
      </c>
      <c r="G4442" s="4">
        <v>40.059719782453598</v>
      </c>
      <c r="H4442" s="3">
        <v>40909.375</v>
      </c>
      <c r="I4442" s="4">
        <v>39.587589955437601</v>
      </c>
      <c r="J4442" s="3">
        <v>40909.375</v>
      </c>
      <c r="K4442" s="4">
        <v>61.901739417386104</v>
      </c>
      <c r="L4442" s="3">
        <v>40909.375</v>
      </c>
      <c r="M4442" s="4">
        <v>58.092550106375697</v>
      </c>
      <c r="Q4442">
        <f t="shared" si="75"/>
        <v>-23.092019634932505</v>
      </c>
      <c r="R4442">
        <f t="shared" si="74"/>
        <v>-2309.2019634932503</v>
      </c>
      <c r="S4442">
        <f t="shared" si="76"/>
        <v>-19.754960150938096</v>
      </c>
      <c r="T4442">
        <f t="shared" si="77"/>
        <v>-1975.4960150938095</v>
      </c>
    </row>
    <row r="4443" spans="4:20" x14ac:dyDescent="0.25">
      <c r="D4443" s="3"/>
      <c r="E4443" s="4"/>
      <c r="F4443" s="3">
        <v>40909.416666666664</v>
      </c>
      <c r="G4443" s="4">
        <v>42.839640966194601</v>
      </c>
      <c r="H4443" s="3">
        <v>40909.416666666664</v>
      </c>
      <c r="I4443" s="4">
        <v>44.800003349730098</v>
      </c>
      <c r="J4443" s="3">
        <v>40909.416666666664</v>
      </c>
      <c r="K4443" s="4">
        <v>61.227766101903399</v>
      </c>
      <c r="L4443" s="3">
        <v>40909.416666666664</v>
      </c>
      <c r="M4443" s="4">
        <v>57.157474185733001</v>
      </c>
      <c r="Q4443">
        <f t="shared" si="75"/>
        <v>-19.638125135708798</v>
      </c>
      <c r="R4443">
        <f t="shared" si="74"/>
        <v>-1963.8125135708797</v>
      </c>
      <c r="S4443">
        <f t="shared" si="76"/>
        <v>-13.607470836002904</v>
      </c>
      <c r="T4443">
        <f t="shared" si="77"/>
        <v>-1360.7470836002904</v>
      </c>
    </row>
    <row r="4444" spans="4:20" x14ac:dyDescent="0.25">
      <c r="D4444" s="3"/>
      <c r="E4444" s="4"/>
      <c r="F4444" s="3">
        <v>40909.458333333336</v>
      </c>
      <c r="G4444" s="4">
        <v>44.441770481105799</v>
      </c>
      <c r="H4444" s="3">
        <v>40909.458333333336</v>
      </c>
      <c r="I4444" s="4">
        <v>47.937502239787101</v>
      </c>
      <c r="J4444" s="3">
        <v>40909.458333333336</v>
      </c>
      <c r="K4444" s="4">
        <v>61.287130678843802</v>
      </c>
      <c r="L4444" s="3">
        <v>40909.458333333336</v>
      </c>
      <c r="M4444" s="4">
        <v>57.239638640123303</v>
      </c>
      <c r="Q4444">
        <f t="shared" si="75"/>
        <v>-18.095360197738003</v>
      </c>
      <c r="R4444">
        <f t="shared" si="74"/>
        <v>-1809.5360197738003</v>
      </c>
      <c r="S4444">
        <f t="shared" si="76"/>
        <v>-10.552136400336202</v>
      </c>
      <c r="T4444">
        <f t="shared" si="77"/>
        <v>-1055.2136400336203</v>
      </c>
    </row>
    <row r="4445" spans="4:20" x14ac:dyDescent="0.25">
      <c r="D4445" s="3"/>
      <c r="E4445" s="4"/>
      <c r="F4445" s="3">
        <v>40909.5</v>
      </c>
      <c r="G4445" s="4">
        <v>44.041356522386202</v>
      </c>
      <c r="H4445" s="3">
        <v>40909.5</v>
      </c>
      <c r="I4445" s="4">
        <v>47.144255775347098</v>
      </c>
      <c r="J4445" s="3">
        <v>40909.5</v>
      </c>
      <c r="K4445" s="4">
        <v>59.139941407760503</v>
      </c>
      <c r="L4445" s="3">
        <v>40909.5</v>
      </c>
      <c r="M4445" s="4">
        <v>54.292360859690199</v>
      </c>
      <c r="Q4445">
        <f t="shared" si="75"/>
        <v>-16.348584885374301</v>
      </c>
      <c r="R4445">
        <f t="shared" si="74"/>
        <v>-1634.85848853743</v>
      </c>
      <c r="S4445">
        <f t="shared" si="76"/>
        <v>-8.3981050843431007</v>
      </c>
      <c r="T4445">
        <f t="shared" si="77"/>
        <v>-839.81050843431012</v>
      </c>
    </row>
    <row r="4446" spans="4:20" x14ac:dyDescent="0.25">
      <c r="D4446" s="3"/>
      <c r="E4446" s="4"/>
      <c r="F4446" s="3">
        <v>40909.541666666664</v>
      </c>
      <c r="G4446" s="4">
        <v>43.0195647364744</v>
      </c>
      <c r="H4446" s="3">
        <v>40909.541666666664</v>
      </c>
      <c r="I4446" s="4">
        <v>45.147506385379501</v>
      </c>
      <c r="J4446" s="3">
        <v>40909.541666666664</v>
      </c>
      <c r="K4446" s="4">
        <v>58.7852579901664</v>
      </c>
      <c r="L4446" s="3">
        <v>40909.541666666664</v>
      </c>
      <c r="M4446" s="4">
        <v>53.8104130516585</v>
      </c>
      <c r="Q4446">
        <f t="shared" si="75"/>
        <v>-17.015693253692</v>
      </c>
      <c r="R4446">
        <f t="shared" si="74"/>
        <v>-1701.5693253692</v>
      </c>
      <c r="S4446">
        <f t="shared" si="76"/>
        <v>-9.9129066662789995</v>
      </c>
      <c r="T4446">
        <f t="shared" si="77"/>
        <v>-991.29066662790001</v>
      </c>
    </row>
    <row r="4447" spans="4:20" x14ac:dyDescent="0.25">
      <c r="D4447" s="3"/>
      <c r="E4447" s="4"/>
      <c r="F4447" s="3">
        <v>40909.583333333336</v>
      </c>
      <c r="G4447" s="4">
        <v>42.826084993663201</v>
      </c>
      <c r="H4447" s="3">
        <v>40909.583333333336</v>
      </c>
      <c r="I4447" s="4">
        <v>44.773871254066798</v>
      </c>
      <c r="J4447" s="3">
        <v>40909.583333333336</v>
      </c>
      <c r="K4447" s="4">
        <v>60.426302612671897</v>
      </c>
      <c r="L4447" s="3">
        <v>40909.583333333336</v>
      </c>
      <c r="M4447" s="4">
        <v>56.051964143422097</v>
      </c>
      <c r="Q4447">
        <f t="shared" si="75"/>
        <v>-18.850217619008696</v>
      </c>
      <c r="R4447">
        <f t="shared" si="74"/>
        <v>-1885.0217619008695</v>
      </c>
      <c r="S4447">
        <f t="shared" si="76"/>
        <v>-12.5280928893553</v>
      </c>
      <c r="T4447">
        <f t="shared" si="77"/>
        <v>-1252.80928893553</v>
      </c>
    </row>
    <row r="4448" spans="4:20" x14ac:dyDescent="0.25">
      <c r="D4448" s="3"/>
      <c r="E4448" s="4"/>
      <c r="F4448" s="3">
        <v>40909.625</v>
      </c>
      <c r="G4448" s="4">
        <v>44.625638895377101</v>
      </c>
      <c r="H4448" s="3">
        <v>40909.625</v>
      </c>
      <c r="I4448" s="4">
        <v>48.303785916053997</v>
      </c>
      <c r="J4448" s="3">
        <v>40909.625</v>
      </c>
      <c r="K4448" s="4">
        <v>69.100664907236904</v>
      </c>
      <c r="L4448" s="3">
        <v>40909.625</v>
      </c>
      <c r="M4448" s="4">
        <v>68.382171496268697</v>
      </c>
      <c r="Q4448">
        <f t="shared" si="75"/>
        <v>-25.725026011859804</v>
      </c>
      <c r="R4448">
        <f t="shared" si="74"/>
        <v>-2572.5026011859804</v>
      </c>
      <c r="S4448">
        <f t="shared" si="76"/>
        <v>-21.3283855802147</v>
      </c>
      <c r="T4448">
        <f t="shared" si="77"/>
        <v>-2132.8385580214699</v>
      </c>
    </row>
    <row r="4449" spans="4:20" x14ac:dyDescent="0.25">
      <c r="D4449" s="3"/>
      <c r="E4449" s="4"/>
      <c r="F4449" s="3">
        <v>40909.666666666664</v>
      </c>
      <c r="G4449" s="4">
        <v>48.076721819146798</v>
      </c>
      <c r="H4449" s="3">
        <v>40909.666666666664</v>
      </c>
      <c r="I4449" s="4">
        <v>55.414411664292899</v>
      </c>
      <c r="J4449" s="3">
        <v>40909.666666666664</v>
      </c>
      <c r="K4449" s="4">
        <v>76.012860652088406</v>
      </c>
      <c r="L4449" s="3">
        <v>40909.666666666664</v>
      </c>
      <c r="M4449" s="4">
        <v>78.761957575552501</v>
      </c>
      <c r="Q4449">
        <f t="shared" si="75"/>
        <v>-29.186138832941609</v>
      </c>
      <c r="R4449">
        <f t="shared" si="74"/>
        <v>-2918.613883294161</v>
      </c>
      <c r="S4449">
        <f t="shared" si="76"/>
        <v>-24.597545911259601</v>
      </c>
      <c r="T4449">
        <f t="shared" si="77"/>
        <v>-2459.7545911259604</v>
      </c>
    </row>
    <row r="4450" spans="4:20" x14ac:dyDescent="0.25">
      <c r="D4450" s="3"/>
      <c r="E4450" s="4"/>
      <c r="F4450" s="3">
        <v>40909.708333333336</v>
      </c>
      <c r="G4450" s="4">
        <v>52.766500235244202</v>
      </c>
      <c r="H4450" s="3">
        <v>40909.708333333336</v>
      </c>
      <c r="I4450" s="4">
        <v>65.788174283043205</v>
      </c>
      <c r="J4450" s="3">
        <v>40909.708333333336</v>
      </c>
      <c r="K4450" s="4">
        <v>74.599003177296296</v>
      </c>
      <c r="L4450" s="3">
        <v>40909.708333333336</v>
      </c>
      <c r="M4450" s="4">
        <v>76.600200466069495</v>
      </c>
      <c r="Q4450">
        <f t="shared" si="75"/>
        <v>-23.082502942052095</v>
      </c>
      <c r="R4450">
        <f t="shared" si="74"/>
        <v>-2308.2502942052097</v>
      </c>
      <c r="S4450">
        <f t="shared" si="76"/>
        <v>-12.06202618302629</v>
      </c>
      <c r="T4450">
        <f t="shared" si="77"/>
        <v>-1206.2026183026292</v>
      </c>
    </row>
    <row r="4451" spans="4:20" x14ac:dyDescent="0.25">
      <c r="D4451" s="3"/>
      <c r="E4451" s="4"/>
      <c r="F4451" s="3">
        <v>40909.75</v>
      </c>
      <c r="G4451" s="4">
        <v>52.729322782324701</v>
      </c>
      <c r="H4451" s="3">
        <v>40909.75</v>
      </c>
      <c r="I4451" s="4">
        <v>65.702744482652605</v>
      </c>
      <c r="J4451" s="3">
        <v>40909.75</v>
      </c>
      <c r="K4451" s="4">
        <v>66.318360098477598</v>
      </c>
      <c r="L4451" s="3">
        <v>40909.75</v>
      </c>
      <c r="M4451" s="4">
        <v>64.340803034108802</v>
      </c>
      <c r="Q4451">
        <f t="shared" si="75"/>
        <v>-14.839037316152897</v>
      </c>
      <c r="R4451">
        <f t="shared" si="74"/>
        <v>-1483.9037316152896</v>
      </c>
      <c r="S4451">
        <f t="shared" si="76"/>
        <v>0.11194144854380284</v>
      </c>
      <c r="T4451">
        <f t="shared" si="77"/>
        <v>11.194144854380284</v>
      </c>
    </row>
    <row r="4452" spans="4:20" x14ac:dyDescent="0.25">
      <c r="D4452" s="3"/>
      <c r="E4452" s="4"/>
      <c r="F4452" s="3">
        <v>40909.791666666664</v>
      </c>
      <c r="G4452" s="4">
        <v>49.755136084102602</v>
      </c>
      <c r="H4452" s="3">
        <v>40909.791666666664</v>
      </c>
      <c r="I4452" s="4">
        <v>59.033453986157802</v>
      </c>
      <c r="J4452" s="3">
        <v>40909.791666666664</v>
      </c>
      <c r="K4452" s="4">
        <v>58.132312348287101</v>
      </c>
      <c r="L4452" s="3">
        <v>40909.791666666664</v>
      </c>
      <c r="M4452" s="4">
        <v>52.926848324306803</v>
      </c>
      <c r="Q4452">
        <f t="shared" si="75"/>
        <v>-9.6271762641844987</v>
      </c>
      <c r="R4452">
        <f t="shared" si="74"/>
        <v>-962.71762641844987</v>
      </c>
      <c r="S4452">
        <f t="shared" si="76"/>
        <v>4.856605661850999</v>
      </c>
      <c r="T4452">
        <f t="shared" si="77"/>
        <v>485.66056618509992</v>
      </c>
    </row>
    <row r="4453" spans="4:20" x14ac:dyDescent="0.25">
      <c r="D4453" s="3"/>
      <c r="E4453" s="4"/>
      <c r="F4453" s="3">
        <v>40909.833333333336</v>
      </c>
      <c r="G4453" s="4">
        <v>47.4002058164915</v>
      </c>
      <c r="H4453" s="3">
        <v>40909.833333333336</v>
      </c>
      <c r="I4453" s="4">
        <v>53.985360012651697</v>
      </c>
      <c r="J4453" s="3">
        <v>40909.833333333336</v>
      </c>
      <c r="K4453" s="4">
        <v>54.878277442316197</v>
      </c>
      <c r="L4453" s="3">
        <v>40909.833333333336</v>
      </c>
      <c r="M4453" s="4">
        <v>48.595228288628299</v>
      </c>
      <c r="Q4453">
        <f t="shared" si="75"/>
        <v>-8.7280716258246969</v>
      </c>
      <c r="R4453">
        <f t="shared" si="74"/>
        <v>-872.80716258246969</v>
      </c>
      <c r="S4453">
        <f t="shared" si="76"/>
        <v>4.1401317240233979</v>
      </c>
      <c r="T4453">
        <f t="shared" si="77"/>
        <v>414.01317240233982</v>
      </c>
    </row>
    <row r="4454" spans="4:20" x14ac:dyDescent="0.25">
      <c r="D4454" s="3"/>
      <c r="E4454" s="4"/>
      <c r="F4454" s="3">
        <v>40909.875</v>
      </c>
      <c r="G4454" s="4">
        <v>47.743484771723203</v>
      </c>
      <c r="H4454" s="3">
        <v>40909.875</v>
      </c>
      <c r="I4454" s="4">
        <v>54.708356875264101</v>
      </c>
      <c r="J4454" s="3">
        <v>40909.875</v>
      </c>
      <c r="K4454" s="4">
        <v>54.451474026311203</v>
      </c>
      <c r="L4454" s="3">
        <v>40909.875</v>
      </c>
      <c r="M4454" s="4">
        <v>48.036069480149301</v>
      </c>
      <c r="Q4454">
        <f t="shared" si="75"/>
        <v>-7.957989254588</v>
      </c>
      <c r="R4454">
        <f t="shared" si="74"/>
        <v>-795.7989254588</v>
      </c>
      <c r="S4454">
        <f t="shared" si="76"/>
        <v>5.4222873951148003</v>
      </c>
      <c r="T4454">
        <f t="shared" si="77"/>
        <v>542.22873951148006</v>
      </c>
    </row>
    <row r="4455" spans="4:20" x14ac:dyDescent="0.25">
      <c r="D4455" s="3"/>
      <c r="E4455" s="4"/>
      <c r="F4455" s="3">
        <v>40909.916666666664</v>
      </c>
      <c r="G4455" s="4">
        <v>46.443516778104801</v>
      </c>
      <c r="H4455" s="3">
        <v>40909.916666666664</v>
      </c>
      <c r="I4455" s="4">
        <v>51.993683584019898</v>
      </c>
      <c r="J4455" s="3">
        <v>40909.916666666664</v>
      </c>
      <c r="K4455" s="4">
        <v>50.993957630853401</v>
      </c>
      <c r="L4455" s="3">
        <v>40909.916666666664</v>
      </c>
      <c r="M4455" s="4">
        <v>43.584886418073403</v>
      </c>
      <c r="Q4455">
        <f t="shared" si="75"/>
        <v>-5.8004408527486007</v>
      </c>
      <c r="R4455">
        <f t="shared" si="74"/>
        <v>-580.04408527486009</v>
      </c>
      <c r="S4455">
        <f t="shared" si="76"/>
        <v>7.1587971659464955</v>
      </c>
      <c r="T4455">
        <f t="shared" si="77"/>
        <v>715.87971659464961</v>
      </c>
    </row>
    <row r="4456" spans="4:20" x14ac:dyDescent="0.25">
      <c r="D4456" s="3"/>
      <c r="E4456" s="4"/>
      <c r="F4456" s="3">
        <v>40909.958333333336</v>
      </c>
      <c r="G4456" s="4">
        <v>44.607765587221401</v>
      </c>
      <c r="H4456" s="3">
        <v>40909.958333333336</v>
      </c>
      <c r="I4456" s="4">
        <v>48.268124581103599</v>
      </c>
      <c r="J4456" s="3">
        <v>40909.958333333336</v>
      </c>
      <c r="K4456" s="4">
        <v>47.467347188227002</v>
      </c>
      <c r="L4456" s="3">
        <v>40909.958333333336</v>
      </c>
      <c r="M4456" s="4">
        <v>39.192392056167598</v>
      </c>
      <c r="Q4456">
        <f t="shared" si="75"/>
        <v>-4.1095816010056012</v>
      </c>
      <c r="R4456">
        <f t="shared" si="74"/>
        <v>-410.95816010056012</v>
      </c>
      <c r="S4456">
        <f t="shared" si="76"/>
        <v>7.8257325249360008</v>
      </c>
      <c r="T4456">
        <f t="shared" si="77"/>
        <v>782.57325249360008</v>
      </c>
    </row>
    <row r="4457" spans="4:20" x14ac:dyDescent="0.25">
      <c r="D4457" s="3"/>
      <c r="E4457" s="4"/>
      <c r="F4457" s="3">
        <v>40910</v>
      </c>
      <c r="G4457" s="4">
        <v>45.630635261230097</v>
      </c>
      <c r="H4457" s="3">
        <v>40910</v>
      </c>
      <c r="I4457" s="4">
        <v>42.451984204752101</v>
      </c>
      <c r="J4457" s="3">
        <v>40910</v>
      </c>
      <c r="K4457" s="4">
        <v>46.693317837882198</v>
      </c>
      <c r="L4457" s="3">
        <v>40910</v>
      </c>
      <c r="M4457" s="4">
        <v>38.248811959842001</v>
      </c>
      <c r="Q4457">
        <f t="shared" si="75"/>
        <v>-2.3126825766521009</v>
      </c>
      <c r="R4457">
        <f t="shared" ref="R4457:R4520" si="78">Q4457*$G$2</f>
        <v>-231.26825766521009</v>
      </c>
      <c r="S4457">
        <f t="shared" si="76"/>
        <v>2.9531722449100997</v>
      </c>
      <c r="T4457">
        <f t="shared" si="77"/>
        <v>295.31722449100994</v>
      </c>
    </row>
    <row r="4458" spans="4:20" x14ac:dyDescent="0.25">
      <c r="D4458" s="3"/>
      <c r="E4458" s="4"/>
      <c r="F4458" s="3">
        <v>40910.041666666664</v>
      </c>
      <c r="G4458" s="4">
        <v>45.165091390328598</v>
      </c>
      <c r="H4458" s="3">
        <v>40910.041666666664</v>
      </c>
      <c r="I4458" s="4">
        <v>41.933018815783697</v>
      </c>
      <c r="J4458" s="3">
        <v>40910.041666666664</v>
      </c>
      <c r="K4458" s="4">
        <v>44.479101677090497</v>
      </c>
      <c r="L4458" s="3">
        <v>40910.041666666664</v>
      </c>
      <c r="M4458" s="4">
        <v>35.591288685478503</v>
      </c>
      <c r="Q4458">
        <f t="shared" ref="Q4458:Q4521" si="79">G4458-(K4458+$E$2)</f>
        <v>-0.56401028676189924</v>
      </c>
      <c r="R4458">
        <f t="shared" si="78"/>
        <v>-56.401028676189924</v>
      </c>
      <c r="S4458">
        <f t="shared" si="76"/>
        <v>5.0917301303051943</v>
      </c>
      <c r="T4458">
        <f t="shared" si="77"/>
        <v>509.17301303051943</v>
      </c>
    </row>
    <row r="4459" spans="4:20" x14ac:dyDescent="0.25">
      <c r="D4459" s="3"/>
      <c r="E4459" s="4"/>
      <c r="F4459" s="3">
        <v>40910.083333333336</v>
      </c>
      <c r="G4459" s="4">
        <v>44.262690613250001</v>
      </c>
      <c r="H4459" s="3">
        <v>40910.083333333336</v>
      </c>
      <c r="I4459" s="4">
        <v>40.930109993067198</v>
      </c>
      <c r="J4459" s="3">
        <v>40910.083333333336</v>
      </c>
      <c r="K4459" s="4">
        <v>42.3294498436589</v>
      </c>
      <c r="L4459" s="3">
        <v>40910.083333333336</v>
      </c>
      <c r="M4459" s="4">
        <v>33.071571984503002</v>
      </c>
      <c r="Q4459">
        <f t="shared" si="79"/>
        <v>0.68324076959110158</v>
      </c>
      <c r="R4459">
        <f t="shared" si="78"/>
        <v>68.324076959110158</v>
      </c>
      <c r="S4459">
        <f t="shared" si="76"/>
        <v>6.6085380085641958</v>
      </c>
      <c r="T4459">
        <f t="shared" si="77"/>
        <v>660.85380085641964</v>
      </c>
    </row>
    <row r="4460" spans="4:20" x14ac:dyDescent="0.25">
      <c r="D4460" s="3"/>
      <c r="E4460" s="4"/>
      <c r="F4460" s="3">
        <v>40910.125</v>
      </c>
      <c r="G4460" s="4">
        <v>44.296502541095798</v>
      </c>
      <c r="H4460" s="3">
        <v>40910.125</v>
      </c>
      <c r="I4460" s="4">
        <v>40.967614866101897</v>
      </c>
      <c r="J4460" s="3">
        <v>40910.125</v>
      </c>
      <c r="K4460" s="4">
        <v>42.038152316134102</v>
      </c>
      <c r="L4460" s="3">
        <v>40910.125</v>
      </c>
      <c r="M4460" s="4">
        <v>32.734783418418402</v>
      </c>
      <c r="Q4460">
        <f t="shared" si="79"/>
        <v>1.0083502249616956</v>
      </c>
      <c r="R4460">
        <f t="shared" si="78"/>
        <v>100.83502249616956</v>
      </c>
      <c r="S4460">
        <f t="shared" si="76"/>
        <v>6.9828314476834947</v>
      </c>
      <c r="T4460">
        <f t="shared" si="77"/>
        <v>698.28314476834953</v>
      </c>
    </row>
    <row r="4461" spans="4:20" x14ac:dyDescent="0.25">
      <c r="D4461" s="3"/>
      <c r="E4461" s="4"/>
      <c r="F4461" s="3">
        <v>40910.166666666664</v>
      </c>
      <c r="G4461" s="4">
        <v>45.596689995814799</v>
      </c>
      <c r="H4461" s="3">
        <v>40910.166666666664</v>
      </c>
      <c r="I4461" s="4">
        <v>42.414107860808102</v>
      </c>
      <c r="J4461" s="3">
        <v>40910.166666666664</v>
      </c>
      <c r="K4461" s="4">
        <v>43.297582174331197</v>
      </c>
      <c r="L4461" s="3">
        <v>40910.166666666664</v>
      </c>
      <c r="M4461" s="4">
        <v>34.198916704001</v>
      </c>
      <c r="Q4461">
        <f t="shared" si="79"/>
        <v>1.0491078214836023</v>
      </c>
      <c r="R4461">
        <f t="shared" si="78"/>
        <v>104.91078214836023</v>
      </c>
      <c r="S4461">
        <f t="shared" si="76"/>
        <v>6.9651911568071014</v>
      </c>
      <c r="T4461">
        <f t="shared" si="77"/>
        <v>696.51911568071012</v>
      </c>
    </row>
    <row r="4462" spans="4:20" x14ac:dyDescent="0.25">
      <c r="D4462" s="3"/>
      <c r="E4462" s="4"/>
      <c r="F4462" s="3">
        <v>40910.208333333336</v>
      </c>
      <c r="G4462" s="4">
        <v>47.564918761461698</v>
      </c>
      <c r="H4462" s="3">
        <v>40910.208333333336</v>
      </c>
      <c r="I4462" s="4">
        <v>44.619453126557303</v>
      </c>
      <c r="J4462" s="3">
        <v>40910.208333333336</v>
      </c>
      <c r="K4462" s="4">
        <v>47.5905603629217</v>
      </c>
      <c r="L4462" s="3">
        <v>40910.208333333336</v>
      </c>
      <c r="M4462" s="4">
        <v>39.343284004688002</v>
      </c>
      <c r="Q4462">
        <f t="shared" si="79"/>
        <v>-1.2756416014600021</v>
      </c>
      <c r="R4462">
        <f t="shared" si="78"/>
        <v>-127.56416014600021</v>
      </c>
      <c r="S4462">
        <f t="shared" si="76"/>
        <v>4.0261691218693016</v>
      </c>
      <c r="T4462">
        <f t="shared" si="77"/>
        <v>402.61691218693016</v>
      </c>
    </row>
    <row r="4463" spans="4:20" x14ac:dyDescent="0.25">
      <c r="D4463" s="3"/>
      <c r="E4463" s="4"/>
      <c r="F4463" s="3">
        <v>40910.25</v>
      </c>
      <c r="G4463" s="4">
        <v>51.526646324142298</v>
      </c>
      <c r="H4463" s="3">
        <v>40910.25</v>
      </c>
      <c r="I4463" s="4">
        <v>49.1132901135352</v>
      </c>
      <c r="J4463" s="3">
        <v>40910.25</v>
      </c>
      <c r="K4463" s="4">
        <v>52.514565374498503</v>
      </c>
      <c r="L4463" s="3">
        <v>40910.25</v>
      </c>
      <c r="M4463" s="4">
        <v>45.525150217276</v>
      </c>
      <c r="Q4463">
        <f t="shared" si="79"/>
        <v>-2.2379190503562043</v>
      </c>
      <c r="R4463">
        <f t="shared" si="78"/>
        <v>-223.79190503562043</v>
      </c>
      <c r="S4463">
        <f t="shared" si="76"/>
        <v>2.3381398962592002</v>
      </c>
      <c r="T4463">
        <f t="shared" si="77"/>
        <v>233.81398962592002</v>
      </c>
    </row>
    <row r="4464" spans="4:20" x14ac:dyDescent="0.25">
      <c r="D4464" s="3"/>
      <c r="E4464" s="4"/>
      <c r="F4464" s="3">
        <v>40910.291666666664</v>
      </c>
      <c r="G4464" s="4">
        <v>60.074063769061503</v>
      </c>
      <c r="H4464" s="3">
        <v>40910.291666666664</v>
      </c>
      <c r="I4464" s="4">
        <v>59.0402324145034</v>
      </c>
      <c r="J4464" s="3">
        <v>40910.291666666664</v>
      </c>
      <c r="K4464" s="4">
        <v>62.796146379012498</v>
      </c>
      <c r="L4464" s="3">
        <v>40910.291666666664</v>
      </c>
      <c r="M4464" s="4">
        <v>59.341054370044702</v>
      </c>
      <c r="Q4464">
        <f t="shared" si="79"/>
        <v>-3.9720826099509949</v>
      </c>
      <c r="R4464">
        <f t="shared" si="78"/>
        <v>-397.20826099509952</v>
      </c>
      <c r="S4464">
        <f t="shared" si="76"/>
        <v>-1.5508219555413021</v>
      </c>
      <c r="T4464">
        <f t="shared" si="77"/>
        <v>-155.08219555413021</v>
      </c>
    </row>
    <row r="4465" spans="4:20" x14ac:dyDescent="0.25">
      <c r="D4465" s="3"/>
      <c r="E4465" s="4"/>
      <c r="F4465" s="3">
        <v>40910.333333333336</v>
      </c>
      <c r="G4465" s="4">
        <v>68.512629150529406</v>
      </c>
      <c r="H4465" s="3">
        <v>40910.333333333336</v>
      </c>
      <c r="I4465" s="4">
        <v>69.937356883237996</v>
      </c>
      <c r="J4465" s="3">
        <v>40910.333333333336</v>
      </c>
      <c r="K4465" s="4">
        <v>83.070063434628494</v>
      </c>
      <c r="L4465" s="3">
        <v>40910.333333333336</v>
      </c>
      <c r="M4465" s="4">
        <v>81.642039419894004</v>
      </c>
      <c r="Q4465">
        <f t="shared" si="79"/>
        <v>-15.807434284099088</v>
      </c>
      <c r="R4465">
        <f t="shared" si="78"/>
        <v>-1580.7434284099088</v>
      </c>
      <c r="S4465">
        <f t="shared" si="76"/>
        <v>-12.954682536656009</v>
      </c>
      <c r="T4465">
        <f t="shared" si="77"/>
        <v>-1295.468253665601</v>
      </c>
    </row>
    <row r="4466" spans="4:20" x14ac:dyDescent="0.25">
      <c r="D4466" s="3"/>
      <c r="E4466" s="4"/>
      <c r="F4466" s="3">
        <v>40910.375</v>
      </c>
      <c r="G4466" s="4">
        <v>63.854888356305302</v>
      </c>
      <c r="H4466" s="3">
        <v>40910.375</v>
      </c>
      <c r="I4466" s="4">
        <v>64.273872621029994</v>
      </c>
      <c r="J4466" s="3">
        <v>40910.375</v>
      </c>
      <c r="K4466" s="4">
        <v>77.494814631456407</v>
      </c>
      <c r="L4466" s="3">
        <v>40910.375</v>
      </c>
      <c r="M4466" s="4">
        <v>73.653030391651598</v>
      </c>
      <c r="Q4466">
        <f t="shared" si="79"/>
        <v>-14.889926275151105</v>
      </c>
      <c r="R4466">
        <f t="shared" si="78"/>
        <v>-1488.9926275151104</v>
      </c>
      <c r="S4466">
        <f t="shared" si="76"/>
        <v>-10.629157770621603</v>
      </c>
      <c r="T4466">
        <f t="shared" si="77"/>
        <v>-1062.9157770621603</v>
      </c>
    </row>
    <row r="4467" spans="4:20" x14ac:dyDescent="0.25">
      <c r="D4467" s="3"/>
      <c r="E4467" s="4"/>
      <c r="F4467" s="3">
        <v>40910.416666666664</v>
      </c>
      <c r="G4467" s="4">
        <v>61.540636657868198</v>
      </c>
      <c r="H4467" s="3">
        <v>40910.416666666664</v>
      </c>
      <c r="I4467" s="4">
        <v>61.490043559577302</v>
      </c>
      <c r="J4467" s="3">
        <v>40910.416666666664</v>
      </c>
      <c r="K4467" s="4">
        <v>76.687972801330005</v>
      </c>
      <c r="L4467" s="3">
        <v>40910.416666666664</v>
      </c>
      <c r="M4467" s="4">
        <v>72.5192128992785</v>
      </c>
      <c r="Q4467">
        <f t="shared" si="79"/>
        <v>-16.397336143461807</v>
      </c>
      <c r="R4467">
        <f t="shared" si="78"/>
        <v>-1639.7336143461807</v>
      </c>
      <c r="S4467">
        <f t="shared" si="76"/>
        <v>-12.279169339701198</v>
      </c>
      <c r="T4467">
        <f t="shared" si="77"/>
        <v>-1227.9169339701198</v>
      </c>
    </row>
    <row r="4468" spans="4:20" x14ac:dyDescent="0.25">
      <c r="D4468" s="3"/>
      <c r="E4468" s="4"/>
      <c r="F4468" s="3">
        <v>40910.458333333336</v>
      </c>
      <c r="G4468" s="4">
        <v>59.4926708200219</v>
      </c>
      <c r="H4468" s="3">
        <v>40910.458333333336</v>
      </c>
      <c r="I4468" s="4">
        <v>59.043863354367197</v>
      </c>
      <c r="J4468" s="3">
        <v>40910.458333333336</v>
      </c>
      <c r="K4468" s="4">
        <v>78.494748417259004</v>
      </c>
      <c r="L4468" s="3">
        <v>40910.458333333336</v>
      </c>
      <c r="M4468" s="4">
        <v>75.066107670107201</v>
      </c>
      <c r="Q4468">
        <f t="shared" si="79"/>
        <v>-20.252077597237104</v>
      </c>
      <c r="R4468">
        <f t="shared" si="78"/>
        <v>-2025.2077597237103</v>
      </c>
      <c r="S4468">
        <f t="shared" si="76"/>
        <v>-17.272244315740004</v>
      </c>
      <c r="T4468">
        <f t="shared" si="77"/>
        <v>-1727.2244315740004</v>
      </c>
    </row>
    <row r="4469" spans="4:20" x14ac:dyDescent="0.25">
      <c r="D4469" s="3"/>
      <c r="E4469" s="4"/>
      <c r="F4469" s="3">
        <v>40910.5</v>
      </c>
      <c r="G4469" s="4">
        <v>57.490076899528503</v>
      </c>
      <c r="H4469" s="3">
        <v>40910.5</v>
      </c>
      <c r="I4469" s="4">
        <v>56.668061737407697</v>
      </c>
      <c r="J4469" s="3">
        <v>40910.5</v>
      </c>
      <c r="K4469" s="4">
        <v>75.440331706253303</v>
      </c>
      <c r="L4469" s="3">
        <v>40910.5</v>
      </c>
      <c r="M4469" s="4">
        <v>70.777269683807404</v>
      </c>
      <c r="Q4469">
        <f t="shared" si="79"/>
        <v>-19.2002548067248</v>
      </c>
      <c r="R4469">
        <f t="shared" si="78"/>
        <v>-1920.0254806724799</v>
      </c>
      <c r="S4469">
        <f t="shared" si="76"/>
        <v>-15.359207946399707</v>
      </c>
      <c r="T4469">
        <f t="shared" si="77"/>
        <v>-1535.9207946399706</v>
      </c>
    </row>
    <row r="4470" spans="4:20" x14ac:dyDescent="0.25">
      <c r="D4470" s="3"/>
      <c r="E4470" s="4"/>
      <c r="F4470" s="3">
        <v>40910.541666666664</v>
      </c>
      <c r="G4470" s="4">
        <v>55.882400995804304</v>
      </c>
      <c r="H4470" s="3">
        <v>40910.541666666664</v>
      </c>
      <c r="I4470" s="4">
        <v>54.772658605761499</v>
      </c>
      <c r="J4470" s="3">
        <v>40910.541666666664</v>
      </c>
      <c r="K4470" s="4">
        <v>73.196655444655306</v>
      </c>
      <c r="L4470" s="3">
        <v>40910.541666666664</v>
      </c>
      <c r="M4470" s="4">
        <v>67.679574272158803</v>
      </c>
      <c r="Q4470">
        <f t="shared" si="79"/>
        <v>-18.564254448851003</v>
      </c>
      <c r="R4470">
        <f t="shared" si="78"/>
        <v>-1856.4254448851002</v>
      </c>
      <c r="S4470">
        <f t="shared" si="76"/>
        <v>-14.156915666397303</v>
      </c>
      <c r="T4470">
        <f t="shared" si="77"/>
        <v>-1415.6915666397304</v>
      </c>
    </row>
    <row r="4471" spans="4:20" x14ac:dyDescent="0.25">
      <c r="D4471" s="3"/>
      <c r="E4471" s="4"/>
      <c r="F4471" s="3">
        <v>40910.583333333336</v>
      </c>
      <c r="G4471" s="4">
        <v>56.429674996514201</v>
      </c>
      <c r="H4471" s="3">
        <v>40910.583333333336</v>
      </c>
      <c r="I4471" s="4">
        <v>55.416673622938099</v>
      </c>
      <c r="J4471" s="3">
        <v>40910.583333333336</v>
      </c>
      <c r="K4471" s="4">
        <v>77.119104215787999</v>
      </c>
      <c r="L4471" s="3">
        <v>40910.583333333336</v>
      </c>
      <c r="M4471" s="4">
        <v>73.124349967416507</v>
      </c>
      <c r="Q4471">
        <f t="shared" si="79"/>
        <v>-21.939429219273798</v>
      </c>
      <c r="R4471">
        <f t="shared" si="78"/>
        <v>-2193.9429219273798</v>
      </c>
      <c r="S4471">
        <f t="shared" si="76"/>
        <v>-18.957676344478408</v>
      </c>
      <c r="T4471">
        <f t="shared" si="77"/>
        <v>-1895.7676344478407</v>
      </c>
    </row>
    <row r="4472" spans="4:20" x14ac:dyDescent="0.25">
      <c r="D4472" s="3"/>
      <c r="E4472" s="4"/>
      <c r="F4472" s="3">
        <v>40910.625</v>
      </c>
      <c r="G4472" s="4">
        <v>58.216212428218597</v>
      </c>
      <c r="H4472" s="3">
        <v>40910.625</v>
      </c>
      <c r="I4472" s="4">
        <v>57.527644271904101</v>
      </c>
      <c r="J4472" s="3">
        <v>40910.625</v>
      </c>
      <c r="K4472" s="4">
        <v>87.222862406692002</v>
      </c>
      <c r="L4472" s="3">
        <v>40910.625</v>
      </c>
      <c r="M4472" s="4">
        <v>87.764147379144603</v>
      </c>
      <c r="Q4472">
        <f t="shared" si="79"/>
        <v>-30.256649978473405</v>
      </c>
      <c r="R4472">
        <f t="shared" si="78"/>
        <v>-3025.6649978473406</v>
      </c>
      <c r="S4472">
        <f t="shared" si="76"/>
        <v>-31.486503107240502</v>
      </c>
      <c r="T4472">
        <f t="shared" si="77"/>
        <v>-3148.6503107240501</v>
      </c>
    </row>
    <row r="4473" spans="4:20" x14ac:dyDescent="0.25">
      <c r="D4473" s="3"/>
      <c r="E4473" s="4"/>
      <c r="F4473" s="3">
        <v>40910.666666666664</v>
      </c>
      <c r="G4473" s="4">
        <v>61.811051192955297</v>
      </c>
      <c r="H4473" s="3">
        <v>40910.666666666664</v>
      </c>
      <c r="I4473" s="4">
        <v>61.814265554421603</v>
      </c>
      <c r="J4473" s="3">
        <v>40910.666666666664</v>
      </c>
      <c r="K4473" s="4">
        <v>96.985925212575196</v>
      </c>
      <c r="L4473" s="3">
        <v>40910.666666666664</v>
      </c>
      <c r="M4473" s="4">
        <v>102.71130141102201</v>
      </c>
      <c r="Q4473">
        <f t="shared" si="79"/>
        <v>-36.424874019619899</v>
      </c>
      <c r="R4473">
        <f t="shared" si="78"/>
        <v>-3642.4874019619901</v>
      </c>
      <c r="S4473">
        <f t="shared" si="76"/>
        <v>-42.147035856600404</v>
      </c>
      <c r="T4473">
        <f t="shared" si="77"/>
        <v>-4214.7035856600405</v>
      </c>
    </row>
    <row r="4474" spans="4:20" x14ac:dyDescent="0.25">
      <c r="D4474" s="3"/>
      <c r="E4474" s="4"/>
      <c r="F4474" s="3">
        <v>40910.708333333336</v>
      </c>
      <c r="G4474" s="4">
        <v>65.909759781003203</v>
      </c>
      <c r="H4474" s="3">
        <v>40910.708333333336</v>
      </c>
      <c r="I4474" s="4">
        <v>66.762639678403502</v>
      </c>
      <c r="J4474" s="3">
        <v>40910.708333333336</v>
      </c>
      <c r="K4474" s="4">
        <v>93.898193530243603</v>
      </c>
      <c r="L4474" s="3">
        <v>40910.708333333336</v>
      </c>
      <c r="M4474" s="4">
        <v>97.901647294958806</v>
      </c>
      <c r="Q4474">
        <f t="shared" si="79"/>
        <v>-29.2384337492404</v>
      </c>
      <c r="R4474">
        <f t="shared" si="78"/>
        <v>-2923.8433749240398</v>
      </c>
      <c r="S4474">
        <f t="shared" si="76"/>
        <v>-32.389007616555304</v>
      </c>
      <c r="T4474">
        <f t="shared" si="77"/>
        <v>-3238.9007616555305</v>
      </c>
    </row>
    <row r="4475" spans="4:20" x14ac:dyDescent="0.25">
      <c r="D4475" s="3"/>
      <c r="E4475" s="4"/>
      <c r="F4475" s="3">
        <v>40910.75</v>
      </c>
      <c r="G4475" s="4">
        <v>58.496915881769397</v>
      </c>
      <c r="H4475" s="3">
        <v>40910.75</v>
      </c>
      <c r="I4475" s="4">
        <v>57.8605095481253</v>
      </c>
      <c r="J4475" s="3">
        <v>40910.75</v>
      </c>
      <c r="K4475" s="4">
        <v>79.085834015364497</v>
      </c>
      <c r="L4475" s="3">
        <v>40910.75</v>
      </c>
      <c r="M4475" s="4">
        <v>75.905511652337694</v>
      </c>
      <c r="Q4475">
        <f t="shared" si="79"/>
        <v>-21.838918133595101</v>
      </c>
      <c r="R4475">
        <f t="shared" si="78"/>
        <v>-2183.8918133595103</v>
      </c>
      <c r="S4475">
        <f t="shared" si="76"/>
        <v>-19.295002104212394</v>
      </c>
      <c r="T4475">
        <f t="shared" si="77"/>
        <v>-1929.5002104212394</v>
      </c>
    </row>
    <row r="4476" spans="4:20" x14ac:dyDescent="0.25">
      <c r="D4476" s="3"/>
      <c r="E4476" s="4"/>
      <c r="F4476" s="3">
        <v>40910.791666666664</v>
      </c>
      <c r="G4476" s="4">
        <v>53.815151760019901</v>
      </c>
      <c r="H4476" s="3">
        <v>40910.791666666664</v>
      </c>
      <c r="I4476" s="4">
        <v>52.351406659028697</v>
      </c>
      <c r="J4476" s="3">
        <v>40910.791666666664</v>
      </c>
      <c r="K4476" s="4">
        <v>71.444154049459001</v>
      </c>
      <c r="L4476" s="3">
        <v>40910.791666666664</v>
      </c>
      <c r="M4476" s="4">
        <v>65.291597722869497</v>
      </c>
      <c r="Q4476">
        <f t="shared" si="79"/>
        <v>-18.8790022894391</v>
      </c>
      <c r="R4476">
        <f t="shared" si="78"/>
        <v>-1887.90022894391</v>
      </c>
      <c r="S4476">
        <f t="shared" si="76"/>
        <v>-14.1901910638408</v>
      </c>
      <c r="T4476">
        <f t="shared" si="77"/>
        <v>-1419.01910638408</v>
      </c>
    </row>
    <row r="4477" spans="4:20" x14ac:dyDescent="0.25">
      <c r="D4477" s="3"/>
      <c r="E4477" s="4"/>
      <c r="F4477" s="3">
        <v>40910.833333333336</v>
      </c>
      <c r="G4477" s="4">
        <v>51.632214663724902</v>
      </c>
      <c r="H4477" s="3">
        <v>40910.833333333336</v>
      </c>
      <c r="I4477" s="4">
        <v>49.234007300132397</v>
      </c>
      <c r="J4477" s="3">
        <v>40910.833333333336</v>
      </c>
      <c r="K4477" s="4">
        <v>53.989573267914203</v>
      </c>
      <c r="L4477" s="3">
        <v>40910.833333333336</v>
      </c>
      <c r="M4477" s="4">
        <v>47.433306756400299</v>
      </c>
      <c r="Q4477">
        <f t="shared" si="79"/>
        <v>-3.6073586041893009</v>
      </c>
      <c r="R4477">
        <f t="shared" si="78"/>
        <v>-360.73586041893009</v>
      </c>
      <c r="S4477">
        <f t="shared" si="76"/>
        <v>0.55070054373209842</v>
      </c>
      <c r="T4477">
        <f t="shared" si="77"/>
        <v>55.070054373209842</v>
      </c>
    </row>
    <row r="4478" spans="4:20" x14ac:dyDescent="0.25">
      <c r="D4478" s="3"/>
      <c r="E4478" s="4"/>
      <c r="F4478" s="3">
        <v>40910.875</v>
      </c>
      <c r="G4478" s="4">
        <v>51.013432978987097</v>
      </c>
      <c r="H4478" s="3">
        <v>40910.875</v>
      </c>
      <c r="I4478" s="4">
        <v>48.527135813070302</v>
      </c>
      <c r="J4478" s="3">
        <v>40910.875</v>
      </c>
      <c r="K4478" s="4">
        <v>53.134143391100203</v>
      </c>
      <c r="L4478" s="3">
        <v>40910.875</v>
      </c>
      <c r="M4478" s="4">
        <v>46.3235665511165</v>
      </c>
      <c r="Q4478">
        <f t="shared" si="79"/>
        <v>-3.3707104121131053</v>
      </c>
      <c r="R4478">
        <f t="shared" si="78"/>
        <v>-337.07104121131056</v>
      </c>
      <c r="S4478">
        <f t="shared" si="76"/>
        <v>0.95356926195380254</v>
      </c>
      <c r="T4478">
        <f t="shared" si="77"/>
        <v>95.356926195380254</v>
      </c>
    </row>
    <row r="4479" spans="4:20" x14ac:dyDescent="0.25">
      <c r="D4479" s="3"/>
      <c r="E4479" s="4"/>
      <c r="F4479" s="3">
        <v>40910.916666666664</v>
      </c>
      <c r="G4479" s="4">
        <v>48.904440109792603</v>
      </c>
      <c r="H4479" s="3">
        <v>40910.916666666664</v>
      </c>
      <c r="I4479" s="4">
        <v>46.130839939883998</v>
      </c>
      <c r="J4479" s="3">
        <v>40910.916666666664</v>
      </c>
      <c r="K4479" s="4">
        <v>49.9750992298505</v>
      </c>
      <c r="L4479" s="3">
        <v>40910.916666666664</v>
      </c>
      <c r="M4479" s="4">
        <v>42.300319539615899</v>
      </c>
      <c r="Q4479">
        <f t="shared" si="79"/>
        <v>-2.320659120057897</v>
      </c>
      <c r="R4479">
        <f t="shared" si="78"/>
        <v>-232.0659120057897</v>
      </c>
      <c r="S4479">
        <f t="shared" si="76"/>
        <v>2.5805204002680995</v>
      </c>
      <c r="T4479">
        <f t="shared" si="77"/>
        <v>258.05204002680995</v>
      </c>
    </row>
    <row r="4480" spans="4:20" x14ac:dyDescent="0.25">
      <c r="D4480" s="3"/>
      <c r="E4480" s="4"/>
      <c r="F4480" s="3">
        <v>40910.958333333336</v>
      </c>
      <c r="G4480" s="4">
        <v>46.857655407904502</v>
      </c>
      <c r="H4480" s="3">
        <v>40910.958333333336</v>
      </c>
      <c r="I4480" s="4">
        <v>43.824848293603303</v>
      </c>
      <c r="J4480" s="3">
        <v>40910.958333333336</v>
      </c>
      <c r="K4480" s="4">
        <v>46.2742794513033</v>
      </c>
      <c r="L4480" s="3">
        <v>40910.958333333336</v>
      </c>
      <c r="M4480" s="4">
        <v>37.741114280957802</v>
      </c>
      <c r="Q4480">
        <f t="shared" si="79"/>
        <v>-0.66662404339879799</v>
      </c>
      <c r="R4480">
        <f t="shared" si="78"/>
        <v>-66.662404339879799</v>
      </c>
      <c r="S4480">
        <f t="shared" si="76"/>
        <v>4.8337340126455004</v>
      </c>
      <c r="T4480">
        <f t="shared" si="77"/>
        <v>483.37340126455001</v>
      </c>
    </row>
    <row r="4481" spans="4:20" x14ac:dyDescent="0.25">
      <c r="D4481" s="3"/>
      <c r="E4481" s="4"/>
      <c r="F4481" s="3">
        <v>40911</v>
      </c>
      <c r="G4481" s="4">
        <v>46.728449689355301</v>
      </c>
      <c r="H4481" s="3">
        <v>40911</v>
      </c>
      <c r="I4481" s="4">
        <v>43.679943861738103</v>
      </c>
      <c r="J4481" s="3">
        <v>40911</v>
      </c>
      <c r="K4481" s="4">
        <v>46.2609208099311</v>
      </c>
      <c r="L4481" s="3">
        <v>40911</v>
      </c>
      <c r="M4481" s="4">
        <v>37.724965580360703</v>
      </c>
      <c r="Q4481">
        <f t="shared" si="79"/>
        <v>-0.78247112057579926</v>
      </c>
      <c r="R4481">
        <f t="shared" si="78"/>
        <v>-78.247112057579926</v>
      </c>
      <c r="S4481">
        <f t="shared" si="76"/>
        <v>4.7049782813774002</v>
      </c>
      <c r="T4481">
        <f t="shared" si="77"/>
        <v>470.49782813774004</v>
      </c>
    </row>
    <row r="4482" spans="4:20" x14ac:dyDescent="0.25">
      <c r="D4482" s="3"/>
      <c r="E4482" s="4"/>
      <c r="F4482" s="3">
        <v>40911.041666666664</v>
      </c>
      <c r="G4482" s="4">
        <v>45.7785549903492</v>
      </c>
      <c r="H4482" s="3">
        <v>40911.041666666664</v>
      </c>
      <c r="I4482" s="4">
        <v>42.617099543269397</v>
      </c>
      <c r="J4482" s="3">
        <v>40911.041666666664</v>
      </c>
      <c r="K4482" s="4">
        <v>43.964545841998202</v>
      </c>
      <c r="L4482" s="3">
        <v>40911.041666666664</v>
      </c>
      <c r="M4482" s="4">
        <v>34.982684356102297</v>
      </c>
      <c r="Q4482">
        <f t="shared" si="79"/>
        <v>0.56400914835099769</v>
      </c>
      <c r="R4482">
        <f t="shared" si="78"/>
        <v>56.400914835099769</v>
      </c>
      <c r="S4482">
        <f t="shared" si="76"/>
        <v>6.3844151871671002</v>
      </c>
      <c r="T4482">
        <f t="shared" si="77"/>
        <v>638.44151871670999</v>
      </c>
    </row>
    <row r="4483" spans="4:20" x14ac:dyDescent="0.25">
      <c r="D4483" s="3"/>
      <c r="E4483" s="4"/>
      <c r="F4483" s="3">
        <v>40911.083333333336</v>
      </c>
      <c r="G4483" s="4">
        <v>44.934237949812101</v>
      </c>
      <c r="H4483" s="3">
        <v>40911.083333333336</v>
      </c>
      <c r="I4483" s="4">
        <v>41.676069507186199</v>
      </c>
      <c r="J4483" s="3">
        <v>40911.083333333336</v>
      </c>
      <c r="K4483" s="4">
        <v>41.925530308071799</v>
      </c>
      <c r="L4483" s="3">
        <v>40911.083333333336</v>
      </c>
      <c r="M4483" s="4">
        <v>32.604874547847402</v>
      </c>
      <c r="Q4483">
        <f t="shared" si="79"/>
        <v>1.7587076417403011</v>
      </c>
      <c r="R4483">
        <f t="shared" si="78"/>
        <v>175.87076417403011</v>
      </c>
      <c r="S4483">
        <f t="shared" si="76"/>
        <v>7.821194959338797</v>
      </c>
      <c r="T4483">
        <f t="shared" si="77"/>
        <v>782.11949593387976</v>
      </c>
    </row>
    <row r="4484" spans="4:20" x14ac:dyDescent="0.25">
      <c r="D4484" s="3"/>
      <c r="E4484" s="4"/>
      <c r="F4484" s="3">
        <v>40911.125</v>
      </c>
      <c r="G4484" s="4">
        <v>44.970759965479402</v>
      </c>
      <c r="H4484" s="3">
        <v>40911.125</v>
      </c>
      <c r="I4484" s="4">
        <v>41.716702507561401</v>
      </c>
      <c r="J4484" s="3">
        <v>40911.125</v>
      </c>
      <c r="K4484" s="4">
        <v>41.711347771022702</v>
      </c>
      <c r="L4484" s="3">
        <v>40911.125</v>
      </c>
      <c r="M4484" s="4">
        <v>32.358280442436801</v>
      </c>
      <c r="Q4484">
        <f t="shared" si="79"/>
        <v>2.0094121944567007</v>
      </c>
      <c r="R4484">
        <f t="shared" si="78"/>
        <v>200.94121944567007</v>
      </c>
      <c r="S4484">
        <f t="shared" si="76"/>
        <v>8.1084220651246</v>
      </c>
      <c r="T4484">
        <f t="shared" si="77"/>
        <v>810.84220651246005</v>
      </c>
    </row>
    <row r="4485" spans="4:20" x14ac:dyDescent="0.25">
      <c r="D4485" s="3"/>
      <c r="E4485" s="4"/>
      <c r="F4485" s="3">
        <v>40911.166666666664</v>
      </c>
      <c r="G4485" s="4">
        <v>46.0551988780499</v>
      </c>
      <c r="H4485" s="3">
        <v>40911.166666666664</v>
      </c>
      <c r="I4485" s="4">
        <v>42.926188646815703</v>
      </c>
      <c r="J4485" s="3">
        <v>40911.166666666664</v>
      </c>
      <c r="K4485" s="4">
        <v>43.557725018705199</v>
      </c>
      <c r="L4485" s="3">
        <v>40911.166666666664</v>
      </c>
      <c r="M4485" s="4">
        <v>34.503930285049101</v>
      </c>
      <c r="Q4485">
        <f t="shared" si="79"/>
        <v>1.2474738593447015</v>
      </c>
      <c r="R4485">
        <f t="shared" si="78"/>
        <v>124.74738593447015</v>
      </c>
      <c r="S4485">
        <f t="shared" si="76"/>
        <v>7.1722583617666018</v>
      </c>
      <c r="T4485">
        <f t="shared" si="77"/>
        <v>717.22583617666021</v>
      </c>
    </row>
    <row r="4486" spans="4:20" x14ac:dyDescent="0.25">
      <c r="D4486" s="3"/>
      <c r="E4486" s="4"/>
      <c r="F4486" s="3">
        <v>40911.208333333336</v>
      </c>
      <c r="G4486" s="4">
        <v>47.795248031572598</v>
      </c>
      <c r="H4486" s="3">
        <v>40911.208333333336</v>
      </c>
      <c r="I4486" s="4">
        <v>44.878737056933502</v>
      </c>
      <c r="J4486" s="3">
        <v>40911.208333333336</v>
      </c>
      <c r="K4486" s="4">
        <v>47.496346700470902</v>
      </c>
      <c r="L4486" s="3">
        <v>40911.208333333336</v>
      </c>
      <c r="M4486" s="4">
        <v>39.227889080357301</v>
      </c>
      <c r="Q4486">
        <f t="shared" si="79"/>
        <v>-0.95109866889830386</v>
      </c>
      <c r="R4486">
        <f t="shared" si="78"/>
        <v>-95.109866889830386</v>
      </c>
      <c r="S4486">
        <f t="shared" si="76"/>
        <v>4.4008479765762019</v>
      </c>
      <c r="T4486">
        <f t="shared" si="77"/>
        <v>440.08479765762019</v>
      </c>
    </row>
    <row r="4487" spans="4:20" x14ac:dyDescent="0.25">
      <c r="D4487" s="3"/>
      <c r="E4487" s="4"/>
      <c r="F4487" s="3">
        <v>40911.25</v>
      </c>
      <c r="G4487" s="4">
        <v>50.037863777965001</v>
      </c>
      <c r="H4487" s="3">
        <v>40911.25</v>
      </c>
      <c r="I4487" s="4">
        <v>47.416160279171898</v>
      </c>
      <c r="J4487" s="3">
        <v>40911.25</v>
      </c>
      <c r="K4487" s="4">
        <v>51.616626831295399</v>
      </c>
      <c r="L4487" s="3">
        <v>40911.25</v>
      </c>
      <c r="M4487" s="4">
        <v>44.376073660998401</v>
      </c>
      <c r="Q4487">
        <f t="shared" si="79"/>
        <v>-2.8287630533303982</v>
      </c>
      <c r="R4487">
        <f t="shared" si="78"/>
        <v>-282.8763053330398</v>
      </c>
      <c r="S4487">
        <f t="shared" si="76"/>
        <v>1.7900866181734969</v>
      </c>
      <c r="T4487">
        <f t="shared" si="77"/>
        <v>179.00866181734969</v>
      </c>
    </row>
    <row r="4488" spans="4:20" x14ac:dyDescent="0.25">
      <c r="D4488" s="3"/>
      <c r="E4488" s="4"/>
      <c r="F4488" s="3">
        <v>40911.291666666664</v>
      </c>
      <c r="G4488" s="4">
        <v>55.622527317129403</v>
      </c>
      <c r="H4488" s="3">
        <v>40911.291666666664</v>
      </c>
      <c r="I4488" s="4">
        <v>53.832324457769602</v>
      </c>
      <c r="J4488" s="3">
        <v>40911.291666666664</v>
      </c>
      <c r="K4488" s="4">
        <v>60.559590188917397</v>
      </c>
      <c r="L4488" s="3">
        <v>40911.291666666664</v>
      </c>
      <c r="M4488" s="4">
        <v>56.235328877359301</v>
      </c>
      <c r="Q4488">
        <f t="shared" si="79"/>
        <v>-6.1870628717879939</v>
      </c>
      <c r="R4488">
        <f t="shared" si="78"/>
        <v>-618.70628717879936</v>
      </c>
      <c r="S4488">
        <f t="shared" si="76"/>
        <v>-3.6530044195896991</v>
      </c>
      <c r="T4488">
        <f t="shared" si="77"/>
        <v>-365.30044195896994</v>
      </c>
    </row>
    <row r="4489" spans="4:20" x14ac:dyDescent="0.25">
      <c r="D4489" s="3"/>
      <c r="E4489" s="4"/>
      <c r="F4489" s="3">
        <v>40911.333333333336</v>
      </c>
      <c r="G4489" s="4">
        <v>61.562257141544301</v>
      </c>
      <c r="H4489" s="3">
        <v>40911.333333333336</v>
      </c>
      <c r="I4489" s="4">
        <v>61.515955684226398</v>
      </c>
      <c r="J4489" s="3">
        <v>40911.333333333336</v>
      </c>
      <c r="K4489" s="4">
        <v>83.658295378016206</v>
      </c>
      <c r="L4489" s="3">
        <v>40911.333333333336</v>
      </c>
      <c r="M4489" s="4">
        <v>82.500436886490206</v>
      </c>
      <c r="Q4489">
        <f t="shared" si="79"/>
        <v>-23.346038236471905</v>
      </c>
      <c r="R4489">
        <f t="shared" si="78"/>
        <v>-2334.6038236471904</v>
      </c>
      <c r="S4489">
        <f t="shared" si="76"/>
        <v>-22.234481202263808</v>
      </c>
      <c r="T4489">
        <f t="shared" si="77"/>
        <v>-2223.448120226381</v>
      </c>
    </row>
    <row r="4490" spans="4:20" x14ac:dyDescent="0.25">
      <c r="D4490" s="3"/>
      <c r="E4490" s="4"/>
      <c r="F4490" s="3">
        <v>40911.375</v>
      </c>
      <c r="G4490" s="4">
        <v>58.547355484232</v>
      </c>
      <c r="H4490" s="3">
        <v>40911.375</v>
      </c>
      <c r="I4490" s="4">
        <v>57.920355924812597</v>
      </c>
      <c r="J4490" s="3">
        <v>40911.375</v>
      </c>
      <c r="K4490" s="4">
        <v>82.2088754088618</v>
      </c>
      <c r="L4490" s="3">
        <v>40911.375</v>
      </c>
      <c r="M4490" s="4">
        <v>80.390603114050506</v>
      </c>
      <c r="Q4490">
        <f t="shared" si="79"/>
        <v>-24.9115199246298</v>
      </c>
      <c r="R4490">
        <f t="shared" si="78"/>
        <v>-2491.1519924629802</v>
      </c>
      <c r="S4490">
        <f t="shared" si="76"/>
        <v>-23.720247189237909</v>
      </c>
      <c r="T4490">
        <f t="shared" si="77"/>
        <v>-2372.0247189237907</v>
      </c>
    </row>
    <row r="4491" spans="4:20" x14ac:dyDescent="0.25">
      <c r="D4491" s="3"/>
      <c r="E4491" s="4"/>
      <c r="F4491" s="3">
        <v>40911.416666666664</v>
      </c>
      <c r="G4491" s="4">
        <v>57.2879870034376</v>
      </c>
      <c r="H4491" s="3">
        <v>40911.416666666664</v>
      </c>
      <c r="I4491" s="4">
        <v>56.429216134529298</v>
      </c>
      <c r="J4491" s="3">
        <v>40911.416666666664</v>
      </c>
      <c r="K4491" s="4">
        <v>80.048976237711003</v>
      </c>
      <c r="L4491" s="3">
        <v>40911.416666666664</v>
      </c>
      <c r="M4491" s="4">
        <v>77.279763653947199</v>
      </c>
      <c r="Q4491">
        <f t="shared" si="79"/>
        <v>-24.010989234273403</v>
      </c>
      <c r="R4491">
        <f t="shared" si="78"/>
        <v>-2401.0989234273402</v>
      </c>
      <c r="S4491">
        <f t="shared" si="76"/>
        <v>-22.100547519417901</v>
      </c>
      <c r="T4491">
        <f t="shared" si="77"/>
        <v>-2210.0547519417901</v>
      </c>
    </row>
    <row r="4492" spans="4:20" x14ac:dyDescent="0.25">
      <c r="D4492" s="3"/>
      <c r="E4492" s="4"/>
      <c r="F4492" s="3">
        <v>40911.458333333336</v>
      </c>
      <c r="G4492" s="4">
        <v>56.467852542671601</v>
      </c>
      <c r="H4492" s="3">
        <v>40911.458333333336</v>
      </c>
      <c r="I4492" s="4">
        <v>55.461646409639798</v>
      </c>
      <c r="J4492" s="3">
        <v>40911.458333333336</v>
      </c>
      <c r="K4492" s="4">
        <v>75.544538327900199</v>
      </c>
      <c r="L4492" s="3">
        <v>40911.458333333336</v>
      </c>
      <c r="M4492" s="4">
        <v>70.922233831603094</v>
      </c>
      <c r="Q4492">
        <f t="shared" si="79"/>
        <v>-20.326685785228598</v>
      </c>
      <c r="R4492">
        <f t="shared" si="78"/>
        <v>-2032.6685785228599</v>
      </c>
      <c r="S4492">
        <f t="shared" si="76"/>
        <v>-16.710587421963297</v>
      </c>
      <c r="T4492">
        <f t="shared" si="77"/>
        <v>-1671.0587421963296</v>
      </c>
    </row>
    <row r="4493" spans="4:20" x14ac:dyDescent="0.25">
      <c r="D4493" s="3"/>
      <c r="E4493" s="4"/>
      <c r="F4493" s="3">
        <v>40911.5</v>
      </c>
      <c r="G4493" s="4">
        <v>53.9081734982028</v>
      </c>
      <c r="H4493" s="3">
        <v>40911.5</v>
      </c>
      <c r="I4493" s="4">
        <v>52.459964861962398</v>
      </c>
      <c r="J4493" s="3">
        <v>40911.5</v>
      </c>
      <c r="K4493" s="4">
        <v>72.581730409248806</v>
      </c>
      <c r="L4493" s="3">
        <v>40911.5</v>
      </c>
      <c r="M4493" s="4">
        <v>66.838494763462194</v>
      </c>
      <c r="Q4493">
        <f t="shared" si="79"/>
        <v>-19.923556911046006</v>
      </c>
      <c r="R4493">
        <f t="shared" si="78"/>
        <v>-1992.3556911046007</v>
      </c>
      <c r="S4493">
        <f t="shared" si="76"/>
        <v>-15.628529901499796</v>
      </c>
      <c r="T4493">
        <f t="shared" si="77"/>
        <v>-1562.8529901499796</v>
      </c>
    </row>
    <row r="4494" spans="4:20" x14ac:dyDescent="0.25">
      <c r="D4494" s="3"/>
      <c r="E4494" s="4"/>
      <c r="F4494" s="3">
        <v>40911.541666666664</v>
      </c>
      <c r="G4494" s="4">
        <v>53.392122817240299</v>
      </c>
      <c r="H4494" s="3">
        <v>40911.541666666664</v>
      </c>
      <c r="I4494" s="4">
        <v>51.858196324246798</v>
      </c>
      <c r="J4494" s="3">
        <v>40911.541666666664</v>
      </c>
      <c r="K4494" s="4">
        <v>72.626368229350206</v>
      </c>
      <c r="L4494" s="3">
        <v>40911.541666666664</v>
      </c>
      <c r="M4494" s="4">
        <v>66.899434025283</v>
      </c>
      <c r="Q4494">
        <f t="shared" si="79"/>
        <v>-20.484245412109907</v>
      </c>
      <c r="R4494">
        <f t="shared" si="78"/>
        <v>-2048.4245412109908</v>
      </c>
      <c r="S4494">
        <f t="shared" si="76"/>
        <v>-16.291237701036202</v>
      </c>
      <c r="T4494">
        <f t="shared" si="77"/>
        <v>-1629.1237701036202</v>
      </c>
    </row>
    <row r="4495" spans="4:20" x14ac:dyDescent="0.25">
      <c r="D4495" s="3"/>
      <c r="E4495" s="4"/>
      <c r="F4495" s="3">
        <v>40911.583333333336</v>
      </c>
      <c r="G4495" s="4">
        <v>54.092573220026701</v>
      </c>
      <c r="H4495" s="3">
        <v>40911.583333333336</v>
      </c>
      <c r="I4495" s="4">
        <v>52.675273379471001</v>
      </c>
      <c r="J4495" s="3">
        <v>40911.583333333336</v>
      </c>
      <c r="K4495" s="4">
        <v>79.326131880094195</v>
      </c>
      <c r="L4495" s="3">
        <v>40911.583333333336</v>
      </c>
      <c r="M4495" s="4">
        <v>76.247627285134499</v>
      </c>
      <c r="Q4495">
        <f t="shared" si="79"/>
        <v>-26.483558660067494</v>
      </c>
      <c r="R4495">
        <f t="shared" si="78"/>
        <v>-2648.3558660067492</v>
      </c>
      <c r="S4495">
        <f t="shared" si="76"/>
        <v>-24.822353905663498</v>
      </c>
      <c r="T4495">
        <f t="shared" si="77"/>
        <v>-2482.2353905663499</v>
      </c>
    </row>
    <row r="4496" spans="4:20" x14ac:dyDescent="0.25">
      <c r="D4496" s="3"/>
      <c r="E4496" s="4"/>
      <c r="F4496" s="3">
        <v>40911.625</v>
      </c>
      <c r="G4496" s="4">
        <v>56.978592782819803</v>
      </c>
      <c r="H4496" s="3">
        <v>40911.625</v>
      </c>
      <c r="I4496" s="4">
        <v>56.0638755283289</v>
      </c>
      <c r="J4496" s="3">
        <v>40911.625</v>
      </c>
      <c r="K4496" s="4">
        <v>88.518452171207201</v>
      </c>
      <c r="L4496" s="3">
        <v>40911.625</v>
      </c>
      <c r="M4496" s="4">
        <v>89.703396627068301</v>
      </c>
      <c r="Q4496">
        <f t="shared" si="79"/>
        <v>-32.789859388387399</v>
      </c>
      <c r="R4496">
        <f t="shared" si="78"/>
        <v>-3278.9859388387399</v>
      </c>
      <c r="S4496">
        <f t="shared" si="76"/>
        <v>-34.889521098739401</v>
      </c>
      <c r="T4496">
        <f t="shared" si="77"/>
        <v>-3488.9521098739401</v>
      </c>
    </row>
    <row r="4497" spans="4:20" x14ac:dyDescent="0.25">
      <c r="D4497" s="3"/>
      <c r="E4497" s="4"/>
      <c r="F4497" s="3">
        <v>40911.666666666664</v>
      </c>
      <c r="G4497" s="4">
        <v>59.5042440683319</v>
      </c>
      <c r="H4497" s="3">
        <v>40911.666666666664</v>
      </c>
      <c r="I4497" s="4">
        <v>59.057640352039002</v>
      </c>
      <c r="J4497" s="3">
        <v>40911.666666666664</v>
      </c>
      <c r="K4497" s="4">
        <v>128.172909965331</v>
      </c>
      <c r="L4497" s="3">
        <v>40911.666666666664</v>
      </c>
      <c r="M4497" s="4">
        <v>155.275862690032</v>
      </c>
      <c r="Q4497">
        <f t="shared" si="79"/>
        <v>-69.918665896999102</v>
      </c>
      <c r="R4497">
        <f t="shared" si="78"/>
        <v>-6991.86658969991</v>
      </c>
      <c r="S4497">
        <f t="shared" si="76"/>
        <v>-97.468222337992998</v>
      </c>
      <c r="T4497">
        <f t="shared" si="77"/>
        <v>-9746.8222337992993</v>
      </c>
    </row>
    <row r="4498" spans="4:20" x14ac:dyDescent="0.25">
      <c r="D4498" s="3"/>
      <c r="E4498" s="4"/>
      <c r="F4498" s="3">
        <v>40911.708333333336</v>
      </c>
      <c r="G4498" s="4">
        <v>62.303598186510499</v>
      </c>
      <c r="H4498" s="3">
        <v>40911.708333333336</v>
      </c>
      <c r="I4498" s="4">
        <v>62.405546774949499</v>
      </c>
      <c r="J4498" s="3">
        <v>40911.708333333336</v>
      </c>
      <c r="K4498" s="4">
        <v>124.424751896629</v>
      </c>
      <c r="L4498" s="3">
        <v>40911.708333333336</v>
      </c>
      <c r="M4498" s="4">
        <v>148.59293149066801</v>
      </c>
      <c r="Q4498">
        <f t="shared" si="79"/>
        <v>-63.371153710118506</v>
      </c>
      <c r="R4498">
        <f t="shared" si="78"/>
        <v>-6337.1153710118506</v>
      </c>
      <c r="S4498">
        <f t="shared" ref="S4498:S4561" si="80">I4498-(M4498+$E$2)</f>
        <v>-87.437384715718508</v>
      </c>
      <c r="T4498">
        <f t="shared" ref="T4498:T4561" si="81">S4498*$G$2</f>
        <v>-8743.7384715718508</v>
      </c>
    </row>
    <row r="4499" spans="4:20" x14ac:dyDescent="0.25">
      <c r="D4499" s="3"/>
      <c r="E4499" s="4"/>
      <c r="F4499" s="3">
        <v>40911.75</v>
      </c>
      <c r="G4499" s="4">
        <v>58.608021040316103</v>
      </c>
      <c r="H4499" s="3">
        <v>40911.75</v>
      </c>
      <c r="I4499" s="4">
        <v>57.992348974570596</v>
      </c>
      <c r="J4499" s="3">
        <v>40911.75</v>
      </c>
      <c r="K4499" s="4">
        <v>78.561950363873606</v>
      </c>
      <c r="L4499" s="3">
        <v>40911.75</v>
      </c>
      <c r="M4499" s="4">
        <v>75.161388440406895</v>
      </c>
      <c r="Q4499">
        <f t="shared" si="79"/>
        <v>-21.203929323557503</v>
      </c>
      <c r="R4499">
        <f t="shared" si="78"/>
        <v>-2120.3929323557504</v>
      </c>
      <c r="S4499">
        <f t="shared" si="80"/>
        <v>-18.419039465836299</v>
      </c>
      <c r="T4499">
        <f t="shared" si="81"/>
        <v>-1841.9039465836299</v>
      </c>
    </row>
    <row r="4500" spans="4:20" x14ac:dyDescent="0.25">
      <c r="D4500" s="3"/>
      <c r="E4500" s="4"/>
      <c r="F4500" s="3">
        <v>40911.791666666664</v>
      </c>
      <c r="G4500" s="4">
        <v>52.5847135335353</v>
      </c>
      <c r="H4500" s="3">
        <v>40911.791666666664</v>
      </c>
      <c r="I4500" s="4">
        <v>50.919001985843401</v>
      </c>
      <c r="J4500" s="3">
        <v>40911.791666666664</v>
      </c>
      <c r="K4500" s="4">
        <v>71.276066298916703</v>
      </c>
      <c r="L4500" s="3">
        <v>40911.791666666664</v>
      </c>
      <c r="M4500" s="4">
        <v>65.064030045716194</v>
      </c>
      <c r="Q4500">
        <f t="shared" si="79"/>
        <v>-19.941352765381403</v>
      </c>
      <c r="R4500">
        <f t="shared" si="78"/>
        <v>-1994.1352765381403</v>
      </c>
      <c r="S4500">
        <f t="shared" si="80"/>
        <v>-15.395028059872793</v>
      </c>
      <c r="T4500">
        <f t="shared" si="81"/>
        <v>-1539.5028059872793</v>
      </c>
    </row>
    <row r="4501" spans="4:20" x14ac:dyDescent="0.25">
      <c r="D4501" s="3"/>
      <c r="E4501" s="4"/>
      <c r="F4501" s="3">
        <v>40911.833333333336</v>
      </c>
      <c r="G4501" s="4">
        <v>51.165689761241097</v>
      </c>
      <c r="H4501" s="3">
        <v>40911.833333333336</v>
      </c>
      <c r="I4501" s="4">
        <v>48.7009100872529</v>
      </c>
      <c r="J4501" s="3">
        <v>40911.833333333336</v>
      </c>
      <c r="K4501" s="4">
        <v>54.102811512464498</v>
      </c>
      <c r="L4501" s="3">
        <v>40911.833333333336</v>
      </c>
      <c r="M4501" s="4">
        <v>47.580849082965898</v>
      </c>
      <c r="Q4501">
        <f t="shared" si="79"/>
        <v>-4.1871217512234011</v>
      </c>
      <c r="R4501">
        <f t="shared" si="78"/>
        <v>-418.71217512234011</v>
      </c>
      <c r="S4501">
        <f t="shared" si="80"/>
        <v>-0.1299389957129975</v>
      </c>
      <c r="T4501">
        <f t="shared" si="81"/>
        <v>-12.99389957129975</v>
      </c>
    </row>
    <row r="4502" spans="4:20" x14ac:dyDescent="0.25">
      <c r="D4502" s="3"/>
      <c r="E4502" s="4"/>
      <c r="F4502" s="3">
        <v>40911.875</v>
      </c>
      <c r="G4502" s="4">
        <v>50.443561790350898</v>
      </c>
      <c r="H4502" s="3">
        <v>40911.875</v>
      </c>
      <c r="I4502" s="4">
        <v>47.8776481916357</v>
      </c>
      <c r="J4502" s="3">
        <v>40911.875</v>
      </c>
      <c r="K4502" s="4">
        <v>52.683302693898398</v>
      </c>
      <c r="L4502" s="3">
        <v>40911.875</v>
      </c>
      <c r="M4502" s="4">
        <v>45.742145061536597</v>
      </c>
      <c r="Q4502">
        <f t="shared" si="79"/>
        <v>-3.4897409035474993</v>
      </c>
      <c r="R4502">
        <f t="shared" si="78"/>
        <v>-348.97409035474993</v>
      </c>
      <c r="S4502">
        <f t="shared" si="80"/>
        <v>0.88550313009910298</v>
      </c>
      <c r="T4502">
        <f t="shared" si="81"/>
        <v>88.550313009910298</v>
      </c>
    </row>
    <row r="4503" spans="4:20" x14ac:dyDescent="0.25">
      <c r="D4503" s="3"/>
      <c r="E4503" s="4"/>
      <c r="F4503" s="3">
        <v>40911.916666666664</v>
      </c>
      <c r="G4503" s="4">
        <v>48.279002727227599</v>
      </c>
      <c r="H4503" s="3">
        <v>40911.916666666664</v>
      </c>
      <c r="I4503" s="4">
        <v>45.4241150807648</v>
      </c>
      <c r="J4503" s="3">
        <v>40911.916666666664</v>
      </c>
      <c r="K4503" s="4">
        <v>49.2541091963067</v>
      </c>
      <c r="L4503" s="3">
        <v>40911.916666666664</v>
      </c>
      <c r="M4503" s="4">
        <v>41.398888706797202</v>
      </c>
      <c r="Q4503">
        <f t="shared" si="79"/>
        <v>-2.2251064690791011</v>
      </c>
      <c r="R4503">
        <f t="shared" si="78"/>
        <v>-222.51064690791011</v>
      </c>
      <c r="S4503">
        <f t="shared" si="80"/>
        <v>2.7752263739675982</v>
      </c>
      <c r="T4503">
        <f t="shared" si="81"/>
        <v>277.52263739675982</v>
      </c>
    </row>
    <row r="4504" spans="4:20" x14ac:dyDescent="0.25">
      <c r="D4504" s="3"/>
      <c r="E4504" s="4"/>
      <c r="F4504" s="3">
        <v>40911.958333333336</v>
      </c>
      <c r="G4504" s="4">
        <v>46.371276873454903</v>
      </c>
      <c r="H4504" s="3">
        <v>40911.958333333336</v>
      </c>
      <c r="I4504" s="4">
        <v>43.279790150074398</v>
      </c>
      <c r="J4504" s="3">
        <v>40911.958333333336</v>
      </c>
      <c r="K4504" s="4">
        <v>45.765126690370401</v>
      </c>
      <c r="L4504" s="3">
        <v>40911.958333333336</v>
      </c>
      <c r="M4504" s="4">
        <v>37.127214323249099</v>
      </c>
      <c r="Q4504">
        <f t="shared" si="79"/>
        <v>-0.64384981691549825</v>
      </c>
      <c r="R4504">
        <f t="shared" si="78"/>
        <v>-64.384981691549825</v>
      </c>
      <c r="S4504">
        <f t="shared" si="80"/>
        <v>4.9025758268252986</v>
      </c>
      <c r="T4504">
        <f t="shared" si="81"/>
        <v>490.25758268252986</v>
      </c>
    </row>
    <row r="4505" spans="4:20" x14ac:dyDescent="0.25">
      <c r="D4505" s="3"/>
      <c r="E4505" s="4"/>
      <c r="F4505" s="3">
        <v>40912</v>
      </c>
      <c r="G4505" s="4">
        <v>46.100505850583403</v>
      </c>
      <c r="H4505" s="3">
        <v>40912</v>
      </c>
      <c r="I4505" s="4">
        <v>42.976844646655103</v>
      </c>
      <c r="J4505" s="3">
        <v>40912</v>
      </c>
      <c r="K4505" s="4">
        <v>45.325682169932399</v>
      </c>
      <c r="L4505" s="3">
        <v>40912</v>
      </c>
      <c r="M4505" s="4">
        <v>36.600004146472202</v>
      </c>
      <c r="Q4505">
        <f t="shared" si="79"/>
        <v>-0.4751763193489964</v>
      </c>
      <c r="R4505">
        <f t="shared" si="78"/>
        <v>-47.51763193489964</v>
      </c>
      <c r="S4505">
        <f t="shared" si="80"/>
        <v>5.1268405001829009</v>
      </c>
      <c r="T4505">
        <f t="shared" si="81"/>
        <v>512.68405001829012</v>
      </c>
    </row>
    <row r="4506" spans="4:20" x14ac:dyDescent="0.25">
      <c r="D4506" s="3"/>
      <c r="E4506" s="4"/>
      <c r="F4506" s="3">
        <v>40912.041666666664</v>
      </c>
      <c r="G4506" s="4">
        <v>44.791655390159598</v>
      </c>
      <c r="H4506" s="3">
        <v>40912.041666666664</v>
      </c>
      <c r="I4506" s="4">
        <v>41.517500682581201</v>
      </c>
      <c r="J4506" s="3">
        <v>40912.041666666664</v>
      </c>
      <c r="K4506" s="4">
        <v>43.0971211222204</v>
      </c>
      <c r="L4506" s="3">
        <v>40912.041666666664</v>
      </c>
      <c r="M4506" s="4">
        <v>33.9644810512982</v>
      </c>
      <c r="Q4506">
        <f t="shared" si="79"/>
        <v>0.44453426793919704</v>
      </c>
      <c r="R4506">
        <f t="shared" si="78"/>
        <v>44.453426793919704</v>
      </c>
      <c r="S4506">
        <f t="shared" si="80"/>
        <v>6.303019631283</v>
      </c>
      <c r="T4506">
        <f t="shared" si="81"/>
        <v>630.30196312830003</v>
      </c>
    </row>
    <row r="4507" spans="4:20" x14ac:dyDescent="0.25">
      <c r="D4507" s="3"/>
      <c r="E4507" s="4"/>
      <c r="F4507" s="3">
        <v>40912.083333333336</v>
      </c>
      <c r="G4507" s="4">
        <v>43.412889127386698</v>
      </c>
      <c r="H4507" s="3">
        <v>40912.083333333336</v>
      </c>
      <c r="I4507" s="4">
        <v>39.989378695187</v>
      </c>
      <c r="J4507" s="3">
        <v>40912.083333333336</v>
      </c>
      <c r="K4507" s="4">
        <v>41.073067099016001</v>
      </c>
      <c r="L4507" s="3">
        <v>40912.083333333336</v>
      </c>
      <c r="M4507" s="4">
        <v>31.627034293167501</v>
      </c>
      <c r="Q4507">
        <f t="shared" si="79"/>
        <v>1.0898220283706976</v>
      </c>
      <c r="R4507">
        <f t="shared" si="78"/>
        <v>108.98220283706976</v>
      </c>
      <c r="S4507">
        <f t="shared" si="80"/>
        <v>7.1123444020195024</v>
      </c>
      <c r="T4507">
        <f t="shared" si="81"/>
        <v>711.23444020195029</v>
      </c>
    </row>
    <row r="4508" spans="4:20" x14ac:dyDescent="0.25">
      <c r="D4508" s="3"/>
      <c r="E4508" s="4"/>
      <c r="F4508" s="3">
        <v>40912.125</v>
      </c>
      <c r="G4508" s="4">
        <v>43.2203346049209</v>
      </c>
      <c r="H4508" s="3">
        <v>40912.125</v>
      </c>
      <c r="I4508" s="4">
        <v>39.776727945463797</v>
      </c>
      <c r="J4508" s="3">
        <v>40912.125</v>
      </c>
      <c r="K4508" s="4">
        <v>41.219024646386998</v>
      </c>
      <c r="L4508" s="3">
        <v>40912.125</v>
      </c>
      <c r="M4508" s="4">
        <v>31.793770582982699</v>
      </c>
      <c r="Q4508">
        <f t="shared" si="79"/>
        <v>0.75130995853390203</v>
      </c>
      <c r="R4508">
        <f t="shared" si="78"/>
        <v>75.130995853390203</v>
      </c>
      <c r="S4508">
        <f t="shared" si="80"/>
        <v>6.7329573624810948</v>
      </c>
      <c r="T4508">
        <f t="shared" si="81"/>
        <v>673.29573624810951</v>
      </c>
    </row>
    <row r="4509" spans="4:20" x14ac:dyDescent="0.25">
      <c r="D4509" s="3"/>
      <c r="E4509" s="4"/>
      <c r="F4509" s="3">
        <v>40912.166666666664</v>
      </c>
      <c r="G4509" s="4">
        <v>44.606190804653998</v>
      </c>
      <c r="H4509" s="3">
        <v>40912.166666666664</v>
      </c>
      <c r="I4509" s="4">
        <v>41.311392557879998</v>
      </c>
      <c r="J4509" s="3">
        <v>40912.166666666664</v>
      </c>
      <c r="K4509" s="4">
        <v>43.344096981105402</v>
      </c>
      <c r="L4509" s="3">
        <v>40912.166666666664</v>
      </c>
      <c r="M4509" s="4">
        <v>34.253389901889001</v>
      </c>
      <c r="Q4509">
        <f t="shared" si="79"/>
        <v>1.2093823548596561E-2</v>
      </c>
      <c r="R4509">
        <f t="shared" si="78"/>
        <v>1.2093823548596561</v>
      </c>
      <c r="S4509">
        <f t="shared" si="80"/>
        <v>5.8080026559909967</v>
      </c>
      <c r="T4509">
        <f t="shared" si="81"/>
        <v>580.8002655990997</v>
      </c>
    </row>
    <row r="4510" spans="4:20" x14ac:dyDescent="0.25">
      <c r="D4510" s="3"/>
      <c r="E4510" s="4"/>
      <c r="F4510" s="3">
        <v>40912.208333333336</v>
      </c>
      <c r="G4510" s="4">
        <v>46.665375965269099</v>
      </c>
      <c r="H4510" s="3">
        <v>40912.208333333336</v>
      </c>
      <c r="I4510" s="4">
        <v>43.609235580654101</v>
      </c>
      <c r="J4510" s="3">
        <v>40912.208333333336</v>
      </c>
      <c r="K4510" s="4">
        <v>47.373628613146103</v>
      </c>
      <c r="L4510" s="3">
        <v>40912.208333333336</v>
      </c>
      <c r="M4510" s="4">
        <v>39.077746804468902</v>
      </c>
      <c r="Q4510">
        <f t="shared" si="79"/>
        <v>-1.9582526478770035</v>
      </c>
      <c r="R4510">
        <f t="shared" si="78"/>
        <v>-195.82526478770035</v>
      </c>
      <c r="S4510">
        <f t="shared" si="80"/>
        <v>3.2814887761851992</v>
      </c>
      <c r="T4510">
        <f t="shared" si="81"/>
        <v>328.14887761851992</v>
      </c>
    </row>
    <row r="4511" spans="4:20" x14ac:dyDescent="0.25">
      <c r="D4511" s="3"/>
      <c r="E4511" s="4"/>
      <c r="F4511" s="3">
        <v>40912.25</v>
      </c>
      <c r="G4511" s="4">
        <v>49.107634488827898</v>
      </c>
      <c r="H4511" s="3">
        <v>40912.25</v>
      </c>
      <c r="I4511" s="4">
        <v>46.360832642960297</v>
      </c>
      <c r="J4511" s="3">
        <v>40912.25</v>
      </c>
      <c r="K4511" s="4">
        <v>51.416409502096897</v>
      </c>
      <c r="L4511" s="3">
        <v>40912.25</v>
      </c>
      <c r="M4511" s="4">
        <v>44.121164933938402</v>
      </c>
      <c r="Q4511">
        <f t="shared" si="79"/>
        <v>-3.558775013268999</v>
      </c>
      <c r="R4511">
        <f t="shared" si="78"/>
        <v>-355.8775013268999</v>
      </c>
      <c r="S4511">
        <f t="shared" si="80"/>
        <v>0.98966770902189438</v>
      </c>
      <c r="T4511">
        <f t="shared" si="81"/>
        <v>98.966770902189438</v>
      </c>
    </row>
    <row r="4512" spans="4:20" x14ac:dyDescent="0.25">
      <c r="D4512" s="3"/>
      <c r="E4512" s="4"/>
      <c r="F4512" s="3">
        <v>40912.291666666664</v>
      </c>
      <c r="G4512" s="4">
        <v>55.505756994316499</v>
      </c>
      <c r="H4512" s="3">
        <v>40912.291666666664</v>
      </c>
      <c r="I4512" s="4">
        <v>53.696801302154199</v>
      </c>
      <c r="J4512" s="3">
        <v>40912.291666666664</v>
      </c>
      <c r="K4512" s="4">
        <v>59.396976476608003</v>
      </c>
      <c r="L4512" s="3">
        <v>40912.291666666664</v>
      </c>
      <c r="M4512" s="4">
        <v>54.642495657346402</v>
      </c>
      <c r="Q4512">
        <f t="shared" si="79"/>
        <v>-5.1412194822915041</v>
      </c>
      <c r="R4512">
        <f t="shared" si="78"/>
        <v>-514.12194822915035</v>
      </c>
      <c r="S4512">
        <f t="shared" si="80"/>
        <v>-2.1956943551922024</v>
      </c>
      <c r="T4512">
        <f t="shared" si="81"/>
        <v>-219.56943551922024</v>
      </c>
    </row>
    <row r="4513" spans="4:20" x14ac:dyDescent="0.25">
      <c r="D4513" s="3"/>
      <c r="E4513" s="4"/>
      <c r="F4513" s="3">
        <v>40912.333333333336</v>
      </c>
      <c r="G4513" s="4">
        <v>61.6247022029711</v>
      </c>
      <c r="H4513" s="3">
        <v>40912.333333333336</v>
      </c>
      <c r="I4513" s="4">
        <v>61.590806207808797</v>
      </c>
      <c r="J4513" s="3">
        <v>40912.333333333336</v>
      </c>
      <c r="K4513" s="4">
        <v>77.534918262259495</v>
      </c>
      <c r="L4513" s="3">
        <v>40912.333333333336</v>
      </c>
      <c r="M4513" s="4">
        <v>73.709535320347598</v>
      </c>
      <c r="Q4513">
        <f t="shared" si="79"/>
        <v>-17.160216059288395</v>
      </c>
      <c r="R4513">
        <f t="shared" si="78"/>
        <v>-1716.0216059288396</v>
      </c>
      <c r="S4513">
        <f t="shared" si="80"/>
        <v>-13.368729112538801</v>
      </c>
      <c r="T4513">
        <f t="shared" si="81"/>
        <v>-1336.8729112538801</v>
      </c>
    </row>
    <row r="4514" spans="4:20" x14ac:dyDescent="0.25">
      <c r="D4514" s="3"/>
      <c r="E4514" s="4"/>
      <c r="F4514" s="3">
        <v>40912.375</v>
      </c>
      <c r="G4514" s="4">
        <v>57.499864564204501</v>
      </c>
      <c r="H4514" s="3">
        <v>40912.375</v>
      </c>
      <c r="I4514" s="4">
        <v>56.679633819687297</v>
      </c>
      <c r="J4514" s="3">
        <v>40912.375</v>
      </c>
      <c r="K4514" s="4">
        <v>74.116567350924001</v>
      </c>
      <c r="L4514" s="3">
        <v>40912.375</v>
      </c>
      <c r="M4514" s="4">
        <v>68.944177929370198</v>
      </c>
      <c r="Q4514">
        <f t="shared" si="79"/>
        <v>-17.8667027867195</v>
      </c>
      <c r="R4514">
        <f t="shared" si="78"/>
        <v>-1786.67027867195</v>
      </c>
      <c r="S4514">
        <f t="shared" si="80"/>
        <v>-13.514544109682902</v>
      </c>
      <c r="T4514">
        <f t="shared" si="81"/>
        <v>-1351.4544109682902</v>
      </c>
    </row>
    <row r="4515" spans="4:20" x14ac:dyDescent="0.25">
      <c r="D4515" s="3"/>
      <c r="E4515" s="4"/>
      <c r="F4515" s="3">
        <v>40912.416666666664</v>
      </c>
      <c r="G4515" s="4">
        <v>56.938651798700398</v>
      </c>
      <c r="H4515" s="3">
        <v>40912.416666666664</v>
      </c>
      <c r="I4515" s="4">
        <v>56.016740976461698</v>
      </c>
      <c r="J4515" s="3">
        <v>40912.416666666664</v>
      </c>
      <c r="K4515" s="4">
        <v>75.275349598188797</v>
      </c>
      <c r="L4515" s="3">
        <v>40912.416666666664</v>
      </c>
      <c r="M4515" s="4">
        <v>70.547956848633504</v>
      </c>
      <c r="Q4515">
        <f t="shared" si="79"/>
        <v>-19.586697799488398</v>
      </c>
      <c r="R4515">
        <f t="shared" si="78"/>
        <v>-1958.6697799488397</v>
      </c>
      <c r="S4515">
        <f t="shared" si="80"/>
        <v>-15.781215872171806</v>
      </c>
      <c r="T4515">
        <f t="shared" si="81"/>
        <v>-1578.1215872171806</v>
      </c>
    </row>
    <row r="4516" spans="4:20" x14ac:dyDescent="0.25">
      <c r="D4516" s="3"/>
      <c r="E4516" s="4"/>
      <c r="F4516" s="3">
        <v>40912.458333333336</v>
      </c>
      <c r="G4516" s="4">
        <v>55.524305181970703</v>
      </c>
      <c r="H4516" s="3">
        <v>40912.458333333336</v>
      </c>
      <c r="I4516" s="4">
        <v>54.351942138695399</v>
      </c>
      <c r="J4516" s="3">
        <v>40912.458333333336</v>
      </c>
      <c r="K4516" s="4">
        <v>74.241245641547707</v>
      </c>
      <c r="L4516" s="3">
        <v>40912.458333333336</v>
      </c>
      <c r="M4516" s="4">
        <v>69.116158622913602</v>
      </c>
      <c r="Q4516">
        <f t="shared" si="79"/>
        <v>-19.966940459577003</v>
      </c>
      <c r="R4516">
        <f t="shared" si="78"/>
        <v>-1996.6940459577004</v>
      </c>
      <c r="S4516">
        <f t="shared" si="80"/>
        <v>-16.014216484218203</v>
      </c>
      <c r="T4516">
        <f t="shared" si="81"/>
        <v>-1601.4216484218202</v>
      </c>
    </row>
    <row r="4517" spans="4:20" x14ac:dyDescent="0.25">
      <c r="D4517" s="3"/>
      <c r="E4517" s="4"/>
      <c r="F4517" s="3">
        <v>40912.5</v>
      </c>
      <c r="G4517" s="4">
        <v>53.926391901622999</v>
      </c>
      <c r="H4517" s="3">
        <v>40912.5</v>
      </c>
      <c r="I4517" s="4">
        <v>52.481230475459597</v>
      </c>
      <c r="J4517" s="3">
        <v>40912.5</v>
      </c>
      <c r="K4517" s="4">
        <v>69.8776338956377</v>
      </c>
      <c r="L4517" s="3">
        <v>40912.5</v>
      </c>
      <c r="M4517" s="4">
        <v>63.1808035603608</v>
      </c>
      <c r="Q4517">
        <f t="shared" si="79"/>
        <v>-17.201241994014701</v>
      </c>
      <c r="R4517">
        <f t="shared" si="78"/>
        <v>-1720.1241994014702</v>
      </c>
      <c r="S4517">
        <f t="shared" si="80"/>
        <v>-11.949573084901203</v>
      </c>
      <c r="T4517">
        <f t="shared" si="81"/>
        <v>-1194.9573084901203</v>
      </c>
    </row>
    <row r="4518" spans="4:20" x14ac:dyDescent="0.25">
      <c r="D4518" s="3"/>
      <c r="E4518" s="4"/>
      <c r="F4518" s="3">
        <v>40912.541666666664</v>
      </c>
      <c r="G4518" s="4">
        <v>53.306506218868897</v>
      </c>
      <c r="H4518" s="3">
        <v>40912.541666666664</v>
      </c>
      <c r="I4518" s="4">
        <v>51.758470348322597</v>
      </c>
      <c r="J4518" s="3">
        <v>40912.541666666664</v>
      </c>
      <c r="K4518" s="4">
        <v>67.0575778615312</v>
      </c>
      <c r="L4518" s="3">
        <v>40912.541666666664</v>
      </c>
      <c r="M4518" s="4">
        <v>59.438337721949203</v>
      </c>
      <c r="Q4518">
        <f t="shared" si="79"/>
        <v>-15.001071642662303</v>
      </c>
      <c r="R4518">
        <f t="shared" si="78"/>
        <v>-1500.1071642662303</v>
      </c>
      <c r="S4518">
        <f t="shared" si="80"/>
        <v>-8.9298673736266068</v>
      </c>
      <c r="T4518">
        <f t="shared" si="81"/>
        <v>-892.98673736266073</v>
      </c>
    </row>
    <row r="4519" spans="4:20" x14ac:dyDescent="0.25">
      <c r="D4519" s="3"/>
      <c r="E4519" s="4"/>
      <c r="F4519" s="3">
        <v>40912.583333333336</v>
      </c>
      <c r="G4519" s="4">
        <v>53.407888271612997</v>
      </c>
      <c r="H4519" s="3">
        <v>40912.583333333336</v>
      </c>
      <c r="I4519" s="4">
        <v>51.876563360674503</v>
      </c>
      <c r="J4519" s="3">
        <v>40912.583333333336</v>
      </c>
      <c r="K4519" s="4">
        <v>66.927915433901902</v>
      </c>
      <c r="L4519" s="3">
        <v>40912.583333333336</v>
      </c>
      <c r="M4519" s="4">
        <v>59.268058835150399</v>
      </c>
      <c r="Q4519">
        <f t="shared" si="79"/>
        <v>-14.770027162288905</v>
      </c>
      <c r="R4519">
        <f t="shared" si="78"/>
        <v>-1477.0027162288904</v>
      </c>
      <c r="S4519">
        <f t="shared" si="80"/>
        <v>-8.6414954744758958</v>
      </c>
      <c r="T4519">
        <f t="shared" si="81"/>
        <v>-864.14954744758961</v>
      </c>
    </row>
    <row r="4520" spans="4:20" x14ac:dyDescent="0.25">
      <c r="D4520" s="3"/>
      <c r="E4520" s="4"/>
      <c r="F4520" s="3">
        <v>40912.625</v>
      </c>
      <c r="G4520" s="4">
        <v>55.574808340606999</v>
      </c>
      <c r="H4520" s="3">
        <v>40912.625</v>
      </c>
      <c r="I4520" s="4">
        <v>54.4112441530742</v>
      </c>
      <c r="J4520" s="3">
        <v>40912.625</v>
      </c>
      <c r="K4520" s="4">
        <v>70.713910622594994</v>
      </c>
      <c r="L4520" s="3">
        <v>40912.625</v>
      </c>
      <c r="M4520" s="4">
        <v>64.304829661530704</v>
      </c>
      <c r="Q4520">
        <f t="shared" si="79"/>
        <v>-16.389102281987995</v>
      </c>
      <c r="R4520">
        <f t="shared" si="78"/>
        <v>-1638.9102281987996</v>
      </c>
      <c r="S4520">
        <f t="shared" si="80"/>
        <v>-11.143585508456503</v>
      </c>
      <c r="T4520">
        <f t="shared" si="81"/>
        <v>-1114.3585508456504</v>
      </c>
    </row>
    <row r="4521" spans="4:20" x14ac:dyDescent="0.25">
      <c r="D4521" s="3"/>
      <c r="E4521" s="4"/>
      <c r="F4521" s="3">
        <v>40912.666666666664</v>
      </c>
      <c r="G4521" s="4">
        <v>60.708864974483703</v>
      </c>
      <c r="H4521" s="3">
        <v>40912.666666666664</v>
      </c>
      <c r="I4521" s="4">
        <v>60.494549517294203</v>
      </c>
      <c r="J4521" s="3">
        <v>40912.666666666664</v>
      </c>
      <c r="K4521" s="4">
        <v>73.962079643635704</v>
      </c>
      <c r="L4521" s="3">
        <v>40912.666666666664</v>
      </c>
      <c r="M4521" s="4">
        <v>68.731271743788994</v>
      </c>
      <c r="Q4521">
        <f t="shared" si="79"/>
        <v>-14.503214669152001</v>
      </c>
      <c r="R4521">
        <f t="shared" ref="R4521:R4584" si="82">Q4521*$G$2</f>
        <v>-1450.3214669152001</v>
      </c>
      <c r="S4521">
        <f t="shared" si="80"/>
        <v>-9.4867222264947912</v>
      </c>
      <c r="T4521">
        <f t="shared" si="81"/>
        <v>-948.67222264947918</v>
      </c>
    </row>
    <row r="4522" spans="4:20" x14ac:dyDescent="0.25">
      <c r="D4522" s="3"/>
      <c r="E4522" s="4"/>
      <c r="F4522" s="3">
        <v>40912.708333333336</v>
      </c>
      <c r="G4522" s="4">
        <v>64.229984444755203</v>
      </c>
      <c r="H4522" s="3">
        <v>40912.708333333336</v>
      </c>
      <c r="I4522" s="4">
        <v>64.7269958984471</v>
      </c>
      <c r="J4522" s="3">
        <v>40912.708333333336</v>
      </c>
      <c r="K4522" s="4">
        <v>75.577849287743405</v>
      </c>
      <c r="L4522" s="3">
        <v>40912.708333333336</v>
      </c>
      <c r="M4522" s="4">
        <v>70.968593799625495</v>
      </c>
      <c r="Q4522">
        <f t="shared" ref="Q4522:Q4585" si="83">G4522-(K4522+$E$2)</f>
        <v>-12.597864842988201</v>
      </c>
      <c r="R4522">
        <f t="shared" si="82"/>
        <v>-1259.7864842988201</v>
      </c>
      <c r="S4522">
        <f t="shared" si="80"/>
        <v>-7.4915979011783946</v>
      </c>
      <c r="T4522">
        <f t="shared" si="81"/>
        <v>-749.15979011783952</v>
      </c>
    </row>
    <row r="4523" spans="4:20" x14ac:dyDescent="0.25">
      <c r="D4523" s="3"/>
      <c r="E4523" s="4"/>
      <c r="F4523" s="3">
        <v>40912.75</v>
      </c>
      <c r="G4523" s="4">
        <v>58.781975702455398</v>
      </c>
      <c r="H4523" s="3">
        <v>40912.75</v>
      </c>
      <c r="I4523" s="4">
        <v>58.198866887927601</v>
      </c>
      <c r="J4523" s="3">
        <v>40912.75</v>
      </c>
      <c r="K4523" s="4">
        <v>71.479493873761399</v>
      </c>
      <c r="L4523" s="3">
        <v>40912.75</v>
      </c>
      <c r="M4523" s="4">
        <v>65.339475860950202</v>
      </c>
      <c r="Q4523">
        <f t="shared" si="83"/>
        <v>-13.947518171306001</v>
      </c>
      <c r="R4523">
        <f t="shared" si="82"/>
        <v>-1394.7518171306001</v>
      </c>
      <c r="S4523">
        <f t="shared" si="80"/>
        <v>-8.3906089730226014</v>
      </c>
      <c r="T4523">
        <f t="shared" si="81"/>
        <v>-839.06089730226017</v>
      </c>
    </row>
    <row r="4524" spans="4:20" x14ac:dyDescent="0.25">
      <c r="D4524" s="3"/>
      <c r="E4524" s="4"/>
      <c r="F4524" s="3">
        <v>40912.791666666664</v>
      </c>
      <c r="G4524" s="4">
        <v>52.782718501766801</v>
      </c>
      <c r="H4524" s="3">
        <v>40912.791666666664</v>
      </c>
      <c r="I4524" s="4">
        <v>51.149060827592599</v>
      </c>
      <c r="J4524" s="3">
        <v>40912.791666666664</v>
      </c>
      <c r="K4524" s="4">
        <v>65.123336041244301</v>
      </c>
      <c r="L4524" s="3">
        <v>40912.791666666664</v>
      </c>
      <c r="M4524" s="4">
        <v>56.914779064434697</v>
      </c>
      <c r="Q4524">
        <f t="shared" si="83"/>
        <v>-13.590617539477499</v>
      </c>
      <c r="R4524">
        <f t="shared" si="82"/>
        <v>-1359.0617539477498</v>
      </c>
      <c r="S4524">
        <f t="shared" si="80"/>
        <v>-7.0157182368420976</v>
      </c>
      <c r="T4524">
        <f t="shared" si="81"/>
        <v>-701.57182368420979</v>
      </c>
    </row>
    <row r="4525" spans="4:20" x14ac:dyDescent="0.25">
      <c r="D4525" s="3"/>
      <c r="E4525" s="4"/>
      <c r="F4525" s="3">
        <v>40912.833333333336</v>
      </c>
      <c r="G4525" s="4">
        <v>50.977630795037797</v>
      </c>
      <c r="H4525" s="3">
        <v>40912.833333333336</v>
      </c>
      <c r="I4525" s="4">
        <v>48.4862889400029</v>
      </c>
      <c r="J4525" s="3">
        <v>40912.833333333336</v>
      </c>
      <c r="K4525" s="4">
        <v>50.363699551628102</v>
      </c>
      <c r="L4525" s="3">
        <v>40912.833333333336</v>
      </c>
      <c r="M4525" s="4">
        <v>42.788787518162302</v>
      </c>
      <c r="Q4525">
        <f t="shared" si="83"/>
        <v>-0.63606875659030493</v>
      </c>
      <c r="R4525">
        <f t="shared" si="82"/>
        <v>-63.606875659030493</v>
      </c>
      <c r="S4525">
        <f t="shared" si="80"/>
        <v>4.4475014218405988</v>
      </c>
      <c r="T4525">
        <f t="shared" si="81"/>
        <v>444.75014218405988</v>
      </c>
    </row>
    <row r="4526" spans="4:20" x14ac:dyDescent="0.25">
      <c r="D4526" s="3"/>
      <c r="E4526" s="4"/>
      <c r="F4526" s="3">
        <v>40912.875</v>
      </c>
      <c r="G4526" s="4">
        <v>50.335093426809202</v>
      </c>
      <c r="H4526" s="3">
        <v>40912.875</v>
      </c>
      <c r="I4526" s="4">
        <v>47.754190954714403</v>
      </c>
      <c r="J4526" s="3">
        <v>40912.875</v>
      </c>
      <c r="K4526" s="4">
        <v>49.788273930098498</v>
      </c>
      <c r="L4526" s="3">
        <v>40912.875</v>
      </c>
      <c r="M4526" s="4">
        <v>42.066131769854103</v>
      </c>
      <c r="Q4526">
        <f t="shared" si="83"/>
        <v>-0.70318050328929615</v>
      </c>
      <c r="R4526">
        <f t="shared" si="82"/>
        <v>-70.318050328929615</v>
      </c>
      <c r="S4526">
        <f t="shared" si="80"/>
        <v>4.4380591848603004</v>
      </c>
      <c r="T4526">
        <f t="shared" si="81"/>
        <v>443.80591848603001</v>
      </c>
    </row>
    <row r="4527" spans="4:20" x14ac:dyDescent="0.25">
      <c r="D4527" s="3"/>
      <c r="E4527" s="4"/>
      <c r="F4527" s="3">
        <v>40912.916666666664</v>
      </c>
      <c r="G4527" s="4">
        <v>48.471273553732303</v>
      </c>
      <c r="H4527" s="3">
        <v>40912.916666666664</v>
      </c>
      <c r="I4527" s="4">
        <v>45.641181891798603</v>
      </c>
      <c r="J4527" s="3">
        <v>40912.916666666664</v>
      </c>
      <c r="K4527" s="4">
        <v>47.820647811648101</v>
      </c>
      <c r="L4527" s="3">
        <v>40912.916666666664</v>
      </c>
      <c r="M4527" s="4">
        <v>39.625563152192598</v>
      </c>
      <c r="Q4527">
        <f t="shared" si="83"/>
        <v>-0.59937425791579813</v>
      </c>
      <c r="R4527">
        <f t="shared" si="82"/>
        <v>-59.937425791579813</v>
      </c>
      <c r="S4527">
        <f t="shared" si="80"/>
        <v>4.7656187396060048</v>
      </c>
      <c r="T4527">
        <f t="shared" si="81"/>
        <v>476.56187396060045</v>
      </c>
    </row>
    <row r="4528" spans="4:20" x14ac:dyDescent="0.25">
      <c r="D4528" s="3"/>
      <c r="E4528" s="4"/>
      <c r="F4528" s="3">
        <v>40912.958333333336</v>
      </c>
      <c r="G4528" s="4">
        <v>46.451673258008697</v>
      </c>
      <c r="H4528" s="3">
        <v>40912.958333333336</v>
      </c>
      <c r="I4528" s="4">
        <v>43.369807711722402</v>
      </c>
      <c r="J4528" s="3">
        <v>40912.958333333336</v>
      </c>
      <c r="K4528" s="4">
        <v>45.400620068190598</v>
      </c>
      <c r="L4528" s="3">
        <v>40912.958333333336</v>
      </c>
      <c r="M4528" s="4">
        <v>36.689735006351803</v>
      </c>
      <c r="Q4528">
        <f t="shared" si="83"/>
        <v>-0.19894681018190141</v>
      </c>
      <c r="R4528">
        <f t="shared" si="82"/>
        <v>-19.894681018190141</v>
      </c>
      <c r="S4528">
        <f t="shared" si="80"/>
        <v>5.4300727053705984</v>
      </c>
      <c r="T4528">
        <f t="shared" si="81"/>
        <v>543.00727053705987</v>
      </c>
    </row>
    <row r="4529" spans="4:20" x14ac:dyDescent="0.25">
      <c r="D4529" s="3"/>
      <c r="E4529" s="4"/>
      <c r="F4529" s="3">
        <v>40913</v>
      </c>
      <c r="G4529" s="4">
        <v>45.4452595341427</v>
      </c>
      <c r="H4529" s="3">
        <v>40913</v>
      </c>
      <c r="I4529" s="4">
        <v>42.245209329732504</v>
      </c>
      <c r="J4529" s="3">
        <v>40913</v>
      </c>
      <c r="K4529" s="4">
        <v>45.402011282683802</v>
      </c>
      <c r="L4529" s="3">
        <v>40913</v>
      </c>
      <c r="M4529" s="4">
        <v>36.691401526492001</v>
      </c>
      <c r="Q4529">
        <f t="shared" si="83"/>
        <v>-1.2067517485411017</v>
      </c>
      <c r="R4529">
        <f t="shared" si="82"/>
        <v>-120.67517485411017</v>
      </c>
      <c r="S4529">
        <f t="shared" si="80"/>
        <v>4.3038078032405025</v>
      </c>
      <c r="T4529">
        <f t="shared" si="81"/>
        <v>430.38078032405025</v>
      </c>
    </row>
    <row r="4530" spans="4:20" x14ac:dyDescent="0.25">
      <c r="D4530" s="3"/>
      <c r="E4530" s="4"/>
      <c r="F4530" s="3">
        <v>40913.041666666664</v>
      </c>
      <c r="G4530" s="4">
        <v>44.783035208063701</v>
      </c>
      <c r="H4530" s="3">
        <v>40913.041666666664</v>
      </c>
      <c r="I4530" s="4">
        <v>41.507917234768698</v>
      </c>
      <c r="J4530" s="3">
        <v>40913.041666666664</v>
      </c>
      <c r="K4530" s="4">
        <v>42.857453813121502</v>
      </c>
      <c r="L4530" s="3">
        <v>40913.041666666664</v>
      </c>
      <c r="M4530" s="4">
        <v>33.684883956986603</v>
      </c>
      <c r="Q4530">
        <f t="shared" si="83"/>
        <v>0.67558139494219915</v>
      </c>
      <c r="R4530">
        <f t="shared" si="82"/>
        <v>67.558139494219915</v>
      </c>
      <c r="S4530">
        <f t="shared" si="80"/>
        <v>6.5730332777820948</v>
      </c>
      <c r="T4530">
        <f t="shared" si="81"/>
        <v>657.30332777820945</v>
      </c>
    </row>
    <row r="4531" spans="4:20" x14ac:dyDescent="0.25">
      <c r="D4531" s="3"/>
      <c r="E4531" s="4"/>
      <c r="F4531" s="3">
        <v>40913.083333333336</v>
      </c>
      <c r="G4531" s="4">
        <v>43.728215692593899</v>
      </c>
      <c r="H4531" s="3">
        <v>40913.083333333336</v>
      </c>
      <c r="I4531" s="4">
        <v>40.338020903742297</v>
      </c>
      <c r="J4531" s="3">
        <v>40913.083333333336</v>
      </c>
      <c r="K4531" s="4">
        <v>40.013042358361403</v>
      </c>
      <c r="L4531" s="3">
        <v>40913.083333333336</v>
      </c>
      <c r="M4531" s="4">
        <v>30.424702485877798</v>
      </c>
      <c r="Q4531">
        <f t="shared" si="83"/>
        <v>2.465173334232496</v>
      </c>
      <c r="R4531">
        <f t="shared" si="82"/>
        <v>246.5173334232496</v>
      </c>
      <c r="S4531">
        <f t="shared" si="80"/>
        <v>8.6633184178644989</v>
      </c>
      <c r="T4531">
        <f t="shared" si="81"/>
        <v>866.3318417864499</v>
      </c>
    </row>
    <row r="4532" spans="4:20" x14ac:dyDescent="0.25">
      <c r="D4532" s="3"/>
      <c r="E4532" s="4"/>
      <c r="F4532" s="3">
        <v>40913.125</v>
      </c>
      <c r="G4532" s="4">
        <v>43.328629892959697</v>
      </c>
      <c r="H4532" s="3">
        <v>40913.125</v>
      </c>
      <c r="I4532" s="4">
        <v>39.896302428052898</v>
      </c>
      <c r="J4532" s="3">
        <v>40913.125</v>
      </c>
      <c r="K4532" s="4">
        <v>38.554369096600603</v>
      </c>
      <c r="L4532" s="3">
        <v>40913.125</v>
      </c>
      <c r="M4532" s="4">
        <v>28.795203738278399</v>
      </c>
      <c r="Q4532">
        <f t="shared" si="83"/>
        <v>3.5242607963590942</v>
      </c>
      <c r="R4532">
        <f t="shared" si="82"/>
        <v>352.42607963590945</v>
      </c>
      <c r="S4532">
        <f t="shared" si="80"/>
        <v>9.8510986897744992</v>
      </c>
      <c r="T4532">
        <f t="shared" si="81"/>
        <v>985.10986897744988</v>
      </c>
    </row>
    <row r="4533" spans="4:20" x14ac:dyDescent="0.25">
      <c r="D4533" s="3"/>
      <c r="E4533" s="4"/>
      <c r="F4533" s="3">
        <v>40913.166666666664</v>
      </c>
      <c r="G4533" s="4">
        <v>44.782300503924503</v>
      </c>
      <c r="H4533" s="3">
        <v>40913.166666666664</v>
      </c>
      <c r="I4533" s="4">
        <v>41.507100447823198</v>
      </c>
      <c r="J4533" s="3">
        <v>40913.166666666664</v>
      </c>
      <c r="K4533" s="4">
        <v>38.859903300399303</v>
      </c>
      <c r="L4533" s="3">
        <v>40913.166666666664</v>
      </c>
      <c r="M4533" s="4">
        <v>29.134098511713098</v>
      </c>
      <c r="Q4533">
        <f t="shared" si="83"/>
        <v>4.6723972035252004</v>
      </c>
      <c r="R4533">
        <f t="shared" si="82"/>
        <v>467.23972035252007</v>
      </c>
      <c r="S4533">
        <f t="shared" si="80"/>
        <v>11.1230019361101</v>
      </c>
      <c r="T4533">
        <f t="shared" si="81"/>
        <v>1112.3001936110099</v>
      </c>
    </row>
    <row r="4534" spans="4:20" x14ac:dyDescent="0.25">
      <c r="D4534" s="3"/>
      <c r="E4534" s="4"/>
      <c r="F4534" s="3">
        <v>40913.208333333336</v>
      </c>
      <c r="G4534" s="4">
        <v>47.136561436840601</v>
      </c>
      <c r="H4534" s="3">
        <v>40913.208333333336</v>
      </c>
      <c r="I4534" s="4">
        <v>44.137913392791198</v>
      </c>
      <c r="J4534" s="3">
        <v>40913.208333333336</v>
      </c>
      <c r="K4534" s="4">
        <v>41.174944485901499</v>
      </c>
      <c r="L4534" s="3">
        <v>40913.208333333336</v>
      </c>
      <c r="M4534" s="4">
        <v>31.743385040870599</v>
      </c>
      <c r="Q4534">
        <f t="shared" si="83"/>
        <v>4.7116169509391028</v>
      </c>
      <c r="R4534">
        <f t="shared" si="82"/>
        <v>471.16169509391028</v>
      </c>
      <c r="S4534">
        <f t="shared" si="80"/>
        <v>11.144528351920599</v>
      </c>
      <c r="T4534">
        <f t="shared" si="81"/>
        <v>1114.4528351920599</v>
      </c>
    </row>
    <row r="4535" spans="4:20" x14ac:dyDescent="0.25">
      <c r="D4535" s="3"/>
      <c r="E4535" s="4"/>
      <c r="F4535" s="3">
        <v>40913.25</v>
      </c>
      <c r="G4535" s="4">
        <v>49.516374132042998</v>
      </c>
      <c r="H4535" s="3">
        <v>40913.25</v>
      </c>
      <c r="I4535" s="4">
        <v>46.824053481286697</v>
      </c>
      <c r="J4535" s="3">
        <v>40913.25</v>
      </c>
      <c r="K4535" s="4">
        <v>41.065903972485103</v>
      </c>
      <c r="L4535" s="3">
        <v>40913.25</v>
      </c>
      <c r="M4535" s="4">
        <v>31.618858758476598</v>
      </c>
      <c r="Q4535">
        <f t="shared" si="83"/>
        <v>7.200470159557895</v>
      </c>
      <c r="R4535">
        <f t="shared" si="82"/>
        <v>720.04701595578945</v>
      </c>
      <c r="S4535">
        <f t="shared" si="80"/>
        <v>13.955194722810099</v>
      </c>
      <c r="T4535">
        <f t="shared" si="81"/>
        <v>1395.5194722810099</v>
      </c>
    </row>
    <row r="4536" spans="4:20" x14ac:dyDescent="0.25">
      <c r="D4536" s="3"/>
      <c r="E4536" s="4"/>
      <c r="F4536" s="3">
        <v>40913.291666666664</v>
      </c>
      <c r="G4536" s="4">
        <v>56.794814945082202</v>
      </c>
      <c r="H4536" s="3">
        <v>40913.291666666664</v>
      </c>
      <c r="I4536" s="4">
        <v>55.196005844853097</v>
      </c>
      <c r="J4536" s="3">
        <v>40913.291666666664</v>
      </c>
      <c r="K4536" s="4">
        <v>43.910662089110701</v>
      </c>
      <c r="L4536" s="3">
        <v>40913.291666666664</v>
      </c>
      <c r="M4536" s="4">
        <v>34.919149734181701</v>
      </c>
      <c r="Q4536">
        <f t="shared" si="83"/>
        <v>11.6341528559715</v>
      </c>
      <c r="R4536">
        <f t="shared" si="82"/>
        <v>1163.4152855971499</v>
      </c>
      <c r="S4536">
        <f t="shared" si="80"/>
        <v>19.026856110671396</v>
      </c>
      <c r="T4536">
        <f t="shared" si="81"/>
        <v>1902.6856110671397</v>
      </c>
    </row>
    <row r="4537" spans="4:20" x14ac:dyDescent="0.25">
      <c r="D4537" s="3"/>
      <c r="E4537" s="4"/>
      <c r="F4537" s="3">
        <v>40913.333333333336</v>
      </c>
      <c r="G4537" s="4">
        <v>63.165352651310997</v>
      </c>
      <c r="H4537" s="3">
        <v>40913.333333333336</v>
      </c>
      <c r="I4537" s="4">
        <v>63.442286192403103</v>
      </c>
      <c r="J4537" s="3">
        <v>40913.333333333336</v>
      </c>
      <c r="K4537" s="4">
        <v>55.590354965257603</v>
      </c>
      <c r="L4537" s="3">
        <v>40913.333333333336</v>
      </c>
      <c r="M4537" s="4">
        <v>45.012925072369399</v>
      </c>
      <c r="Q4537">
        <f t="shared" si="83"/>
        <v>6.3249976860533934</v>
      </c>
      <c r="R4537">
        <f t="shared" si="82"/>
        <v>632.49976860533934</v>
      </c>
      <c r="S4537">
        <f t="shared" si="80"/>
        <v>17.179361120033704</v>
      </c>
      <c r="T4537">
        <f t="shared" si="81"/>
        <v>1717.9361120033705</v>
      </c>
    </row>
    <row r="4538" spans="4:20" x14ac:dyDescent="0.25">
      <c r="D4538" s="3"/>
      <c r="E4538" s="4"/>
      <c r="F4538" s="3">
        <v>40913.375</v>
      </c>
      <c r="G4538" s="4">
        <v>59.036304378780201</v>
      </c>
      <c r="H4538" s="3">
        <v>40913.375</v>
      </c>
      <c r="I4538" s="4">
        <v>58.501023703356601</v>
      </c>
      <c r="J4538" s="3">
        <v>40913.375</v>
      </c>
      <c r="K4538" s="4">
        <v>58.464319241058497</v>
      </c>
      <c r="L4538" s="3">
        <v>40913.375</v>
      </c>
      <c r="M4538" s="4">
        <v>48.505000211647697</v>
      </c>
      <c r="Q4538">
        <f t="shared" si="83"/>
        <v>-0.67801486227829599</v>
      </c>
      <c r="R4538">
        <f t="shared" si="82"/>
        <v>-67.801486227829599</v>
      </c>
      <c r="S4538">
        <f t="shared" si="80"/>
        <v>8.7460234917089039</v>
      </c>
      <c r="T4538">
        <f t="shared" si="81"/>
        <v>874.60234917089042</v>
      </c>
    </row>
    <row r="4539" spans="4:20" x14ac:dyDescent="0.25">
      <c r="D4539" s="3"/>
      <c r="E4539" s="4"/>
      <c r="F4539" s="3">
        <v>40913.416666666664</v>
      </c>
      <c r="G4539" s="4">
        <v>58.049613969676997</v>
      </c>
      <c r="H4539" s="3">
        <v>40913.416666666664</v>
      </c>
      <c r="I4539" s="4">
        <v>57.330238811053299</v>
      </c>
      <c r="J4539" s="3">
        <v>40913.416666666664</v>
      </c>
      <c r="K4539" s="4">
        <v>60.795717330780498</v>
      </c>
      <c r="L4539" s="3">
        <v>40913.416666666664</v>
      </c>
      <c r="M4539" s="4">
        <v>51.399481282729496</v>
      </c>
      <c r="Q4539">
        <f t="shared" si="83"/>
        <v>-3.9961033611035006</v>
      </c>
      <c r="R4539">
        <f t="shared" si="82"/>
        <v>-399.61033611035009</v>
      </c>
      <c r="S4539">
        <f t="shared" si="80"/>
        <v>4.6807575283238023</v>
      </c>
      <c r="T4539">
        <f t="shared" si="81"/>
        <v>468.0757528323802</v>
      </c>
    </row>
    <row r="4540" spans="4:20" x14ac:dyDescent="0.25">
      <c r="D4540" s="3"/>
      <c r="E4540" s="4"/>
      <c r="F4540" s="3">
        <v>40913.458333333336</v>
      </c>
      <c r="G4540" s="4">
        <v>55.916212997544797</v>
      </c>
      <c r="H4540" s="3">
        <v>40913.458333333336</v>
      </c>
      <c r="I4540" s="4">
        <v>54.812411196296999</v>
      </c>
      <c r="J4540" s="3">
        <v>40913.458333333336</v>
      </c>
      <c r="K4540" s="4">
        <v>61.483331166484298</v>
      </c>
      <c r="L4540" s="3">
        <v>40913.458333333336</v>
      </c>
      <c r="M4540" s="4">
        <v>52.2635363002628</v>
      </c>
      <c r="Q4540">
        <f t="shared" si="83"/>
        <v>-6.8171181689395013</v>
      </c>
      <c r="R4540">
        <f t="shared" si="82"/>
        <v>-681.71181689395007</v>
      </c>
      <c r="S4540">
        <f t="shared" si="80"/>
        <v>1.2988748960341994</v>
      </c>
      <c r="T4540">
        <f t="shared" si="81"/>
        <v>129.88748960341994</v>
      </c>
    </row>
    <row r="4541" spans="4:20" x14ac:dyDescent="0.25">
      <c r="D4541" s="3"/>
      <c r="E4541" s="4"/>
      <c r="F4541" s="3">
        <v>40913.5</v>
      </c>
      <c r="G4541" s="4">
        <v>53.831632894551099</v>
      </c>
      <c r="H4541" s="3">
        <v>40913.5</v>
      </c>
      <c r="I4541" s="4">
        <v>52.370637742031199</v>
      </c>
      <c r="J4541" s="3">
        <v>40913.5</v>
      </c>
      <c r="K4541" s="4">
        <v>60.327052644308402</v>
      </c>
      <c r="L4541" s="3">
        <v>40913.5</v>
      </c>
      <c r="M4541" s="4">
        <v>50.813249570972403</v>
      </c>
      <c r="Q4541">
        <f t="shared" si="83"/>
        <v>-7.7454197497573034</v>
      </c>
      <c r="R4541">
        <f t="shared" si="82"/>
        <v>-774.54197497573034</v>
      </c>
      <c r="S4541">
        <f t="shared" si="80"/>
        <v>0.3073881710587969</v>
      </c>
      <c r="T4541">
        <f t="shared" si="81"/>
        <v>30.73881710587969</v>
      </c>
    </row>
    <row r="4542" spans="4:20" x14ac:dyDescent="0.25">
      <c r="D4542" s="3"/>
      <c r="E4542" s="4"/>
      <c r="F4542" s="3">
        <v>40913.541666666664</v>
      </c>
      <c r="G4542" s="4">
        <v>53.3499391860096</v>
      </c>
      <c r="H4542" s="3">
        <v>40913.541666666664</v>
      </c>
      <c r="I4542" s="4">
        <v>51.809056958692999</v>
      </c>
      <c r="J4542" s="3">
        <v>40913.541666666664</v>
      </c>
      <c r="K4542" s="4">
        <v>59.2024347179686</v>
      </c>
      <c r="L4542" s="3">
        <v>40913.541666666664</v>
      </c>
      <c r="M4542" s="4">
        <v>49.415474537192502</v>
      </c>
      <c r="Q4542">
        <f t="shared" si="83"/>
        <v>-7.1024955319590006</v>
      </c>
      <c r="R4542">
        <f t="shared" si="82"/>
        <v>-710.24955319590003</v>
      </c>
      <c r="S4542">
        <f t="shared" si="80"/>
        <v>1.143582421500497</v>
      </c>
      <c r="T4542">
        <f t="shared" si="81"/>
        <v>114.3582421500497</v>
      </c>
    </row>
    <row r="4543" spans="4:20" x14ac:dyDescent="0.25">
      <c r="D4543" s="3"/>
      <c r="E4543" s="4"/>
      <c r="F4543" s="3">
        <v>40913.583333333336</v>
      </c>
      <c r="G4543" s="4">
        <v>53.834968536204499</v>
      </c>
      <c r="H4543" s="3">
        <v>40913.583333333336</v>
      </c>
      <c r="I4543" s="4">
        <v>52.374530092783999</v>
      </c>
      <c r="J4543" s="3">
        <v>40913.583333333336</v>
      </c>
      <c r="K4543" s="4">
        <v>59.6604566742608</v>
      </c>
      <c r="L4543" s="3">
        <v>40913.583333333336</v>
      </c>
      <c r="M4543" s="4">
        <v>49.983213315397698</v>
      </c>
      <c r="Q4543">
        <f t="shared" si="83"/>
        <v>-7.0754881380563006</v>
      </c>
      <c r="R4543">
        <f t="shared" si="82"/>
        <v>-707.54881380563006</v>
      </c>
      <c r="S4543">
        <f t="shared" si="80"/>
        <v>1.1413167773863009</v>
      </c>
      <c r="T4543">
        <f t="shared" si="81"/>
        <v>114.13167773863009</v>
      </c>
    </row>
    <row r="4544" spans="4:20" x14ac:dyDescent="0.25">
      <c r="D4544" s="3"/>
      <c r="E4544" s="4"/>
      <c r="F4544" s="3">
        <v>40913.625</v>
      </c>
      <c r="G4544" s="4">
        <v>55.844429719276398</v>
      </c>
      <c r="H4544" s="3">
        <v>40913.625</v>
      </c>
      <c r="I4544" s="4">
        <v>54.728021696318997</v>
      </c>
      <c r="J4544" s="3">
        <v>40913.625</v>
      </c>
      <c r="K4544" s="4">
        <v>62.671226929524003</v>
      </c>
      <c r="L4544" s="3">
        <v>40913.625</v>
      </c>
      <c r="M4544" s="4">
        <v>53.767239811801097</v>
      </c>
      <c r="Q4544">
        <f t="shared" si="83"/>
        <v>-8.0767972102476051</v>
      </c>
      <c r="R4544">
        <f t="shared" si="82"/>
        <v>-807.67972102476051</v>
      </c>
      <c r="S4544">
        <f t="shared" si="80"/>
        <v>-0.2892181154821003</v>
      </c>
      <c r="T4544">
        <f t="shared" si="81"/>
        <v>-28.92181154821003</v>
      </c>
    </row>
    <row r="4545" spans="4:20" x14ac:dyDescent="0.25">
      <c r="D4545" s="3"/>
      <c r="E4545" s="4"/>
      <c r="F4545" s="3">
        <v>40913.666666666664</v>
      </c>
      <c r="G4545" s="4">
        <v>59.746322463252</v>
      </c>
      <c r="H4545" s="3">
        <v>40913.666666666664</v>
      </c>
      <c r="I4545" s="4">
        <v>59.345937092468397</v>
      </c>
      <c r="J4545" s="3">
        <v>40913.666666666664</v>
      </c>
      <c r="K4545" s="4">
        <v>68.919770876687807</v>
      </c>
      <c r="L4545" s="3">
        <v>40913.666666666664</v>
      </c>
      <c r="M4545" s="4">
        <v>61.901305954350399</v>
      </c>
      <c r="Q4545">
        <f t="shared" si="83"/>
        <v>-10.423448413435807</v>
      </c>
      <c r="R4545">
        <f t="shared" si="82"/>
        <v>-1042.3448413435808</v>
      </c>
      <c r="S4545">
        <f t="shared" si="80"/>
        <v>-3.8053688618820019</v>
      </c>
      <c r="T4545">
        <f t="shared" si="81"/>
        <v>-380.53688618820019</v>
      </c>
    </row>
    <row r="4546" spans="4:20" x14ac:dyDescent="0.25">
      <c r="D4546" s="3"/>
      <c r="E4546" s="4"/>
      <c r="F4546" s="3">
        <v>40913.708333333336</v>
      </c>
      <c r="G4546" s="4">
        <v>64.012602332790294</v>
      </c>
      <c r="H4546" s="3">
        <v>40913.708333333336</v>
      </c>
      <c r="I4546" s="4">
        <v>64.464329635491595</v>
      </c>
      <c r="J4546" s="3">
        <v>40913.708333333336</v>
      </c>
      <c r="K4546" s="4">
        <v>73.653588955843603</v>
      </c>
      <c r="L4546" s="3">
        <v>40913.708333333336</v>
      </c>
      <c r="M4546" s="4">
        <v>68.306769041912005</v>
      </c>
      <c r="Q4546">
        <f t="shared" si="83"/>
        <v>-10.890986623053308</v>
      </c>
      <c r="R4546">
        <f t="shared" si="82"/>
        <v>-1089.0986623053309</v>
      </c>
      <c r="S4546">
        <f t="shared" si="80"/>
        <v>-5.0924394064204108</v>
      </c>
      <c r="T4546">
        <f t="shared" si="81"/>
        <v>-509.24394064204108</v>
      </c>
    </row>
    <row r="4547" spans="4:20" x14ac:dyDescent="0.25">
      <c r="D4547" s="3"/>
      <c r="E4547" s="4"/>
      <c r="F4547" s="3">
        <v>40913.75</v>
      </c>
      <c r="G4547" s="4">
        <v>57.9958579352096</v>
      </c>
      <c r="H4547" s="3">
        <v>40913.75</v>
      </c>
      <c r="I4547" s="4">
        <v>57.266566427060802</v>
      </c>
      <c r="J4547" s="3">
        <v>40913.75</v>
      </c>
      <c r="K4547" s="4">
        <v>68.969550473149894</v>
      </c>
      <c r="L4547" s="3">
        <v>40913.75</v>
      </c>
      <c r="M4547" s="4">
        <v>61.967590679196299</v>
      </c>
      <c r="Q4547">
        <f t="shared" si="83"/>
        <v>-12.223692537940295</v>
      </c>
      <c r="R4547">
        <f t="shared" si="82"/>
        <v>-1222.3692537940294</v>
      </c>
      <c r="S4547">
        <f t="shared" si="80"/>
        <v>-5.9510242521354968</v>
      </c>
      <c r="T4547">
        <f t="shared" si="81"/>
        <v>-595.10242521354962</v>
      </c>
    </row>
    <row r="4548" spans="4:20" x14ac:dyDescent="0.25">
      <c r="D4548" s="3"/>
      <c r="E4548" s="4"/>
      <c r="F4548" s="3">
        <v>40913.791666666664</v>
      </c>
      <c r="G4548" s="4">
        <v>52.543373560925801</v>
      </c>
      <c r="H4548" s="3">
        <v>40913.791666666664</v>
      </c>
      <c r="I4548" s="4">
        <v>50.870991501367797</v>
      </c>
      <c r="J4548" s="3">
        <v>40913.791666666664</v>
      </c>
      <c r="K4548" s="4">
        <v>63.768690574055697</v>
      </c>
      <c r="L4548" s="3">
        <v>40913.791666666664</v>
      </c>
      <c r="M4548" s="4">
        <v>55.168745033035499</v>
      </c>
      <c r="Q4548">
        <f t="shared" si="83"/>
        <v>-12.475317013129896</v>
      </c>
      <c r="R4548">
        <f t="shared" si="82"/>
        <v>-1247.5317013129895</v>
      </c>
      <c r="S4548">
        <f t="shared" si="80"/>
        <v>-5.547753531667702</v>
      </c>
      <c r="T4548">
        <f t="shared" si="81"/>
        <v>-554.77535316677017</v>
      </c>
    </row>
    <row r="4549" spans="4:20" x14ac:dyDescent="0.25">
      <c r="D4549" s="3"/>
      <c r="E4549" s="4"/>
      <c r="F4549" s="3">
        <v>40913.833333333336</v>
      </c>
      <c r="G4549" s="4">
        <v>50.305550395394697</v>
      </c>
      <c r="H4549" s="3">
        <v>40913.833333333336</v>
      </c>
      <c r="I4549" s="4">
        <v>47.7205746606123</v>
      </c>
      <c r="J4549" s="3">
        <v>40913.833333333336</v>
      </c>
      <c r="K4549" s="4">
        <v>49.052743645050199</v>
      </c>
      <c r="L4549" s="3">
        <v>40913.833333333336</v>
      </c>
      <c r="M4549" s="4">
        <v>41.148258623434202</v>
      </c>
      <c r="Q4549">
        <f t="shared" si="83"/>
        <v>2.8067503444972886E-3</v>
      </c>
      <c r="R4549">
        <f t="shared" si="82"/>
        <v>0.28067503444972886</v>
      </c>
      <c r="S4549">
        <f t="shared" si="80"/>
        <v>5.3223160371780978</v>
      </c>
      <c r="T4549">
        <f t="shared" si="81"/>
        <v>532.23160371780978</v>
      </c>
    </row>
    <row r="4550" spans="4:20" x14ac:dyDescent="0.25">
      <c r="D4550" s="3"/>
      <c r="E4550" s="4"/>
      <c r="F4550" s="3">
        <v>40913.875</v>
      </c>
      <c r="G4550" s="4">
        <v>49.707821448886499</v>
      </c>
      <c r="H4550" s="3">
        <v>40913.875</v>
      </c>
      <c r="I4550" s="4">
        <v>47.041281722311403</v>
      </c>
      <c r="J4550" s="3">
        <v>40913.875</v>
      </c>
      <c r="K4550" s="4">
        <v>48.454956190733398</v>
      </c>
      <c r="L4550" s="3">
        <v>40913.875</v>
      </c>
      <c r="M4550" s="4">
        <v>40.4071453561046</v>
      </c>
      <c r="Q4550">
        <f t="shared" si="83"/>
        <v>2.8652581531005694E-3</v>
      </c>
      <c r="R4550">
        <f t="shared" si="82"/>
        <v>0.28652581531005694</v>
      </c>
      <c r="S4550">
        <f t="shared" si="80"/>
        <v>5.3841363662068034</v>
      </c>
      <c r="T4550">
        <f t="shared" si="81"/>
        <v>538.41363662068034</v>
      </c>
    </row>
    <row r="4551" spans="4:20" x14ac:dyDescent="0.25">
      <c r="D4551" s="3"/>
      <c r="E4551" s="4"/>
      <c r="F4551" s="3">
        <v>40913.916666666664</v>
      </c>
      <c r="G4551" s="4">
        <v>47.958845748391496</v>
      </c>
      <c r="H4551" s="3">
        <v>40913.916666666664</v>
      </c>
      <c r="I4551" s="4">
        <v>45.063052113691803</v>
      </c>
      <c r="J4551" s="3">
        <v>40913.916666666664</v>
      </c>
      <c r="K4551" s="4">
        <v>46.632930106934502</v>
      </c>
      <c r="L4551" s="3">
        <v>40913.916666666664</v>
      </c>
      <c r="M4551" s="4">
        <v>38.175511464505703</v>
      </c>
      <c r="Q4551">
        <f t="shared" si="83"/>
        <v>7.5915641456994365E-2</v>
      </c>
      <c r="R4551">
        <f t="shared" si="82"/>
        <v>7.5915641456994365</v>
      </c>
      <c r="S4551">
        <f t="shared" si="80"/>
        <v>5.6375406491861</v>
      </c>
      <c r="T4551">
        <f t="shared" si="81"/>
        <v>563.75406491860997</v>
      </c>
    </row>
    <row r="4552" spans="4:20" x14ac:dyDescent="0.25">
      <c r="D4552" s="3"/>
      <c r="E4552" s="4"/>
      <c r="F4552" s="3">
        <v>40913.958333333336</v>
      </c>
      <c r="G4552" s="4">
        <v>45.394996499890098</v>
      </c>
      <c r="H4552" s="3">
        <v>40913.958333333336</v>
      </c>
      <c r="I4552" s="4">
        <v>42.189173055303399</v>
      </c>
      <c r="J4552" s="3">
        <v>40913.958333333336</v>
      </c>
      <c r="K4552" s="4">
        <v>44.252480572700698</v>
      </c>
      <c r="L4552" s="3">
        <v>40913.958333333336</v>
      </c>
      <c r="M4552" s="4">
        <v>35.322825861818302</v>
      </c>
      <c r="Q4552">
        <f t="shared" si="83"/>
        <v>-0.10748407281059968</v>
      </c>
      <c r="R4552">
        <f t="shared" si="82"/>
        <v>-10.748407281059968</v>
      </c>
      <c r="S4552">
        <f t="shared" si="80"/>
        <v>5.6163471934850975</v>
      </c>
      <c r="T4552">
        <f t="shared" si="81"/>
        <v>561.63471934850975</v>
      </c>
    </row>
    <row r="4553" spans="4:20" x14ac:dyDescent="0.25">
      <c r="D4553" s="3"/>
      <c r="E4553" s="4"/>
      <c r="F4553" s="3">
        <v>40914</v>
      </c>
      <c r="G4553" s="4">
        <v>47.591529860728798</v>
      </c>
      <c r="H4553" s="3">
        <v>40914</v>
      </c>
      <c r="I4553" s="4">
        <v>44.6493967335118</v>
      </c>
      <c r="J4553" s="3">
        <v>40914</v>
      </c>
      <c r="K4553" s="4">
        <v>45.674200400128001</v>
      </c>
      <c r="L4553" s="3">
        <v>40914</v>
      </c>
      <c r="M4553" s="4">
        <v>37.017927084976698</v>
      </c>
      <c r="Q4553">
        <f t="shared" si="83"/>
        <v>0.66732946060079712</v>
      </c>
      <c r="R4553">
        <f t="shared" si="82"/>
        <v>66.732946060079712</v>
      </c>
      <c r="S4553">
        <f t="shared" si="80"/>
        <v>6.3814696485351021</v>
      </c>
      <c r="T4553">
        <f t="shared" si="81"/>
        <v>638.14696485351021</v>
      </c>
    </row>
    <row r="4554" spans="4:20" x14ac:dyDescent="0.25">
      <c r="D4554" s="3"/>
      <c r="E4554" s="4"/>
      <c r="F4554" s="3">
        <v>40914.041666666664</v>
      </c>
      <c r="G4554" s="4">
        <v>44.869235510690501</v>
      </c>
      <c r="H4554" s="3">
        <v>40914.041666666664</v>
      </c>
      <c r="I4554" s="4">
        <v>41.6037665706681</v>
      </c>
      <c r="J4554" s="3">
        <v>40914.041666666664</v>
      </c>
      <c r="K4554" s="4">
        <v>42.719335440924603</v>
      </c>
      <c r="L4554" s="3">
        <v>40914.041666666664</v>
      </c>
      <c r="M4554" s="4">
        <v>33.524096268665701</v>
      </c>
      <c r="Q4554">
        <f t="shared" si="83"/>
        <v>0.89990006976589854</v>
      </c>
      <c r="R4554">
        <f t="shared" si="82"/>
        <v>89.990006976589854</v>
      </c>
      <c r="S4554">
        <f t="shared" si="80"/>
        <v>6.8296703020023983</v>
      </c>
      <c r="T4554">
        <f t="shared" si="81"/>
        <v>682.96703020023983</v>
      </c>
    </row>
    <row r="4555" spans="4:20" x14ac:dyDescent="0.25">
      <c r="D4555" s="3"/>
      <c r="E4555" s="4"/>
      <c r="F4555" s="3">
        <v>40914.083333333336</v>
      </c>
      <c r="G4555" s="4">
        <v>43.276442009359002</v>
      </c>
      <c r="H4555" s="3">
        <v>40914.083333333336</v>
      </c>
      <c r="I4555" s="4">
        <v>39.838671610334103</v>
      </c>
      <c r="J4555" s="3">
        <v>40914.083333333336</v>
      </c>
      <c r="K4555" s="4">
        <v>40.4601749586</v>
      </c>
      <c r="L4555" s="3">
        <v>40914.083333333336</v>
      </c>
      <c r="M4555" s="4">
        <v>30.930012654731399</v>
      </c>
      <c r="Q4555">
        <f t="shared" si="83"/>
        <v>1.5662670507590022</v>
      </c>
      <c r="R4555">
        <f t="shared" si="82"/>
        <v>156.62670507590022</v>
      </c>
      <c r="S4555">
        <f t="shared" si="80"/>
        <v>7.6586589556027036</v>
      </c>
      <c r="T4555">
        <f t="shared" si="81"/>
        <v>765.86589556027036</v>
      </c>
    </row>
    <row r="4556" spans="4:20" x14ac:dyDescent="0.25">
      <c r="D4556" s="3"/>
      <c r="E4556" s="4"/>
      <c r="F4556" s="3">
        <v>40914.125</v>
      </c>
      <c r="G4556" s="4">
        <v>42.252915423203397</v>
      </c>
      <c r="H4556" s="3">
        <v>40914.125</v>
      </c>
      <c r="I4556" s="4">
        <v>38.711214644448802</v>
      </c>
      <c r="J4556" s="3">
        <v>40914.125</v>
      </c>
      <c r="K4556" s="4">
        <v>39.752411351495503</v>
      </c>
      <c r="L4556" s="3">
        <v>40914.125</v>
      </c>
      <c r="M4556" s="4">
        <v>30.131412072660201</v>
      </c>
      <c r="Q4556">
        <f t="shared" si="83"/>
        <v>1.2505040717078941</v>
      </c>
      <c r="R4556">
        <f t="shared" si="82"/>
        <v>125.05040717078941</v>
      </c>
      <c r="S4556">
        <f t="shared" si="80"/>
        <v>7.3298025717886013</v>
      </c>
      <c r="T4556">
        <f t="shared" si="81"/>
        <v>732.98025717886014</v>
      </c>
    </row>
    <row r="4557" spans="4:20" x14ac:dyDescent="0.25">
      <c r="D4557" s="3"/>
      <c r="E4557" s="4"/>
      <c r="F4557" s="3">
        <v>40914.166666666664</v>
      </c>
      <c r="G4557" s="4">
        <v>42.007907757520996</v>
      </c>
      <c r="H4557" s="3">
        <v>40914.166666666664</v>
      </c>
      <c r="I4557" s="4">
        <v>38.442130697709203</v>
      </c>
      <c r="J4557" s="3">
        <v>40914.166666666664</v>
      </c>
      <c r="K4557" s="4">
        <v>39.495841898824402</v>
      </c>
      <c r="L4557" s="3">
        <v>40914.166666666664</v>
      </c>
      <c r="M4557" s="4">
        <v>29.8435965415993</v>
      </c>
      <c r="Q4557">
        <f t="shared" si="83"/>
        <v>1.2620658586965945</v>
      </c>
      <c r="R4557">
        <f t="shared" si="82"/>
        <v>126.20658586965945</v>
      </c>
      <c r="S4557">
        <f t="shared" si="80"/>
        <v>7.3485341561099027</v>
      </c>
      <c r="T4557">
        <f t="shared" si="81"/>
        <v>734.85341561099028</v>
      </c>
    </row>
    <row r="4558" spans="4:20" x14ac:dyDescent="0.25">
      <c r="D4558" s="3"/>
      <c r="E4558" s="4"/>
      <c r="F4558" s="3">
        <v>40914.208333333336</v>
      </c>
      <c r="G4558" s="4">
        <v>42.277130293470698</v>
      </c>
      <c r="H4558" s="3">
        <v>40914.208333333336</v>
      </c>
      <c r="I4558" s="4">
        <v>38.737825979878799</v>
      </c>
      <c r="J4558" s="3">
        <v>40914.208333333336</v>
      </c>
      <c r="K4558" s="4">
        <v>41.1354026791523</v>
      </c>
      <c r="L4558" s="3">
        <v>40914.208333333336</v>
      </c>
      <c r="M4558" s="4">
        <v>31.698209163354498</v>
      </c>
      <c r="Q4558">
        <f t="shared" si="83"/>
        <v>-0.10827238568160169</v>
      </c>
      <c r="R4558">
        <f t="shared" si="82"/>
        <v>-10.827238568160169</v>
      </c>
      <c r="S4558">
        <f t="shared" si="80"/>
        <v>5.7896168165243012</v>
      </c>
      <c r="T4558">
        <f t="shared" si="81"/>
        <v>578.96168165243012</v>
      </c>
    </row>
    <row r="4559" spans="4:20" x14ac:dyDescent="0.25">
      <c r="D4559" s="3"/>
      <c r="E4559" s="4"/>
      <c r="F4559" s="3">
        <v>40914.25</v>
      </c>
      <c r="G4559" s="4">
        <v>40.522673727216898</v>
      </c>
      <c r="H4559" s="3">
        <v>40914.25</v>
      </c>
      <c r="I4559" s="4">
        <v>36.817696126905503</v>
      </c>
      <c r="J4559" s="3">
        <v>40914.25</v>
      </c>
      <c r="K4559" s="4">
        <v>40.873573598582901</v>
      </c>
      <c r="L4559" s="3">
        <v>40914.25</v>
      </c>
      <c r="M4559" s="4">
        <v>31.399602499906901</v>
      </c>
      <c r="Q4559">
        <f t="shared" si="83"/>
        <v>-1.6008998713660034</v>
      </c>
      <c r="R4559">
        <f t="shared" si="82"/>
        <v>-160.08998713660034</v>
      </c>
      <c r="S4559">
        <f t="shared" si="80"/>
        <v>4.1680936269985978</v>
      </c>
      <c r="T4559">
        <f t="shared" si="81"/>
        <v>416.80936269985978</v>
      </c>
    </row>
    <row r="4560" spans="4:20" x14ac:dyDescent="0.25">
      <c r="D4560" s="3"/>
      <c r="E4560" s="4"/>
      <c r="F4560" s="3">
        <v>40914.291666666664</v>
      </c>
      <c r="G4560" s="4">
        <v>40.5840087763791</v>
      </c>
      <c r="H4560" s="3">
        <v>40914.291666666664</v>
      </c>
      <c r="I4560" s="4">
        <v>36.884547809633702</v>
      </c>
      <c r="J4560" s="3">
        <v>40914.291666666664</v>
      </c>
      <c r="K4560" s="4">
        <v>42.202344111137798</v>
      </c>
      <c r="L4560" s="3">
        <v>40914.291666666664</v>
      </c>
      <c r="M4560" s="4">
        <v>32.924478620290799</v>
      </c>
      <c r="Q4560">
        <f t="shared" si="83"/>
        <v>-2.8683353347586973</v>
      </c>
      <c r="R4560">
        <f t="shared" si="82"/>
        <v>-286.83353347586973</v>
      </c>
      <c r="S4560">
        <f t="shared" si="80"/>
        <v>2.710069189342903</v>
      </c>
      <c r="T4560">
        <f t="shared" si="81"/>
        <v>271.0069189342903</v>
      </c>
    </row>
    <row r="4561" spans="4:20" x14ac:dyDescent="0.25">
      <c r="D4561" s="3"/>
      <c r="E4561" s="4"/>
      <c r="F4561" s="3">
        <v>40914.333333333336</v>
      </c>
      <c r="G4561" s="4">
        <v>40.160890151528299</v>
      </c>
      <c r="H4561" s="3">
        <v>40914.333333333336</v>
      </c>
      <c r="I4561" s="4">
        <v>36.853409482660901</v>
      </c>
      <c r="J4561" s="3">
        <v>40914.333333333336</v>
      </c>
      <c r="K4561" s="4">
        <v>52.418242646846899</v>
      </c>
      <c r="L4561" s="3">
        <v>40914.333333333336</v>
      </c>
      <c r="M4561" s="4">
        <v>41.258543410352999</v>
      </c>
      <c r="Q4561">
        <f t="shared" si="83"/>
        <v>-13.507352495318599</v>
      </c>
      <c r="R4561">
        <f t="shared" si="82"/>
        <v>-1350.7352495318601</v>
      </c>
      <c r="S4561">
        <f t="shared" si="80"/>
        <v>-5.6551339276920984</v>
      </c>
      <c r="T4561">
        <f t="shared" si="81"/>
        <v>-565.51339276920987</v>
      </c>
    </row>
    <row r="4562" spans="4:20" x14ac:dyDescent="0.25">
      <c r="D4562" s="3"/>
      <c r="E4562" s="4"/>
      <c r="F4562" s="3">
        <v>40914.375</v>
      </c>
      <c r="G4562" s="4">
        <v>41.260058287487503</v>
      </c>
      <c r="H4562" s="3">
        <v>40914.375</v>
      </c>
      <c r="I4562" s="4">
        <v>38.066500071297902</v>
      </c>
      <c r="J4562" s="3">
        <v>40914.375</v>
      </c>
      <c r="K4562" s="4">
        <v>54.814191693265499</v>
      </c>
      <c r="L4562" s="3">
        <v>40914.375</v>
      </c>
      <c r="M4562" s="4">
        <v>44.084486605905099</v>
      </c>
      <c r="Q4562">
        <f t="shared" si="83"/>
        <v>-14.804133405777996</v>
      </c>
      <c r="R4562">
        <f t="shared" si="82"/>
        <v>-1480.4133405777995</v>
      </c>
      <c r="S4562">
        <f t="shared" ref="S4562:S4625" si="84">I4562-(M4562+$E$2)</f>
        <v>-7.2679865346071963</v>
      </c>
      <c r="T4562">
        <f t="shared" ref="T4562:T4625" si="85">S4562*$G$2</f>
        <v>-726.79865346071961</v>
      </c>
    </row>
    <row r="4563" spans="4:20" x14ac:dyDescent="0.25">
      <c r="D4563" s="3"/>
      <c r="E4563" s="4"/>
      <c r="F4563" s="3">
        <v>40914.416666666664</v>
      </c>
      <c r="G4563" s="4">
        <v>43.6975956716051</v>
      </c>
      <c r="H4563" s="3">
        <v>40914.416666666664</v>
      </c>
      <c r="I4563" s="4">
        <v>40.779538610338903</v>
      </c>
      <c r="J4563" s="3">
        <v>40914.416666666664</v>
      </c>
      <c r="K4563" s="4">
        <v>57.979768909543097</v>
      </c>
      <c r="L4563" s="3">
        <v>40914.416666666664</v>
      </c>
      <c r="M4563" s="4">
        <v>47.910304370816398</v>
      </c>
      <c r="Q4563">
        <f t="shared" si="83"/>
        <v>-15.532173237937997</v>
      </c>
      <c r="R4563">
        <f t="shared" si="82"/>
        <v>-1553.2173237937996</v>
      </c>
      <c r="S4563">
        <f t="shared" si="84"/>
        <v>-8.3807657604774946</v>
      </c>
      <c r="T4563">
        <f t="shared" si="85"/>
        <v>-838.07657604774943</v>
      </c>
    </row>
    <row r="4564" spans="4:20" x14ac:dyDescent="0.25">
      <c r="D4564" s="3"/>
      <c r="E4564" s="4"/>
      <c r="F4564" s="3">
        <v>40914.458333333336</v>
      </c>
      <c r="G4564" s="4">
        <v>45.091945035746903</v>
      </c>
      <c r="H4564" s="3">
        <v>40914.458333333336</v>
      </c>
      <c r="I4564" s="4">
        <v>42.345222679869003</v>
      </c>
      <c r="J4564" s="3">
        <v>40914.458333333336</v>
      </c>
      <c r="K4564" s="4">
        <v>60.447706063321696</v>
      </c>
      <c r="L4564" s="3">
        <v>40914.458333333336</v>
      </c>
      <c r="M4564" s="4">
        <v>50.963960343753598</v>
      </c>
      <c r="Q4564">
        <f t="shared" si="83"/>
        <v>-16.605761027574793</v>
      </c>
      <c r="R4564">
        <f t="shared" si="82"/>
        <v>-1660.5761027574792</v>
      </c>
      <c r="S4564">
        <f t="shared" si="84"/>
        <v>-9.8687376638845947</v>
      </c>
      <c r="T4564">
        <f t="shared" si="85"/>
        <v>-986.87376638845944</v>
      </c>
    </row>
    <row r="4565" spans="4:20" x14ac:dyDescent="0.25">
      <c r="D4565" s="3"/>
      <c r="E4565" s="4"/>
      <c r="F4565" s="3">
        <v>40914.5</v>
      </c>
      <c r="G4565" s="4">
        <v>44.744152304876501</v>
      </c>
      <c r="H4565" s="3">
        <v>40914.5</v>
      </c>
      <c r="I4565" s="4">
        <v>41.953777737537202</v>
      </c>
      <c r="J4565" s="3">
        <v>40914.5</v>
      </c>
      <c r="K4565" s="4">
        <v>59.781766258049203</v>
      </c>
      <c r="L4565" s="3">
        <v>40914.5</v>
      </c>
      <c r="M4565" s="4">
        <v>50.1339350909548</v>
      </c>
      <c r="Q4565">
        <f t="shared" si="83"/>
        <v>-16.287613953172702</v>
      </c>
      <c r="R4565">
        <f t="shared" si="82"/>
        <v>-1628.7613953172702</v>
      </c>
      <c r="S4565">
        <f t="shared" si="84"/>
        <v>-9.4301573534175986</v>
      </c>
      <c r="T4565">
        <f t="shared" si="85"/>
        <v>-943.01573534175986</v>
      </c>
    </row>
    <row r="4566" spans="4:20" x14ac:dyDescent="0.25">
      <c r="D4566" s="3"/>
      <c r="E4566" s="4"/>
      <c r="F4566" s="3">
        <v>40914.541666666664</v>
      </c>
      <c r="G4566" s="4">
        <v>43.8545561949431</v>
      </c>
      <c r="H4566" s="3">
        <v>40914.541666666664</v>
      </c>
      <c r="I4566" s="4">
        <v>40.955294618179302</v>
      </c>
      <c r="J4566" s="3">
        <v>40914.541666666664</v>
      </c>
      <c r="K4566" s="4">
        <v>58.210912191323601</v>
      </c>
      <c r="L4566" s="3">
        <v>40914.541666666664</v>
      </c>
      <c r="M4566" s="4">
        <v>48.193692212924397</v>
      </c>
      <c r="Q4566">
        <f t="shared" si="83"/>
        <v>-15.606355996380501</v>
      </c>
      <c r="R4566">
        <f t="shared" si="82"/>
        <v>-1560.6355996380501</v>
      </c>
      <c r="S4566">
        <f t="shared" si="84"/>
        <v>-8.4883975947450949</v>
      </c>
      <c r="T4566">
        <f t="shared" si="85"/>
        <v>-848.83975947450949</v>
      </c>
    </row>
    <row r="4567" spans="4:20" x14ac:dyDescent="0.25">
      <c r="D4567" s="3"/>
      <c r="E4567" s="4"/>
      <c r="F4567" s="3">
        <v>40914.583333333336</v>
      </c>
      <c r="G4567" s="4">
        <v>43.685765958201998</v>
      </c>
      <c r="H4567" s="3">
        <v>40914.583333333336</v>
      </c>
      <c r="I4567" s="4">
        <v>40.766297425347098</v>
      </c>
      <c r="J4567" s="3">
        <v>40914.583333333336</v>
      </c>
      <c r="K4567" s="4">
        <v>58.464254015067098</v>
      </c>
      <c r="L4567" s="3">
        <v>40914.583333333336</v>
      </c>
      <c r="M4567" s="4">
        <v>48.504919998289601</v>
      </c>
      <c r="Q4567">
        <f t="shared" si="83"/>
        <v>-16.0284880568651</v>
      </c>
      <c r="R4567">
        <f t="shared" si="82"/>
        <v>-1602.8488056865101</v>
      </c>
      <c r="S4567">
        <f t="shared" si="84"/>
        <v>-8.9886225729425036</v>
      </c>
      <c r="T4567">
        <f t="shared" si="85"/>
        <v>-898.86225729425041</v>
      </c>
    </row>
    <row r="4568" spans="4:20" x14ac:dyDescent="0.25">
      <c r="D4568" s="3"/>
      <c r="E4568" s="4"/>
      <c r="F4568" s="3">
        <v>40914.625</v>
      </c>
      <c r="G4568" s="4">
        <v>45.251497983073897</v>
      </c>
      <c r="H4568" s="3">
        <v>40914.625</v>
      </c>
      <c r="I4568" s="4">
        <v>42.525003328642903</v>
      </c>
      <c r="J4568" s="3">
        <v>40914.625</v>
      </c>
      <c r="K4568" s="4">
        <v>61.340818059761702</v>
      </c>
      <c r="L4568" s="3">
        <v>40914.625</v>
      </c>
      <c r="M4568" s="4">
        <v>52.084069643286099</v>
      </c>
      <c r="Q4568">
        <f t="shared" si="83"/>
        <v>-17.339320076687805</v>
      </c>
      <c r="R4568">
        <f t="shared" si="82"/>
        <v>-1733.9320076687804</v>
      </c>
      <c r="S4568">
        <f t="shared" si="84"/>
        <v>-10.809066314643196</v>
      </c>
      <c r="T4568">
        <f t="shared" si="85"/>
        <v>-1080.9066314643196</v>
      </c>
    </row>
    <row r="4569" spans="4:20" x14ac:dyDescent="0.25">
      <c r="D4569" s="3"/>
      <c r="E4569" s="4"/>
      <c r="F4569" s="3">
        <v>40914.666666666664</v>
      </c>
      <c r="G4569" s="4">
        <v>48.229035101583598</v>
      </c>
      <c r="H4569" s="3">
        <v>40914.666666666664</v>
      </c>
      <c r="I4569" s="4">
        <v>45.902852508297698</v>
      </c>
      <c r="J4569" s="3">
        <v>40914.666666666664</v>
      </c>
      <c r="K4569" s="4">
        <v>66.269487708297703</v>
      </c>
      <c r="L4569" s="3">
        <v>40914.666666666664</v>
      </c>
      <c r="M4569" s="4">
        <v>58.405837578509797</v>
      </c>
      <c r="Q4569">
        <f t="shared" si="83"/>
        <v>-19.290452606714105</v>
      </c>
      <c r="R4569">
        <f t="shared" si="82"/>
        <v>-1929.0452606714105</v>
      </c>
      <c r="S4569">
        <f t="shared" si="84"/>
        <v>-13.752985070212098</v>
      </c>
      <c r="T4569">
        <f t="shared" si="85"/>
        <v>-1375.2985070212098</v>
      </c>
    </row>
    <row r="4570" spans="4:20" x14ac:dyDescent="0.25">
      <c r="D4570" s="3"/>
      <c r="E4570" s="4"/>
      <c r="F4570" s="3">
        <v>40914.708333333336</v>
      </c>
      <c r="G4570" s="4">
        <v>52.226423820349702</v>
      </c>
      <c r="H4570" s="3">
        <v>40914.708333333336</v>
      </c>
      <c r="I4570" s="4">
        <v>50.503150196142101</v>
      </c>
      <c r="J4570" s="3">
        <v>40914.708333333336</v>
      </c>
      <c r="K4570" s="4">
        <v>69.989337882696404</v>
      </c>
      <c r="L4570" s="3">
        <v>40914.708333333336</v>
      </c>
      <c r="M4570" s="4">
        <v>63.330569631012601</v>
      </c>
      <c r="Q4570">
        <f t="shared" si="83"/>
        <v>-19.012914062346702</v>
      </c>
      <c r="R4570">
        <f t="shared" si="82"/>
        <v>-1901.2914062346701</v>
      </c>
      <c r="S4570">
        <f t="shared" si="84"/>
        <v>-14.077419434870492</v>
      </c>
      <c r="T4570">
        <f t="shared" si="85"/>
        <v>-1407.7419434870492</v>
      </c>
    </row>
    <row r="4571" spans="4:20" x14ac:dyDescent="0.25">
      <c r="D4571" s="3"/>
      <c r="E4571" s="4"/>
      <c r="F4571" s="3">
        <v>40914.75</v>
      </c>
      <c r="G4571" s="4">
        <v>52.194943099835697</v>
      </c>
      <c r="H4571" s="3">
        <v>40914.75</v>
      </c>
      <c r="I4571" s="4">
        <v>50.466638978010501</v>
      </c>
      <c r="J4571" s="3">
        <v>40914.75</v>
      </c>
      <c r="K4571" s="4">
        <v>68.939479323555105</v>
      </c>
      <c r="L4571" s="3">
        <v>40914.75</v>
      </c>
      <c r="M4571" s="4">
        <v>61.927546254984897</v>
      </c>
      <c r="Q4571">
        <f t="shared" si="83"/>
        <v>-17.994536223719408</v>
      </c>
      <c r="R4571">
        <f t="shared" si="82"/>
        <v>-1799.4536223719408</v>
      </c>
      <c r="S4571">
        <f t="shared" si="84"/>
        <v>-12.710907276974396</v>
      </c>
      <c r="T4571">
        <f t="shared" si="85"/>
        <v>-1271.0907276974397</v>
      </c>
    </row>
    <row r="4572" spans="4:20" x14ac:dyDescent="0.25">
      <c r="D4572" s="3"/>
      <c r="E4572" s="4"/>
      <c r="F4572" s="3">
        <v>40914.791666666664</v>
      </c>
      <c r="G4572" s="4">
        <v>49.665864050431999</v>
      </c>
      <c r="H4572" s="3">
        <v>40914.791666666664</v>
      </c>
      <c r="I4572" s="4">
        <v>47.547958907918698</v>
      </c>
      <c r="J4572" s="3">
        <v>40914.791666666664</v>
      </c>
      <c r="K4572" s="4">
        <v>66.285180587103198</v>
      </c>
      <c r="L4572" s="3">
        <v>40914.791666666664</v>
      </c>
      <c r="M4572" s="4">
        <v>58.426339781799498</v>
      </c>
      <c r="Q4572">
        <f t="shared" si="83"/>
        <v>-17.869316536671199</v>
      </c>
      <c r="R4572">
        <f t="shared" si="82"/>
        <v>-1786.9316536671199</v>
      </c>
      <c r="S4572">
        <f t="shared" si="84"/>
        <v>-12.128380873880801</v>
      </c>
      <c r="T4572">
        <f t="shared" si="85"/>
        <v>-1212.8380873880801</v>
      </c>
    </row>
    <row r="4573" spans="4:20" x14ac:dyDescent="0.25">
      <c r="D4573" s="3"/>
      <c r="E4573" s="4"/>
      <c r="F4573" s="3">
        <v>40914.833333333336</v>
      </c>
      <c r="G4573" s="4">
        <v>48.061510058323599</v>
      </c>
      <c r="H4573" s="3">
        <v>40914.833333333336</v>
      </c>
      <c r="I4573" s="4">
        <v>45.1787814890777</v>
      </c>
      <c r="J4573" s="3">
        <v>40914.833333333336</v>
      </c>
      <c r="K4573" s="4">
        <v>51.535172976800801</v>
      </c>
      <c r="L4573" s="3">
        <v>40914.833333333336</v>
      </c>
      <c r="M4573" s="4">
        <v>44.272312211847698</v>
      </c>
      <c r="Q4573">
        <f t="shared" si="83"/>
        <v>-4.7236629184772028</v>
      </c>
      <c r="R4573">
        <f t="shared" si="82"/>
        <v>-472.36629184772028</v>
      </c>
      <c r="S4573">
        <f t="shared" si="84"/>
        <v>-0.34353072276999796</v>
      </c>
      <c r="T4573">
        <f t="shared" si="85"/>
        <v>-34.353072276999796</v>
      </c>
    </row>
    <row r="4574" spans="4:20" x14ac:dyDescent="0.25">
      <c r="D4574" s="3"/>
      <c r="E4574" s="4"/>
      <c r="F4574" s="3">
        <v>40914.875</v>
      </c>
      <c r="G4574" s="4">
        <v>48.359124388894998</v>
      </c>
      <c r="H4574" s="3">
        <v>40914.875</v>
      </c>
      <c r="I4574" s="4">
        <v>45.514548626066201</v>
      </c>
      <c r="J4574" s="3">
        <v>40914.875</v>
      </c>
      <c r="K4574" s="4">
        <v>50.898248026278502</v>
      </c>
      <c r="L4574" s="3">
        <v>40914.875</v>
      </c>
      <c r="M4574" s="4">
        <v>43.463685327063999</v>
      </c>
      <c r="Q4574">
        <f t="shared" si="83"/>
        <v>-3.7891236373835042</v>
      </c>
      <c r="R4574">
        <f t="shared" si="82"/>
        <v>-378.91236373835045</v>
      </c>
      <c r="S4574">
        <f t="shared" si="84"/>
        <v>0.80086329900220221</v>
      </c>
      <c r="T4574">
        <f t="shared" si="85"/>
        <v>80.086329900220221</v>
      </c>
    </row>
    <row r="4575" spans="4:20" x14ac:dyDescent="0.25">
      <c r="D4575" s="3"/>
      <c r="E4575" s="4"/>
      <c r="F4575" s="3">
        <v>40914.916666666664</v>
      </c>
      <c r="G4575" s="4">
        <v>47.2304303681885</v>
      </c>
      <c r="H4575" s="3">
        <v>40914.916666666664</v>
      </c>
      <c r="I4575" s="4">
        <v>44.2433621715318</v>
      </c>
      <c r="J4575" s="3">
        <v>40914.916666666664</v>
      </c>
      <c r="K4575" s="4">
        <v>48.515167953562901</v>
      </c>
      <c r="L4575" s="3">
        <v>40914.916666666664</v>
      </c>
      <c r="M4575" s="4">
        <v>40.481594870507301</v>
      </c>
      <c r="Q4575">
        <f t="shared" si="83"/>
        <v>-2.5347375853744012</v>
      </c>
      <c r="R4575">
        <f t="shared" si="82"/>
        <v>-253.47375853744012</v>
      </c>
      <c r="S4575">
        <f t="shared" si="84"/>
        <v>2.5117673010244985</v>
      </c>
      <c r="T4575">
        <f t="shared" si="85"/>
        <v>251.17673010244985</v>
      </c>
    </row>
    <row r="4576" spans="4:20" x14ac:dyDescent="0.25">
      <c r="D4576" s="3"/>
      <c r="E4576" s="4"/>
      <c r="F4576" s="3">
        <v>40914.958333333336</v>
      </c>
      <c r="G4576" s="4">
        <v>45.628709932309</v>
      </c>
      <c r="H4576" s="3">
        <v>40914.958333333336</v>
      </c>
      <c r="I4576" s="4">
        <v>42.449835760082401</v>
      </c>
      <c r="J4576" s="3">
        <v>40914.958333333336</v>
      </c>
      <c r="K4576" s="4">
        <v>45.332903206988703</v>
      </c>
      <c r="L4576" s="3">
        <v>40914.958333333336</v>
      </c>
      <c r="M4576" s="4">
        <v>36.608647524670197</v>
      </c>
      <c r="Q4576">
        <f t="shared" si="83"/>
        <v>-0.95419327467970305</v>
      </c>
      <c r="R4576">
        <f t="shared" si="82"/>
        <v>-95.419327467970305</v>
      </c>
      <c r="S4576">
        <f t="shared" si="84"/>
        <v>4.5911882354122042</v>
      </c>
      <c r="T4576">
        <f t="shared" si="85"/>
        <v>459.11882354122042</v>
      </c>
    </row>
    <row r="4577" spans="4:20" x14ac:dyDescent="0.25">
      <c r="D4577" s="3"/>
      <c r="E4577" s="4"/>
      <c r="F4577" s="3">
        <v>40915</v>
      </c>
      <c r="G4577" s="4">
        <v>47.262719635153204</v>
      </c>
      <c r="H4577" s="3">
        <v>40915</v>
      </c>
      <c r="I4577" s="4">
        <v>44.279644370159097</v>
      </c>
      <c r="J4577" s="3">
        <v>40915</v>
      </c>
      <c r="K4577" s="4">
        <v>45.113895621252603</v>
      </c>
      <c r="L4577" s="3">
        <v>40915</v>
      </c>
      <c r="M4577" s="4">
        <v>42.015742909468798</v>
      </c>
      <c r="Q4577">
        <f t="shared" si="83"/>
        <v>0.89882401390060096</v>
      </c>
      <c r="R4577">
        <f t="shared" si="82"/>
        <v>89.882401390060096</v>
      </c>
      <c r="S4577">
        <f t="shared" si="84"/>
        <v>1.013901460690299</v>
      </c>
      <c r="T4577">
        <f t="shared" si="85"/>
        <v>101.3901460690299</v>
      </c>
    </row>
    <row r="4578" spans="4:20" x14ac:dyDescent="0.25">
      <c r="D4578" s="3"/>
      <c r="E4578" s="4"/>
      <c r="F4578" s="3">
        <v>40915.041666666664</v>
      </c>
      <c r="G4578" s="4">
        <v>46.331638100004099</v>
      </c>
      <c r="H4578" s="3">
        <v>40915.041666666664</v>
      </c>
      <c r="I4578" s="4">
        <v>43.235419186741602</v>
      </c>
      <c r="J4578" s="3">
        <v>40915.041666666664</v>
      </c>
      <c r="K4578" s="4">
        <v>42.494771580226399</v>
      </c>
      <c r="L4578" s="3">
        <v>40915.041666666664</v>
      </c>
      <c r="M4578" s="4">
        <v>39.3360543877643</v>
      </c>
      <c r="Q4578">
        <f t="shared" si="83"/>
        <v>2.5868665197777005</v>
      </c>
      <c r="R4578">
        <f t="shared" si="82"/>
        <v>258.68665197777005</v>
      </c>
      <c r="S4578">
        <f t="shared" si="84"/>
        <v>2.6493647989773024</v>
      </c>
      <c r="T4578">
        <f t="shared" si="85"/>
        <v>264.93647989773024</v>
      </c>
    </row>
    <row r="4579" spans="4:20" x14ac:dyDescent="0.25">
      <c r="D4579" s="3"/>
      <c r="E4579" s="4"/>
      <c r="F4579" s="3">
        <v>40915.083333333336</v>
      </c>
      <c r="G4579" s="4">
        <v>45.307715747534502</v>
      </c>
      <c r="H4579" s="3">
        <v>40915.083333333336</v>
      </c>
      <c r="I4579" s="4">
        <v>42.091896591082303</v>
      </c>
      <c r="J4579" s="3">
        <v>40915.083333333336</v>
      </c>
      <c r="K4579" s="4">
        <v>40.4962074842188</v>
      </c>
      <c r="L4579" s="3">
        <v>40915.083333333336</v>
      </c>
      <c r="M4579" s="4">
        <v>37.302515479910703</v>
      </c>
      <c r="Q4579">
        <f t="shared" si="83"/>
        <v>3.5615082633157016</v>
      </c>
      <c r="R4579">
        <f t="shared" si="82"/>
        <v>356.15082633157016</v>
      </c>
      <c r="S4579">
        <f t="shared" si="84"/>
        <v>3.5393811111716005</v>
      </c>
      <c r="T4579">
        <f t="shared" si="85"/>
        <v>353.93811111716002</v>
      </c>
    </row>
    <row r="4580" spans="4:20" x14ac:dyDescent="0.25">
      <c r="D4580" s="3"/>
      <c r="E4580" s="4"/>
      <c r="F4580" s="3">
        <v>40915.125</v>
      </c>
      <c r="G4580" s="4">
        <v>44.588539555741598</v>
      </c>
      <c r="H4580" s="3">
        <v>40915.125</v>
      </c>
      <c r="I4580" s="4">
        <v>41.291785492998301</v>
      </c>
      <c r="J4580" s="3">
        <v>40915.125</v>
      </c>
      <c r="K4580" s="4">
        <v>40.265084050115497</v>
      </c>
      <c r="L4580" s="3">
        <v>40915.125</v>
      </c>
      <c r="M4580" s="4">
        <v>37.067996969170103</v>
      </c>
      <c r="Q4580">
        <f t="shared" si="83"/>
        <v>3.0734555056261001</v>
      </c>
      <c r="R4580">
        <f t="shared" si="82"/>
        <v>307.34555056261001</v>
      </c>
      <c r="S4580">
        <f t="shared" si="84"/>
        <v>2.9737885238281976</v>
      </c>
      <c r="T4580">
        <f t="shared" si="85"/>
        <v>297.37885238281979</v>
      </c>
    </row>
    <row r="4581" spans="4:20" x14ac:dyDescent="0.25">
      <c r="D4581" s="3"/>
      <c r="E4581" s="4"/>
      <c r="F4581" s="3">
        <v>40915.166666666664</v>
      </c>
      <c r="G4581" s="4">
        <v>44.6123835774779</v>
      </c>
      <c r="H4581" s="3">
        <v>40915.166666666664</v>
      </c>
      <c r="I4581" s="4">
        <v>41.318271876851199</v>
      </c>
      <c r="J4581" s="3">
        <v>40915.166666666664</v>
      </c>
      <c r="K4581" s="4">
        <v>42.677408846633597</v>
      </c>
      <c r="L4581" s="3">
        <v>40915.166666666664</v>
      </c>
      <c r="M4581" s="4">
        <v>39.5223812752374</v>
      </c>
      <c r="Q4581">
        <f t="shared" si="83"/>
        <v>0.68497473084430283</v>
      </c>
      <c r="R4581">
        <f t="shared" si="82"/>
        <v>68.497473084430283</v>
      </c>
      <c r="S4581">
        <f t="shared" si="84"/>
        <v>0.54589060161379876</v>
      </c>
      <c r="T4581">
        <f t="shared" si="85"/>
        <v>54.589060161379876</v>
      </c>
    </row>
    <row r="4582" spans="4:20" x14ac:dyDescent="0.25">
      <c r="D4582" s="3"/>
      <c r="E4582" s="4"/>
      <c r="F4582" s="3">
        <v>40915.208333333336</v>
      </c>
      <c r="G4582" s="4">
        <v>45.197981603254398</v>
      </c>
      <c r="H4582" s="3">
        <v>40915.208333333336</v>
      </c>
      <c r="I4582" s="4">
        <v>41.969648320024099</v>
      </c>
      <c r="J4582" s="3">
        <v>40915.208333333336</v>
      </c>
      <c r="K4582" s="4">
        <v>47.994656675524297</v>
      </c>
      <c r="L4582" s="3">
        <v>40915.208333333336</v>
      </c>
      <c r="M4582" s="4">
        <v>44.981455993431197</v>
      </c>
      <c r="Q4582">
        <f t="shared" si="83"/>
        <v>-4.046675072269899</v>
      </c>
      <c r="R4582">
        <f t="shared" si="82"/>
        <v>-404.66750722698987</v>
      </c>
      <c r="S4582">
        <f t="shared" si="84"/>
        <v>-4.2618076734070982</v>
      </c>
      <c r="T4582">
        <f t="shared" si="85"/>
        <v>-426.18076734070985</v>
      </c>
    </row>
    <row r="4583" spans="4:20" x14ac:dyDescent="0.25">
      <c r="D4583" s="3"/>
      <c r="E4583" s="4"/>
      <c r="F4583" s="3">
        <v>40915.25</v>
      </c>
      <c r="G4583" s="4">
        <v>44.920529237992</v>
      </c>
      <c r="H4583" s="3">
        <v>40915.25</v>
      </c>
      <c r="I4583" s="4">
        <v>41.660819417593302</v>
      </c>
      <c r="J4583" s="3">
        <v>40915.25</v>
      </c>
      <c r="K4583" s="4">
        <v>52.352296041586698</v>
      </c>
      <c r="L4583" s="3">
        <v>40915.25</v>
      </c>
      <c r="M4583" s="4">
        <v>49.501885970777899</v>
      </c>
      <c r="Q4583">
        <f t="shared" si="83"/>
        <v>-8.681766803594698</v>
      </c>
      <c r="R4583">
        <f t="shared" si="82"/>
        <v>-868.17668035946986</v>
      </c>
      <c r="S4583">
        <f t="shared" si="84"/>
        <v>-9.0910665531845964</v>
      </c>
      <c r="T4583">
        <f t="shared" si="85"/>
        <v>-909.10665531845962</v>
      </c>
    </row>
    <row r="4584" spans="4:20" x14ac:dyDescent="0.25">
      <c r="D4584" s="3"/>
      <c r="E4584" s="4"/>
      <c r="F4584" s="3">
        <v>40915.291666666664</v>
      </c>
      <c r="G4584" s="4">
        <v>45.629621708503699</v>
      </c>
      <c r="H4584" s="3">
        <v>40915.291666666664</v>
      </c>
      <c r="I4584" s="4">
        <v>42.450853194735799</v>
      </c>
      <c r="J4584" s="3">
        <v>40915.291666666664</v>
      </c>
      <c r="K4584" s="4">
        <v>64.018937140950598</v>
      </c>
      <c r="L4584" s="3">
        <v>40915.291666666664</v>
      </c>
      <c r="M4584" s="4">
        <v>61.7868927688978</v>
      </c>
      <c r="Q4584">
        <f t="shared" si="83"/>
        <v>-19.639315432446899</v>
      </c>
      <c r="R4584">
        <f t="shared" si="82"/>
        <v>-1963.9315432446899</v>
      </c>
      <c r="S4584">
        <f t="shared" si="84"/>
        <v>-20.586039574162001</v>
      </c>
      <c r="T4584">
        <f t="shared" si="85"/>
        <v>-2058.6039574162</v>
      </c>
    </row>
    <row r="4585" spans="4:20" x14ac:dyDescent="0.25">
      <c r="D4585" s="3"/>
      <c r="E4585" s="4"/>
      <c r="F4585" s="3">
        <v>40915.333333333336</v>
      </c>
      <c r="G4585" s="4">
        <v>46.172818905397399</v>
      </c>
      <c r="H4585" s="3">
        <v>40915.333333333336</v>
      </c>
      <c r="I4585" s="4">
        <v>43.057715687573399</v>
      </c>
      <c r="J4585" s="3">
        <v>40915.333333333336</v>
      </c>
      <c r="K4585" s="4">
        <v>73.566131170577094</v>
      </c>
      <c r="L4585" s="3">
        <v>40915.333333333336</v>
      </c>
      <c r="M4585" s="4">
        <v>72.013927208783599</v>
      </c>
      <c r="Q4585">
        <f t="shared" si="83"/>
        <v>-28.643312265179695</v>
      </c>
      <c r="R4585">
        <f t="shared" ref="R4585:R4648" si="86">Q4585*$G$2</f>
        <v>-2864.3312265179693</v>
      </c>
      <c r="S4585">
        <f t="shared" si="84"/>
        <v>-30.2062115212102</v>
      </c>
      <c r="T4585">
        <f t="shared" si="85"/>
        <v>-3020.6211521210198</v>
      </c>
    </row>
    <row r="4586" spans="4:20" x14ac:dyDescent="0.25">
      <c r="D4586" s="3"/>
      <c r="E4586" s="4"/>
      <c r="F4586" s="3">
        <v>40915.375</v>
      </c>
      <c r="G4586" s="4">
        <v>47.478726131666903</v>
      </c>
      <c r="H4586" s="3">
        <v>40915.375</v>
      </c>
      <c r="I4586" s="4">
        <v>44.5224895380234</v>
      </c>
      <c r="J4586" s="3">
        <v>40915.375</v>
      </c>
      <c r="K4586" s="4">
        <v>67.437329236505306</v>
      </c>
      <c r="L4586" s="3">
        <v>40915.375</v>
      </c>
      <c r="M4586" s="4">
        <v>65.431972356935105</v>
      </c>
      <c r="Q4586">
        <f t="shared" ref="Q4586:Q4649" si="87">G4586-(K4586+$E$2)</f>
        <v>-21.208603104838403</v>
      </c>
      <c r="R4586">
        <f t="shared" si="86"/>
        <v>-2120.8603104838403</v>
      </c>
      <c r="S4586">
        <f t="shared" si="84"/>
        <v>-22.159482818911705</v>
      </c>
      <c r="T4586">
        <f t="shared" si="85"/>
        <v>-2215.9482818911706</v>
      </c>
    </row>
    <row r="4587" spans="4:20" x14ac:dyDescent="0.25">
      <c r="D4587" s="3"/>
      <c r="E4587" s="4"/>
      <c r="F4587" s="3">
        <v>40915.416666666664</v>
      </c>
      <c r="G4587" s="4">
        <v>48.8160013363376</v>
      </c>
      <c r="H4587" s="3">
        <v>40915.416666666664</v>
      </c>
      <c r="I4587" s="4">
        <v>46.030796870632898</v>
      </c>
      <c r="J4587" s="3">
        <v>40915.416666666664</v>
      </c>
      <c r="K4587" s="4">
        <v>63.530161755523302</v>
      </c>
      <c r="L4587" s="3">
        <v>40915.416666666664</v>
      </c>
      <c r="M4587" s="4">
        <v>61.267299195154898</v>
      </c>
      <c r="Q4587">
        <f t="shared" si="87"/>
        <v>-15.964160419185696</v>
      </c>
      <c r="R4587">
        <f t="shared" si="86"/>
        <v>-1596.4160419185696</v>
      </c>
      <c r="S4587">
        <f t="shared" si="84"/>
        <v>-16.486502324522</v>
      </c>
      <c r="T4587">
        <f t="shared" si="85"/>
        <v>-1648.6502324522</v>
      </c>
    </row>
    <row r="4588" spans="4:20" x14ac:dyDescent="0.25">
      <c r="D4588" s="3"/>
      <c r="E4588" s="4"/>
      <c r="F4588" s="3">
        <v>40915.458333333336</v>
      </c>
      <c r="G4588" s="4">
        <v>48.844089186764897</v>
      </c>
      <c r="H4588" s="3">
        <v>40915.458333333336</v>
      </c>
      <c r="I4588" s="4">
        <v>46.062566291540897</v>
      </c>
      <c r="J4588" s="3">
        <v>40915.458333333336</v>
      </c>
      <c r="K4588" s="4">
        <v>64.270596080226795</v>
      </c>
      <c r="L4588" s="3">
        <v>40915.458333333336</v>
      </c>
      <c r="M4588" s="4">
        <v>62.054577128597899</v>
      </c>
      <c r="Q4588">
        <f t="shared" si="87"/>
        <v>-16.676506893461898</v>
      </c>
      <c r="R4588">
        <f t="shared" si="86"/>
        <v>-1667.6506893461899</v>
      </c>
      <c r="S4588">
        <f t="shared" si="84"/>
        <v>-17.242010837057002</v>
      </c>
      <c r="T4588">
        <f t="shared" si="85"/>
        <v>-1724.2010837057003</v>
      </c>
    </row>
    <row r="4589" spans="4:20" x14ac:dyDescent="0.25">
      <c r="D4589" s="3"/>
      <c r="E4589" s="4"/>
      <c r="F4589" s="3">
        <v>40915.5</v>
      </c>
      <c r="G4589" s="4">
        <v>47.974624901762603</v>
      </c>
      <c r="H4589" s="3">
        <v>40915.5</v>
      </c>
      <c r="I4589" s="4">
        <v>45.080836112268997</v>
      </c>
      <c r="J4589" s="3">
        <v>40915.5</v>
      </c>
      <c r="K4589" s="4">
        <v>62.670654274115797</v>
      </c>
      <c r="L4589" s="3">
        <v>40915.5</v>
      </c>
      <c r="M4589" s="4">
        <v>60.3545873700496</v>
      </c>
      <c r="Q4589">
        <f t="shared" si="87"/>
        <v>-15.946029372353195</v>
      </c>
      <c r="R4589">
        <f t="shared" si="86"/>
        <v>-1594.6029372353196</v>
      </c>
      <c r="S4589">
        <f t="shared" si="84"/>
        <v>-16.523751257780603</v>
      </c>
      <c r="T4589">
        <f t="shared" si="85"/>
        <v>-1652.3751257780602</v>
      </c>
    </row>
    <row r="4590" spans="4:20" x14ac:dyDescent="0.25">
      <c r="D4590" s="3"/>
      <c r="E4590" s="4"/>
      <c r="F4590" s="3">
        <v>40915.541666666664</v>
      </c>
      <c r="G4590" s="4">
        <v>46.968024944071701</v>
      </c>
      <c r="H4590" s="3">
        <v>40915.541666666664</v>
      </c>
      <c r="I4590" s="4">
        <v>43.948691049408801</v>
      </c>
      <c r="J4590" s="3">
        <v>40915.541666666664</v>
      </c>
      <c r="K4590" s="4">
        <v>61.104109006293598</v>
      </c>
      <c r="L4590" s="3">
        <v>40915.541666666664</v>
      </c>
      <c r="M4590" s="4">
        <v>58.694360941051897</v>
      </c>
      <c r="Q4590">
        <f t="shared" si="87"/>
        <v>-15.386084062221897</v>
      </c>
      <c r="R4590">
        <f t="shared" si="86"/>
        <v>-1538.6084062221898</v>
      </c>
      <c r="S4590">
        <f t="shared" si="84"/>
        <v>-15.995669891643097</v>
      </c>
      <c r="T4590">
        <f t="shared" si="85"/>
        <v>-1599.5669891643097</v>
      </c>
    </row>
    <row r="4591" spans="4:20" x14ac:dyDescent="0.25">
      <c r="D4591" s="3"/>
      <c r="E4591" s="4"/>
      <c r="F4591" s="3">
        <v>40915.583333333336</v>
      </c>
      <c r="G4591" s="4">
        <v>46.836358557367902</v>
      </c>
      <c r="H4591" s="3">
        <v>40915.583333333336</v>
      </c>
      <c r="I4591" s="4">
        <v>43.800958348430903</v>
      </c>
      <c r="J4591" s="3">
        <v>40915.583333333336</v>
      </c>
      <c r="K4591" s="4">
        <v>63.412970459394302</v>
      </c>
      <c r="L4591" s="3">
        <v>40915.583333333336</v>
      </c>
      <c r="M4591" s="4">
        <v>61.142779176094301</v>
      </c>
      <c r="Q4591">
        <f t="shared" si="87"/>
        <v>-17.8266119020264</v>
      </c>
      <c r="R4591">
        <f t="shared" si="86"/>
        <v>-1782.66119020264</v>
      </c>
      <c r="S4591">
        <f t="shared" si="84"/>
        <v>-18.591820827663398</v>
      </c>
      <c r="T4591">
        <f t="shared" si="85"/>
        <v>-1859.1820827663398</v>
      </c>
    </row>
    <row r="4592" spans="4:20" x14ac:dyDescent="0.25">
      <c r="D4592" s="3"/>
      <c r="E4592" s="4"/>
      <c r="F4592" s="3">
        <v>40915.625</v>
      </c>
      <c r="G4592" s="4">
        <v>48.401978303765603</v>
      </c>
      <c r="H4592" s="3">
        <v>40915.625</v>
      </c>
      <c r="I4592" s="4">
        <v>45.562930230968099</v>
      </c>
      <c r="J4592" s="3">
        <v>40915.625</v>
      </c>
      <c r="K4592" s="4">
        <v>74.267548586998601</v>
      </c>
      <c r="L4592" s="3">
        <v>40915.625</v>
      </c>
      <c r="M4592" s="4">
        <v>72.770866927748997</v>
      </c>
      <c r="Q4592">
        <f t="shared" si="87"/>
        <v>-27.115570283232998</v>
      </c>
      <c r="R4592">
        <f t="shared" si="86"/>
        <v>-2711.5570283232996</v>
      </c>
      <c r="S4592">
        <f t="shared" si="84"/>
        <v>-28.457936696780898</v>
      </c>
      <c r="T4592">
        <f t="shared" si="85"/>
        <v>-2845.7936696780898</v>
      </c>
    </row>
    <row r="4593" spans="4:20" x14ac:dyDescent="0.25">
      <c r="D4593" s="3"/>
      <c r="E4593" s="4"/>
      <c r="F4593" s="3">
        <v>40915.666666666664</v>
      </c>
      <c r="G4593" s="4">
        <v>51.967206882851301</v>
      </c>
      <c r="H4593" s="3">
        <v>40915.666666666664</v>
      </c>
      <c r="I4593" s="4">
        <v>49.617395862966099</v>
      </c>
      <c r="J4593" s="3">
        <v>40915.666666666664</v>
      </c>
      <c r="K4593" s="4">
        <v>85.980109508978799</v>
      </c>
      <c r="L4593" s="3">
        <v>40915.666666666664</v>
      </c>
      <c r="M4593" s="4">
        <v>85.513792020137799</v>
      </c>
      <c r="Q4593">
        <f t="shared" si="87"/>
        <v>-35.262902626127499</v>
      </c>
      <c r="R4593">
        <f t="shared" si="86"/>
        <v>-3526.2902626127498</v>
      </c>
      <c r="S4593">
        <f t="shared" si="84"/>
        <v>-37.146396157171701</v>
      </c>
      <c r="T4593">
        <f t="shared" si="85"/>
        <v>-3714.6396157171703</v>
      </c>
    </row>
    <row r="4594" spans="4:20" x14ac:dyDescent="0.25">
      <c r="D4594" s="3"/>
      <c r="E4594" s="4"/>
      <c r="F4594" s="3">
        <v>40915.708333333336</v>
      </c>
      <c r="G4594" s="4">
        <v>55.781650298944399</v>
      </c>
      <c r="H4594" s="3">
        <v>40915.708333333336</v>
      </c>
      <c r="I4594" s="4">
        <v>54.017093282294802</v>
      </c>
      <c r="J4594" s="3">
        <v>40915.708333333336</v>
      </c>
      <c r="K4594" s="4">
        <v>85.687122817456796</v>
      </c>
      <c r="L4594" s="3">
        <v>40915.708333333336</v>
      </c>
      <c r="M4594" s="4">
        <v>85.192761388519997</v>
      </c>
      <c r="Q4594">
        <f t="shared" si="87"/>
        <v>-31.155472518512397</v>
      </c>
      <c r="R4594">
        <f t="shared" si="86"/>
        <v>-3115.5472518512397</v>
      </c>
      <c r="S4594">
        <f t="shared" si="84"/>
        <v>-32.425668106225196</v>
      </c>
      <c r="T4594">
        <f t="shared" si="85"/>
        <v>-3242.5668106225194</v>
      </c>
    </row>
    <row r="4595" spans="4:20" x14ac:dyDescent="0.25">
      <c r="D4595" s="3"/>
      <c r="E4595" s="4"/>
      <c r="F4595" s="3">
        <v>40915.75</v>
      </c>
      <c r="G4595" s="4">
        <v>53.974045640541597</v>
      </c>
      <c r="H4595" s="3">
        <v>40915.75</v>
      </c>
      <c r="I4595" s="4">
        <v>51.9244035047304</v>
      </c>
      <c r="J4595" s="3">
        <v>40915.75</v>
      </c>
      <c r="K4595" s="4">
        <v>69.4849923143192</v>
      </c>
      <c r="L4595" s="3">
        <v>40915.75</v>
      </c>
      <c r="M4595" s="4">
        <v>67.624521151039502</v>
      </c>
      <c r="Q4595">
        <f t="shared" si="87"/>
        <v>-16.760946673777603</v>
      </c>
      <c r="R4595">
        <f t="shared" si="86"/>
        <v>-1676.0946673777603</v>
      </c>
      <c r="S4595">
        <f t="shared" si="84"/>
        <v>-16.950117646309103</v>
      </c>
      <c r="T4595">
        <f t="shared" si="85"/>
        <v>-1695.0117646309102</v>
      </c>
    </row>
    <row r="4596" spans="4:20" x14ac:dyDescent="0.25">
      <c r="D4596" s="3"/>
      <c r="E4596" s="4"/>
      <c r="F4596" s="3">
        <v>40915.791666666664</v>
      </c>
      <c r="G4596" s="4">
        <v>49.569959455329801</v>
      </c>
      <c r="H4596" s="3">
        <v>40915.791666666664</v>
      </c>
      <c r="I4596" s="4">
        <v>46.884837927900698</v>
      </c>
      <c r="J4596" s="3">
        <v>40915.791666666664</v>
      </c>
      <c r="K4596" s="4">
        <v>59.780629804401499</v>
      </c>
      <c r="L4596" s="3">
        <v>40915.791666666664</v>
      </c>
      <c r="M4596" s="4">
        <v>57.295107550075002</v>
      </c>
      <c r="Q4596">
        <f t="shared" si="87"/>
        <v>-11.460670349071698</v>
      </c>
      <c r="R4596">
        <f t="shared" si="86"/>
        <v>-1146.0670349071697</v>
      </c>
      <c r="S4596">
        <f t="shared" si="84"/>
        <v>-11.660269622174305</v>
      </c>
      <c r="T4596">
        <f t="shared" si="85"/>
        <v>-1166.0269622174305</v>
      </c>
    </row>
    <row r="4597" spans="4:20" x14ac:dyDescent="0.25">
      <c r="D4597" s="3"/>
      <c r="E4597" s="4"/>
      <c r="F4597" s="3">
        <v>40915.833333333336</v>
      </c>
      <c r="G4597" s="4">
        <v>47.102533473706004</v>
      </c>
      <c r="H4597" s="3">
        <v>40915.833333333336</v>
      </c>
      <c r="I4597" s="4">
        <v>44.099698013756999</v>
      </c>
      <c r="J4597" s="3">
        <v>40915.833333333336</v>
      </c>
      <c r="K4597" s="4">
        <v>56.1265186501114</v>
      </c>
      <c r="L4597" s="3">
        <v>40915.833333333336</v>
      </c>
      <c r="M4597" s="4">
        <v>53.448351190090797</v>
      </c>
      <c r="Q4597">
        <f t="shared" si="87"/>
        <v>-10.273985176405397</v>
      </c>
      <c r="R4597">
        <f t="shared" si="86"/>
        <v>-1027.3985176405397</v>
      </c>
      <c r="S4597">
        <f t="shared" si="84"/>
        <v>-10.598653176333798</v>
      </c>
      <c r="T4597">
        <f t="shared" si="85"/>
        <v>-1059.8653176333798</v>
      </c>
    </row>
    <row r="4598" spans="4:20" x14ac:dyDescent="0.25">
      <c r="D4598" s="3"/>
      <c r="E4598" s="4"/>
      <c r="F4598" s="3">
        <v>40915.875</v>
      </c>
      <c r="G4598" s="4">
        <v>47.026950857194599</v>
      </c>
      <c r="H4598" s="3">
        <v>40915.875</v>
      </c>
      <c r="I4598" s="4">
        <v>44.014834046545701</v>
      </c>
      <c r="J4598" s="3">
        <v>40915.875</v>
      </c>
      <c r="K4598" s="4">
        <v>54.919366869158701</v>
      </c>
      <c r="L4598" s="3">
        <v>40915.875</v>
      </c>
      <c r="M4598" s="4">
        <v>52.1830766310595</v>
      </c>
      <c r="Q4598">
        <f t="shared" si="87"/>
        <v>-9.1424160119641016</v>
      </c>
      <c r="R4598">
        <f t="shared" si="86"/>
        <v>-914.2416011964101</v>
      </c>
      <c r="S4598">
        <f t="shared" si="84"/>
        <v>-9.4182425845137985</v>
      </c>
      <c r="T4598">
        <f t="shared" si="85"/>
        <v>-941.82425845137982</v>
      </c>
    </row>
    <row r="4599" spans="4:20" x14ac:dyDescent="0.25">
      <c r="D4599" s="3"/>
      <c r="E4599" s="4"/>
      <c r="F4599" s="3">
        <v>40915.916666666664</v>
      </c>
      <c r="G4599" s="4">
        <v>46.302409633251997</v>
      </c>
      <c r="H4599" s="3">
        <v>40915.916666666664</v>
      </c>
      <c r="I4599" s="4">
        <v>43.202706191150398</v>
      </c>
      <c r="J4599" s="3">
        <v>40915.916666666664</v>
      </c>
      <c r="K4599" s="4">
        <v>51.509579414007</v>
      </c>
      <c r="L4599" s="3">
        <v>40915.916666666664</v>
      </c>
      <c r="M4599" s="4">
        <v>48.624591380590601</v>
      </c>
      <c r="Q4599">
        <f t="shared" si="87"/>
        <v>-6.4571697807550024</v>
      </c>
      <c r="R4599">
        <f t="shared" si="86"/>
        <v>-645.71697807550026</v>
      </c>
      <c r="S4599">
        <f t="shared" si="84"/>
        <v>-6.6718851894402036</v>
      </c>
      <c r="T4599">
        <f t="shared" si="85"/>
        <v>-667.18851894402042</v>
      </c>
    </row>
    <row r="4600" spans="4:20" x14ac:dyDescent="0.25">
      <c r="D4600" s="3"/>
      <c r="E4600" s="4"/>
      <c r="F4600" s="3">
        <v>40915.958333333336</v>
      </c>
      <c r="G4600" s="4">
        <v>45.128873079491299</v>
      </c>
      <c r="H4600" s="3">
        <v>40915.958333333336</v>
      </c>
      <c r="I4600" s="4">
        <v>41.892688996282203</v>
      </c>
      <c r="J4600" s="3">
        <v>40915.958333333336</v>
      </c>
      <c r="K4600" s="4">
        <v>48.015819393840502</v>
      </c>
      <c r="L4600" s="3">
        <v>40915.958333333336</v>
      </c>
      <c r="M4600" s="4">
        <v>45.003311340420602</v>
      </c>
      <c r="Q4600">
        <f t="shared" si="87"/>
        <v>-4.1369463143492027</v>
      </c>
      <c r="R4600">
        <f t="shared" si="86"/>
        <v>-413.69463143492027</v>
      </c>
      <c r="S4600">
        <f t="shared" si="84"/>
        <v>-4.3606223441383989</v>
      </c>
      <c r="T4600">
        <f t="shared" si="85"/>
        <v>-436.06223441383986</v>
      </c>
    </row>
    <row r="4601" spans="4:20" x14ac:dyDescent="0.25">
      <c r="D4601" s="3"/>
      <c r="E4601" s="4"/>
      <c r="F4601" s="3">
        <v>40916</v>
      </c>
      <c r="G4601" s="4">
        <v>47.591529860728798</v>
      </c>
      <c r="H4601" s="3">
        <v>40916</v>
      </c>
      <c r="I4601" s="4">
        <v>44.6493967335118</v>
      </c>
      <c r="J4601" s="3">
        <v>40916</v>
      </c>
      <c r="K4601" s="4">
        <v>47.2379826515971</v>
      </c>
      <c r="L4601" s="3">
        <v>40916</v>
      </c>
      <c r="M4601" s="4">
        <v>44.200665123979</v>
      </c>
      <c r="Q4601">
        <f t="shared" si="87"/>
        <v>-0.89645279086830243</v>
      </c>
      <c r="R4601">
        <f t="shared" si="86"/>
        <v>-89.645279086830243</v>
      </c>
      <c r="S4601">
        <f t="shared" si="84"/>
        <v>-0.80126839046720022</v>
      </c>
      <c r="T4601">
        <f t="shared" si="85"/>
        <v>-80.126839046720022</v>
      </c>
    </row>
    <row r="4602" spans="4:20" x14ac:dyDescent="0.25">
      <c r="D4602" s="3"/>
      <c r="E4602" s="4"/>
      <c r="F4602" s="3">
        <v>40916.041666666664</v>
      </c>
      <c r="G4602" s="4">
        <v>44.869235510690501</v>
      </c>
      <c r="H4602" s="3">
        <v>40916.041666666664</v>
      </c>
      <c r="I4602" s="4">
        <v>41.6037665706681</v>
      </c>
      <c r="J4602" s="3">
        <v>40916.041666666664</v>
      </c>
      <c r="K4602" s="4">
        <v>45.420776888160603</v>
      </c>
      <c r="L4602" s="3">
        <v>40916.041666666664</v>
      </c>
      <c r="M4602" s="4">
        <v>42.330777425828302</v>
      </c>
      <c r="Q4602">
        <f t="shared" si="87"/>
        <v>-1.8015413774701017</v>
      </c>
      <c r="R4602">
        <f t="shared" si="86"/>
        <v>-180.15413774701017</v>
      </c>
      <c r="S4602">
        <f t="shared" si="84"/>
        <v>-1.9770108551602021</v>
      </c>
      <c r="T4602">
        <f t="shared" si="85"/>
        <v>-197.70108551602021</v>
      </c>
    </row>
    <row r="4603" spans="4:20" x14ac:dyDescent="0.25">
      <c r="D4603" s="3"/>
      <c r="E4603" s="4"/>
      <c r="F4603" s="3">
        <v>40916.083333333336</v>
      </c>
      <c r="G4603" s="4">
        <v>43.276442009359002</v>
      </c>
      <c r="H4603" s="3">
        <v>40916.083333333336</v>
      </c>
      <c r="I4603" s="4">
        <v>39.838671610334103</v>
      </c>
      <c r="J4603" s="3">
        <v>40916.083333333336</v>
      </c>
      <c r="K4603" s="4">
        <v>43.606684076905402</v>
      </c>
      <c r="L4603" s="3">
        <v>40916.083333333336</v>
      </c>
      <c r="M4603" s="4">
        <v>40.471681675990098</v>
      </c>
      <c r="Q4603">
        <f t="shared" si="87"/>
        <v>-1.5802420675464006</v>
      </c>
      <c r="R4603">
        <f t="shared" si="86"/>
        <v>-158.02420675464006</v>
      </c>
      <c r="S4603">
        <f t="shared" si="84"/>
        <v>-1.8830100656559949</v>
      </c>
      <c r="T4603">
        <f t="shared" si="85"/>
        <v>-188.30100656559949</v>
      </c>
    </row>
    <row r="4604" spans="4:20" x14ac:dyDescent="0.25">
      <c r="D4604" s="3"/>
      <c r="E4604" s="4"/>
      <c r="F4604" s="3">
        <v>40916.125</v>
      </c>
      <c r="G4604" s="4">
        <v>42.252915423203397</v>
      </c>
      <c r="H4604" s="3">
        <v>40916.125</v>
      </c>
      <c r="I4604" s="4">
        <v>38.711214644448802</v>
      </c>
      <c r="J4604" s="3">
        <v>40916.125</v>
      </c>
      <c r="K4604" s="4">
        <v>43.218186075944701</v>
      </c>
      <c r="L4604" s="3">
        <v>40916.125</v>
      </c>
      <c r="M4604" s="4">
        <v>40.074558548876702</v>
      </c>
      <c r="Q4604">
        <f t="shared" si="87"/>
        <v>-2.2152706527413031</v>
      </c>
      <c r="R4604">
        <f t="shared" si="86"/>
        <v>-221.52706527413031</v>
      </c>
      <c r="S4604">
        <f t="shared" si="84"/>
        <v>-2.6133439044279001</v>
      </c>
      <c r="T4604">
        <f t="shared" si="85"/>
        <v>-261.33439044278998</v>
      </c>
    </row>
    <row r="4605" spans="4:20" x14ac:dyDescent="0.25">
      <c r="D4605" s="3"/>
      <c r="E4605" s="4"/>
      <c r="F4605" s="3">
        <v>40916.166666666664</v>
      </c>
      <c r="G4605" s="4">
        <v>42.007907757520996</v>
      </c>
      <c r="H4605" s="3">
        <v>40916.166666666664</v>
      </c>
      <c r="I4605" s="4">
        <v>38.442130697709203</v>
      </c>
      <c r="J4605" s="3">
        <v>40916.166666666664</v>
      </c>
      <c r="K4605" s="4">
        <v>44.830412186798597</v>
      </c>
      <c r="L4605" s="3">
        <v>40916.166666666664</v>
      </c>
      <c r="M4605" s="4">
        <v>41.724921765227897</v>
      </c>
      <c r="Q4605">
        <f t="shared" si="87"/>
        <v>-4.0725044292776005</v>
      </c>
      <c r="R4605">
        <f t="shared" si="86"/>
        <v>-407.25044292776005</v>
      </c>
      <c r="S4605">
        <f t="shared" si="84"/>
        <v>-4.5327910675186942</v>
      </c>
      <c r="T4605">
        <f t="shared" si="85"/>
        <v>-453.27910675186945</v>
      </c>
    </row>
    <row r="4606" spans="4:20" x14ac:dyDescent="0.25">
      <c r="D4606" s="3"/>
      <c r="E4606" s="4"/>
      <c r="F4606" s="3">
        <v>40916.208333333336</v>
      </c>
      <c r="G4606" s="4">
        <v>42.277130293470698</v>
      </c>
      <c r="H4606" s="3">
        <v>40916.208333333336</v>
      </c>
      <c r="I4606" s="4">
        <v>38.737825979878799</v>
      </c>
      <c r="J4606" s="3">
        <v>40916.208333333336</v>
      </c>
      <c r="K4606" s="4">
        <v>48.6580821597599</v>
      </c>
      <c r="L4606" s="3">
        <v>40916.208333333336</v>
      </c>
      <c r="M4606" s="4">
        <v>45.667059614279403</v>
      </c>
      <c r="Q4606">
        <f t="shared" si="87"/>
        <v>-7.6309518662892017</v>
      </c>
      <c r="R4606">
        <f t="shared" si="86"/>
        <v>-763.09518662892015</v>
      </c>
      <c r="S4606">
        <f t="shared" si="84"/>
        <v>-8.1792336344006031</v>
      </c>
      <c r="T4606">
        <f t="shared" si="85"/>
        <v>-817.92336344006026</v>
      </c>
    </row>
    <row r="4607" spans="4:20" x14ac:dyDescent="0.25">
      <c r="D4607" s="3"/>
      <c r="E4607" s="4"/>
      <c r="F4607" s="3">
        <v>40916.25</v>
      </c>
      <c r="G4607" s="4">
        <v>40.522673727216898</v>
      </c>
      <c r="H4607" s="3">
        <v>40916.25</v>
      </c>
      <c r="I4607" s="4">
        <v>36.817696126905503</v>
      </c>
      <c r="J4607" s="3">
        <v>40916.25</v>
      </c>
      <c r="K4607" s="4">
        <v>52.975182485621197</v>
      </c>
      <c r="L4607" s="3">
        <v>40916.25</v>
      </c>
      <c r="M4607" s="4">
        <v>50.151257120611298</v>
      </c>
      <c r="Q4607">
        <f t="shared" si="87"/>
        <v>-13.702508758404299</v>
      </c>
      <c r="R4607">
        <f t="shared" si="86"/>
        <v>-1370.2508758404299</v>
      </c>
      <c r="S4607">
        <f t="shared" si="84"/>
        <v>-14.583560993705795</v>
      </c>
      <c r="T4607">
        <f t="shared" si="85"/>
        <v>-1458.3560993705796</v>
      </c>
    </row>
    <row r="4608" spans="4:20" x14ac:dyDescent="0.25">
      <c r="D4608" s="3"/>
      <c r="E4608" s="4"/>
      <c r="F4608" s="3">
        <v>40916.291666666664</v>
      </c>
      <c r="G4608" s="4">
        <v>40.5840087763791</v>
      </c>
      <c r="H4608" s="3">
        <v>40916.291666666664</v>
      </c>
      <c r="I4608" s="4">
        <v>36.884547809633702</v>
      </c>
      <c r="J4608" s="3">
        <v>40916.291666666664</v>
      </c>
      <c r="K4608" s="4">
        <v>65.935850457695807</v>
      </c>
      <c r="L4608" s="3">
        <v>40916.291666666664</v>
      </c>
      <c r="M4608" s="4">
        <v>63.8285477482423</v>
      </c>
      <c r="Q4608">
        <f t="shared" si="87"/>
        <v>-26.601841681316706</v>
      </c>
      <c r="R4608">
        <f t="shared" si="86"/>
        <v>-2660.1841681316705</v>
      </c>
      <c r="S4608">
        <f t="shared" si="84"/>
        <v>-28.193999938608599</v>
      </c>
      <c r="T4608">
        <f t="shared" si="85"/>
        <v>-2819.3999938608599</v>
      </c>
    </row>
    <row r="4609" spans="4:20" x14ac:dyDescent="0.25">
      <c r="D4609" s="3"/>
      <c r="E4609" s="4"/>
      <c r="F4609" s="3">
        <v>40916.333333333336</v>
      </c>
      <c r="G4609" s="4">
        <v>40.509547963141799</v>
      </c>
      <c r="H4609" s="3">
        <v>40916.333333333336</v>
      </c>
      <c r="I4609" s="4">
        <v>36.803392417787101</v>
      </c>
      <c r="J4609" s="3">
        <v>40916.333333333336</v>
      </c>
      <c r="K4609" s="4">
        <v>70.918126677410299</v>
      </c>
      <c r="L4609" s="3">
        <v>40916.333333333336</v>
      </c>
      <c r="M4609" s="4">
        <v>69.162991955512595</v>
      </c>
      <c r="Q4609">
        <f t="shared" si="87"/>
        <v>-31.658578714268501</v>
      </c>
      <c r="R4609">
        <f t="shared" si="86"/>
        <v>-3165.8578714268501</v>
      </c>
      <c r="S4609">
        <f t="shared" si="84"/>
        <v>-33.609599537725494</v>
      </c>
      <c r="T4609">
        <f t="shared" si="85"/>
        <v>-3360.9599537725494</v>
      </c>
    </row>
    <row r="4610" spans="4:20" x14ac:dyDescent="0.25">
      <c r="D4610" s="3"/>
      <c r="E4610" s="4"/>
      <c r="F4610" s="3">
        <v>40916.375</v>
      </c>
      <c r="G4610" s="4">
        <v>41.618258555827197</v>
      </c>
      <c r="H4610" s="3">
        <v>40916.375</v>
      </c>
      <c r="I4610" s="4">
        <v>38.014836612470397</v>
      </c>
      <c r="J4610" s="3">
        <v>40916.375</v>
      </c>
      <c r="K4610" s="4">
        <v>64.758829498168794</v>
      </c>
      <c r="L4610" s="3">
        <v>40916.375</v>
      </c>
      <c r="M4610" s="4">
        <v>62.574205107463101</v>
      </c>
      <c r="Q4610">
        <f t="shared" si="87"/>
        <v>-24.390570942341597</v>
      </c>
      <c r="R4610">
        <f t="shared" si="86"/>
        <v>-2439.0570942341596</v>
      </c>
      <c r="S4610">
        <f t="shared" si="84"/>
        <v>-25.809368494992704</v>
      </c>
      <c r="T4610">
        <f t="shared" si="85"/>
        <v>-2580.9368494992705</v>
      </c>
    </row>
    <row r="4611" spans="4:20" x14ac:dyDescent="0.25">
      <c r="D4611" s="3"/>
      <c r="E4611" s="4"/>
      <c r="F4611" s="3">
        <v>40916.416666666664</v>
      </c>
      <c r="G4611" s="4">
        <v>44.076957484110601</v>
      </c>
      <c r="H4611" s="3">
        <v>40916.416666666664</v>
      </c>
      <c r="I4611" s="4">
        <v>40.724193043759399</v>
      </c>
      <c r="J4611" s="3">
        <v>40916.416666666664</v>
      </c>
      <c r="K4611" s="4">
        <v>63.961603448624402</v>
      </c>
      <c r="L4611" s="3">
        <v>40916.416666666664</v>
      </c>
      <c r="M4611" s="4">
        <v>61.725923095393199</v>
      </c>
      <c r="Q4611">
        <f t="shared" si="87"/>
        <v>-21.134645964513801</v>
      </c>
      <c r="R4611">
        <f t="shared" si="86"/>
        <v>-2113.4645964513802</v>
      </c>
      <c r="S4611">
        <f t="shared" si="84"/>
        <v>-22.2517300516338</v>
      </c>
      <c r="T4611">
        <f t="shared" si="85"/>
        <v>-2225.1730051633799</v>
      </c>
    </row>
    <row r="4612" spans="4:20" x14ac:dyDescent="0.25">
      <c r="D4612" s="3"/>
      <c r="E4612" s="4"/>
      <c r="F4612" s="3">
        <v>40916.458333333336</v>
      </c>
      <c r="G4612" s="4">
        <v>45.483411928493297</v>
      </c>
      <c r="H4612" s="3">
        <v>40916.458333333336</v>
      </c>
      <c r="I4612" s="4">
        <v>42.287752183117803</v>
      </c>
      <c r="J4612" s="3">
        <v>40916.458333333336</v>
      </c>
      <c r="K4612" s="4">
        <v>64.031778157703201</v>
      </c>
      <c r="L4612" s="3">
        <v>40916.458333333336</v>
      </c>
      <c r="M4612" s="4">
        <v>61.800548898390801</v>
      </c>
      <c r="Q4612">
        <f t="shared" si="87"/>
        <v>-19.798366229209904</v>
      </c>
      <c r="R4612">
        <f t="shared" si="86"/>
        <v>-1979.8366229209905</v>
      </c>
      <c r="S4612">
        <f t="shared" si="84"/>
        <v>-20.762796715272998</v>
      </c>
      <c r="T4612">
        <f t="shared" si="85"/>
        <v>-2076.2796715272998</v>
      </c>
    </row>
    <row r="4613" spans="4:20" x14ac:dyDescent="0.25">
      <c r="D4613" s="3"/>
      <c r="E4613" s="4"/>
      <c r="F4613" s="3">
        <v>40916.5</v>
      </c>
      <c r="G4613" s="4">
        <v>45.132599825985402</v>
      </c>
      <c r="H4613" s="3">
        <v>40916.5</v>
      </c>
      <c r="I4613" s="4">
        <v>41.896838505803302</v>
      </c>
      <c r="J4613" s="3">
        <v>40916.5</v>
      </c>
      <c r="K4613" s="4">
        <v>61.499337211367703</v>
      </c>
      <c r="L4613" s="3">
        <v>40916.5</v>
      </c>
      <c r="M4613" s="4">
        <v>59.112819614238099</v>
      </c>
      <c r="Q4613">
        <f t="shared" si="87"/>
        <v>-17.616737385382301</v>
      </c>
      <c r="R4613">
        <f t="shared" si="86"/>
        <v>-1761.6737385382301</v>
      </c>
      <c r="S4613">
        <f t="shared" si="84"/>
        <v>-18.465981108434796</v>
      </c>
      <c r="T4613">
        <f t="shared" si="85"/>
        <v>-1846.5981108434796</v>
      </c>
    </row>
    <row r="4614" spans="4:20" x14ac:dyDescent="0.25">
      <c r="D4614" s="3"/>
      <c r="E4614" s="4"/>
      <c r="F4614" s="3">
        <v>40916.541666666664</v>
      </c>
      <c r="G4614" s="4">
        <v>44.235280664302998</v>
      </c>
      <c r="H4614" s="3">
        <v>40916.541666666664</v>
      </c>
      <c r="I4614" s="4">
        <v>40.8997105173694</v>
      </c>
      <c r="J4614" s="3">
        <v>40916.541666666664</v>
      </c>
      <c r="K4614" s="4">
        <v>61.082166814929202</v>
      </c>
      <c r="L4614" s="3">
        <v>40916.541666666664</v>
      </c>
      <c r="M4614" s="4">
        <v>58.671137108220101</v>
      </c>
      <c r="Q4614">
        <f t="shared" si="87"/>
        <v>-18.096886150626204</v>
      </c>
      <c r="R4614">
        <f t="shared" si="86"/>
        <v>-1809.6886150626206</v>
      </c>
      <c r="S4614">
        <f t="shared" si="84"/>
        <v>-19.021426590850702</v>
      </c>
      <c r="T4614">
        <f t="shared" si="85"/>
        <v>-1902.1426590850701</v>
      </c>
    </row>
    <row r="4615" spans="4:20" x14ac:dyDescent="0.25">
      <c r="D4615" s="3"/>
      <c r="E4615" s="4"/>
      <c r="F4615" s="3">
        <v>40916.583333333336</v>
      </c>
      <c r="G4615" s="4">
        <v>44.065025070740397</v>
      </c>
      <c r="H4615" s="3">
        <v>40916.583333333336</v>
      </c>
      <c r="I4615" s="4">
        <v>40.7109698295681</v>
      </c>
      <c r="J4615" s="3">
        <v>40916.583333333336</v>
      </c>
      <c r="K4615" s="4">
        <v>63.015074411086999</v>
      </c>
      <c r="L4615" s="3">
        <v>40916.583333333336</v>
      </c>
      <c r="M4615" s="4">
        <v>60.720175294787602</v>
      </c>
      <c r="Q4615">
        <f t="shared" si="87"/>
        <v>-20.200049340346602</v>
      </c>
      <c r="R4615">
        <f t="shared" si="86"/>
        <v>-2020.0049340346602</v>
      </c>
      <c r="S4615">
        <f t="shared" si="84"/>
        <v>-21.259205465219502</v>
      </c>
      <c r="T4615">
        <f t="shared" si="85"/>
        <v>-2125.9205465219502</v>
      </c>
    </row>
    <row r="4616" spans="4:20" x14ac:dyDescent="0.25">
      <c r="D4616" s="3"/>
      <c r="E4616" s="4"/>
      <c r="F4616" s="3">
        <v>40916.625</v>
      </c>
      <c r="G4616" s="4">
        <v>45.644350038870499</v>
      </c>
      <c r="H4616" s="3">
        <v>40916.625</v>
      </c>
      <c r="I4616" s="4">
        <v>42.467288835461702</v>
      </c>
      <c r="J4616" s="3">
        <v>40916.625</v>
      </c>
      <c r="K4616" s="4">
        <v>73.343454505709801</v>
      </c>
      <c r="L4616" s="3">
        <v>40916.625</v>
      </c>
      <c r="M4616" s="4">
        <v>71.773777460795799</v>
      </c>
      <c r="Q4616">
        <f t="shared" si="87"/>
        <v>-28.949104466839302</v>
      </c>
      <c r="R4616">
        <f t="shared" si="86"/>
        <v>-2894.9104466839303</v>
      </c>
      <c r="S4616">
        <f t="shared" si="84"/>
        <v>-30.556488625334097</v>
      </c>
      <c r="T4616">
        <f t="shared" si="85"/>
        <v>-3055.6488625334096</v>
      </c>
    </row>
    <row r="4617" spans="4:20" x14ac:dyDescent="0.25">
      <c r="D4617" s="3"/>
      <c r="E4617" s="4"/>
      <c r="F4617" s="3">
        <v>40916.666666666664</v>
      </c>
      <c r="G4617" s="4">
        <v>48.647736723258298</v>
      </c>
      <c r="H4617" s="3">
        <v>40916.666666666664</v>
      </c>
      <c r="I4617" s="4">
        <v>45.840553633264797</v>
      </c>
      <c r="J4617" s="3">
        <v>40916.666666666664</v>
      </c>
      <c r="K4617" s="4">
        <v>81.697912293646397</v>
      </c>
      <c r="L4617" s="3">
        <v>40916.666666666664</v>
      </c>
      <c r="M4617" s="4">
        <v>80.832986700654104</v>
      </c>
      <c r="Q4617">
        <f t="shared" si="87"/>
        <v>-34.300175570388099</v>
      </c>
      <c r="R4617">
        <f t="shared" si="86"/>
        <v>-3430.0175570388101</v>
      </c>
      <c r="S4617">
        <f t="shared" si="84"/>
        <v>-36.242433067389307</v>
      </c>
      <c r="T4617">
        <f t="shared" si="85"/>
        <v>-3624.2433067389306</v>
      </c>
    </row>
    <row r="4618" spans="4:20" x14ac:dyDescent="0.25">
      <c r="D4618" s="3"/>
      <c r="E4618" s="4"/>
      <c r="F4618" s="3">
        <v>40916.708333333336</v>
      </c>
      <c r="G4618" s="4">
        <v>52.679828876076499</v>
      </c>
      <c r="H4618" s="3">
        <v>40916.708333333336</v>
      </c>
      <c r="I4618" s="4">
        <v>50.434607844836101</v>
      </c>
      <c r="J4618" s="3">
        <v>40916.708333333336</v>
      </c>
      <c r="K4618" s="4">
        <v>79.980597898349501</v>
      </c>
      <c r="L4618" s="3">
        <v>40916.708333333336</v>
      </c>
      <c r="M4618" s="4">
        <v>78.962756348497393</v>
      </c>
      <c r="Q4618">
        <f t="shared" si="87"/>
        <v>-28.550769022273002</v>
      </c>
      <c r="R4618">
        <f t="shared" si="86"/>
        <v>-2855.0769022273003</v>
      </c>
      <c r="S4618">
        <f t="shared" si="84"/>
        <v>-29.778148503661292</v>
      </c>
      <c r="T4618">
        <f t="shared" si="85"/>
        <v>-2977.8148503661291</v>
      </c>
    </row>
    <row r="4619" spans="4:20" x14ac:dyDescent="0.25">
      <c r="D4619" s="3"/>
      <c r="E4619" s="4"/>
      <c r="F4619" s="3">
        <v>40916.75</v>
      </c>
      <c r="G4619" s="4">
        <v>52.6480748548638</v>
      </c>
      <c r="H4619" s="3">
        <v>40916.75</v>
      </c>
      <c r="I4619" s="4">
        <v>50.398146179351897</v>
      </c>
      <c r="J4619" s="3">
        <v>40916.75</v>
      </c>
      <c r="K4619" s="4">
        <v>70.010928792195003</v>
      </c>
      <c r="L4619" s="3">
        <v>40916.75</v>
      </c>
      <c r="M4619" s="4">
        <v>68.188742364407503</v>
      </c>
      <c r="Q4619">
        <f t="shared" si="87"/>
        <v>-18.612853937331202</v>
      </c>
      <c r="R4619">
        <f t="shared" si="86"/>
        <v>-1861.2853937331201</v>
      </c>
      <c r="S4619">
        <f t="shared" si="84"/>
        <v>-19.040596185055605</v>
      </c>
      <c r="T4619">
        <f t="shared" si="85"/>
        <v>-1904.0596185055606</v>
      </c>
    </row>
    <row r="4620" spans="4:20" x14ac:dyDescent="0.25">
      <c r="D4620" s="3"/>
      <c r="E4620" s="4"/>
      <c r="F4620" s="3">
        <v>40916.791666666664</v>
      </c>
      <c r="G4620" s="4">
        <v>50.097039539978098</v>
      </c>
      <c r="H4620" s="3">
        <v>40916.791666666664</v>
      </c>
      <c r="I4620" s="4">
        <v>47.483427311555701</v>
      </c>
      <c r="J4620" s="3">
        <v>40916.791666666664</v>
      </c>
      <c r="K4620" s="4">
        <v>60.315053780432201</v>
      </c>
      <c r="L4620" s="3">
        <v>40916.791666666664</v>
      </c>
      <c r="M4620" s="4">
        <v>57.859753318349199</v>
      </c>
      <c r="Q4620">
        <f t="shared" si="87"/>
        <v>-11.468014240454103</v>
      </c>
      <c r="R4620">
        <f t="shared" si="86"/>
        <v>-1146.8014240454104</v>
      </c>
      <c r="S4620">
        <f t="shared" si="84"/>
        <v>-11.626326006793498</v>
      </c>
      <c r="T4620">
        <f t="shared" si="85"/>
        <v>-1162.6326006793497</v>
      </c>
    </row>
    <row r="4621" spans="4:20" x14ac:dyDescent="0.25">
      <c r="D4621" s="3"/>
      <c r="E4621" s="4"/>
      <c r="F4621" s="3">
        <v>40916.833333333336</v>
      </c>
      <c r="G4621" s="4">
        <v>48.061510058323599</v>
      </c>
      <c r="H4621" s="3">
        <v>40916.833333333336</v>
      </c>
      <c r="I4621" s="4">
        <v>45.1787814890777</v>
      </c>
      <c r="J4621" s="3">
        <v>40916.833333333336</v>
      </c>
      <c r="K4621" s="4">
        <v>56.509157775974003</v>
      </c>
      <c r="L4621" s="3">
        <v>40916.833333333336</v>
      </c>
      <c r="M4621" s="4">
        <v>53.849995814918699</v>
      </c>
      <c r="Q4621">
        <f t="shared" si="87"/>
        <v>-9.6976477176504048</v>
      </c>
      <c r="R4621">
        <f t="shared" si="86"/>
        <v>-969.76477176504045</v>
      </c>
      <c r="S4621">
        <f t="shared" si="84"/>
        <v>-9.9212143258409995</v>
      </c>
      <c r="T4621">
        <f t="shared" si="85"/>
        <v>-992.12143258409992</v>
      </c>
    </row>
    <row r="4622" spans="4:20" x14ac:dyDescent="0.25">
      <c r="D4622" s="3"/>
      <c r="E4622" s="4"/>
      <c r="F4622" s="3">
        <v>40916.875</v>
      </c>
      <c r="G4622" s="4">
        <v>48.359124388894998</v>
      </c>
      <c r="H4622" s="3">
        <v>40916.875</v>
      </c>
      <c r="I4622" s="4">
        <v>45.514548626066201</v>
      </c>
      <c r="J4622" s="3">
        <v>40916.875</v>
      </c>
      <c r="K4622" s="4">
        <v>56.012132757270599</v>
      </c>
      <c r="L4622" s="3">
        <v>40916.875</v>
      </c>
      <c r="M4622" s="4">
        <v>53.328337873797899</v>
      </c>
      <c r="Q4622">
        <f t="shared" si="87"/>
        <v>-8.9030083683756018</v>
      </c>
      <c r="R4622">
        <f t="shared" si="86"/>
        <v>-890.30083683756015</v>
      </c>
      <c r="S4622">
        <f t="shared" si="84"/>
        <v>-9.0637892477316981</v>
      </c>
      <c r="T4622">
        <f t="shared" si="85"/>
        <v>-906.37892477316984</v>
      </c>
    </row>
    <row r="4623" spans="4:20" x14ac:dyDescent="0.25">
      <c r="D4623" s="3"/>
      <c r="E4623" s="4"/>
      <c r="F4623" s="3">
        <v>40916.916666666664</v>
      </c>
      <c r="G4623" s="4">
        <v>47.2304303681885</v>
      </c>
      <c r="H4623" s="3">
        <v>40916.916666666664</v>
      </c>
      <c r="I4623" s="4">
        <v>44.2433621715318</v>
      </c>
      <c r="J4623" s="3">
        <v>40916.916666666664</v>
      </c>
      <c r="K4623" s="4">
        <v>52.004943069448899</v>
      </c>
      <c r="L4623" s="3">
        <v>40916.916666666664</v>
      </c>
      <c r="M4623" s="4">
        <v>49.140104928679598</v>
      </c>
      <c r="Q4623">
        <f t="shared" si="87"/>
        <v>-6.0245127012603987</v>
      </c>
      <c r="R4623">
        <f t="shared" si="86"/>
        <v>-602.45127012603984</v>
      </c>
      <c r="S4623">
        <f t="shared" si="84"/>
        <v>-6.1467427571477984</v>
      </c>
      <c r="T4623">
        <f t="shared" si="85"/>
        <v>-614.67427571477981</v>
      </c>
    </row>
    <row r="4624" spans="4:20" x14ac:dyDescent="0.25">
      <c r="D4624" s="3"/>
      <c r="E4624" s="4"/>
      <c r="F4624" s="3">
        <v>40916.958333333336</v>
      </c>
      <c r="G4624" s="4">
        <v>45.628709932309</v>
      </c>
      <c r="H4624" s="3">
        <v>40916.958333333336</v>
      </c>
      <c r="I4624" s="4">
        <v>42.449835760082401</v>
      </c>
      <c r="J4624" s="3">
        <v>40916.958333333336</v>
      </c>
      <c r="K4624" s="4">
        <v>47.954358624090702</v>
      </c>
      <c r="L4624" s="3">
        <v>40916.958333333336</v>
      </c>
      <c r="M4624" s="4">
        <v>44.939841753512198</v>
      </c>
      <c r="Q4624">
        <f t="shared" si="87"/>
        <v>-3.5756486917817014</v>
      </c>
      <c r="R4624">
        <f t="shared" si="86"/>
        <v>-357.56486917817017</v>
      </c>
      <c r="S4624">
        <f t="shared" si="84"/>
        <v>-3.7400059934297971</v>
      </c>
      <c r="T4624">
        <f t="shared" si="85"/>
        <v>-374.00059934297974</v>
      </c>
    </row>
    <row r="4625" spans="4:20" x14ac:dyDescent="0.25">
      <c r="D4625" s="3"/>
      <c r="E4625" s="4"/>
      <c r="F4625" s="3">
        <v>40917</v>
      </c>
      <c r="G4625" s="4">
        <v>46.625070298890897</v>
      </c>
      <c r="H4625" s="3">
        <v>40917</v>
      </c>
      <c r="I4625" s="4">
        <v>41.8338762081694</v>
      </c>
      <c r="J4625" s="3">
        <v>40917</v>
      </c>
      <c r="K4625" s="4">
        <v>47.070511621437603</v>
      </c>
      <c r="L4625" s="3">
        <v>40917</v>
      </c>
      <c r="M4625" s="4">
        <v>44.028027873675498</v>
      </c>
      <c r="Q4625">
        <f t="shared" si="87"/>
        <v>-1.6954413225467064</v>
      </c>
      <c r="R4625">
        <f t="shared" si="86"/>
        <v>-169.54413225467064</v>
      </c>
      <c r="S4625">
        <f t="shared" si="84"/>
        <v>-3.444151665506098</v>
      </c>
      <c r="T4625">
        <f t="shared" si="85"/>
        <v>-344.4151665506098</v>
      </c>
    </row>
    <row r="4626" spans="4:20" x14ac:dyDescent="0.25">
      <c r="D4626" s="3"/>
      <c r="E4626" s="4"/>
      <c r="F4626" s="3">
        <v>40917.041666666664</v>
      </c>
      <c r="G4626" s="4">
        <v>46.2174816052284</v>
      </c>
      <c r="H4626" s="3">
        <v>40917.041666666664</v>
      </c>
      <c r="I4626" s="4">
        <v>41.382831934213797</v>
      </c>
      <c r="J4626" s="3">
        <v>40917.041666666664</v>
      </c>
      <c r="K4626" s="4">
        <v>44.552871992491397</v>
      </c>
      <c r="L4626" s="3">
        <v>40917.041666666664</v>
      </c>
      <c r="M4626" s="4">
        <v>41.440379145307801</v>
      </c>
      <c r="Q4626">
        <f t="shared" si="87"/>
        <v>0.41460961273700292</v>
      </c>
      <c r="R4626">
        <f t="shared" si="86"/>
        <v>41.460961273700292</v>
      </c>
      <c r="S4626">
        <f t="shared" ref="S4626:S4689" si="88">I4626-(M4626+$E$2)</f>
        <v>-1.3075472110940041</v>
      </c>
      <c r="T4626">
        <f t="shared" ref="T4626:T4689" si="89">S4626*$G$2</f>
        <v>-130.75472110940041</v>
      </c>
    </row>
    <row r="4627" spans="4:20" x14ac:dyDescent="0.25">
      <c r="D4627" s="3"/>
      <c r="E4627" s="4"/>
      <c r="F4627" s="3">
        <v>40917.083333333336</v>
      </c>
      <c r="G4627" s="4">
        <v>45.425677949737299</v>
      </c>
      <c r="H4627" s="3">
        <v>40917.083333333336</v>
      </c>
      <c r="I4627" s="4">
        <v>40.509279662626803</v>
      </c>
      <c r="J4627" s="3">
        <v>40917.083333333336</v>
      </c>
      <c r="K4627" s="4">
        <v>42.124359176785198</v>
      </c>
      <c r="L4627" s="3">
        <v>40917.083333333336</v>
      </c>
      <c r="M4627" s="4">
        <v>38.958409765618903</v>
      </c>
      <c r="Q4627">
        <f t="shared" si="87"/>
        <v>2.0513187729521007</v>
      </c>
      <c r="R4627">
        <f t="shared" si="86"/>
        <v>205.13187729521007</v>
      </c>
      <c r="S4627">
        <f t="shared" si="88"/>
        <v>0.30086989700789957</v>
      </c>
      <c r="T4627">
        <f t="shared" si="89"/>
        <v>30.086989700789957</v>
      </c>
    </row>
    <row r="4628" spans="4:20" x14ac:dyDescent="0.25">
      <c r="D4628" s="3"/>
      <c r="E4628" s="4"/>
      <c r="F4628" s="3">
        <v>40917.125</v>
      </c>
      <c r="G4628" s="4">
        <v>45.455387846930499</v>
      </c>
      <c r="H4628" s="3">
        <v>40917.125</v>
      </c>
      <c r="I4628" s="4">
        <v>40.5419928312404</v>
      </c>
      <c r="J4628" s="3">
        <v>40917.125</v>
      </c>
      <c r="K4628" s="4">
        <v>41.796501636054003</v>
      </c>
      <c r="L4628" s="3">
        <v>40917.125</v>
      </c>
      <c r="M4628" s="4">
        <v>38.624432931494098</v>
      </c>
      <c r="Q4628">
        <f t="shared" si="87"/>
        <v>2.4088862108764957</v>
      </c>
      <c r="R4628">
        <f t="shared" si="86"/>
        <v>240.88862108764957</v>
      </c>
      <c r="S4628">
        <f t="shared" si="88"/>
        <v>0.66755989974630126</v>
      </c>
      <c r="T4628">
        <f t="shared" si="89"/>
        <v>66.755989974630126</v>
      </c>
    </row>
    <row r="4629" spans="4:20" x14ac:dyDescent="0.25">
      <c r="D4629" s="3"/>
      <c r="E4629" s="4"/>
      <c r="F4629" s="3">
        <v>40917.166666666664</v>
      </c>
      <c r="G4629" s="4">
        <v>46.595371294650199</v>
      </c>
      <c r="H4629" s="3">
        <v>40917.166666666664</v>
      </c>
      <c r="I4629" s="4">
        <v>41.800979451560103</v>
      </c>
      <c r="J4629" s="3">
        <v>40917.166666666664</v>
      </c>
      <c r="K4629" s="4">
        <v>43.216122176847399</v>
      </c>
      <c r="L4629" s="3">
        <v>40917.166666666664</v>
      </c>
      <c r="M4629" s="4">
        <v>40.072449796920402</v>
      </c>
      <c r="Q4629">
        <f t="shared" si="87"/>
        <v>2.1292491178028001</v>
      </c>
      <c r="R4629">
        <f t="shared" si="86"/>
        <v>212.92491178028001</v>
      </c>
      <c r="S4629">
        <f t="shared" si="88"/>
        <v>0.47852965463970065</v>
      </c>
      <c r="T4629">
        <f t="shared" si="89"/>
        <v>47.852965463970065</v>
      </c>
    </row>
    <row r="4630" spans="4:20" x14ac:dyDescent="0.25">
      <c r="D4630" s="3"/>
      <c r="E4630" s="4"/>
      <c r="F4630" s="3">
        <v>40917.208333333336</v>
      </c>
      <c r="G4630" s="4">
        <v>48.312183743633803</v>
      </c>
      <c r="H4630" s="3">
        <v>40917.208333333336</v>
      </c>
      <c r="I4630" s="4">
        <v>43.710645540719298</v>
      </c>
      <c r="J4630" s="3">
        <v>40917.208333333336</v>
      </c>
      <c r="K4630" s="4">
        <v>48.095228772188399</v>
      </c>
      <c r="L4630" s="3">
        <v>40917.208333333336</v>
      </c>
      <c r="M4630" s="4">
        <v>45.085328433458898</v>
      </c>
      <c r="Q4630">
        <f t="shared" si="87"/>
        <v>-1.0330450285545965</v>
      </c>
      <c r="R4630">
        <f t="shared" si="86"/>
        <v>-103.30450285545965</v>
      </c>
      <c r="S4630">
        <f t="shared" si="88"/>
        <v>-2.6246828927395995</v>
      </c>
      <c r="T4630">
        <f t="shared" si="89"/>
        <v>-262.46828927395995</v>
      </c>
    </row>
    <row r="4631" spans="4:20" x14ac:dyDescent="0.25">
      <c r="D4631" s="3"/>
      <c r="E4631" s="4"/>
      <c r="F4631" s="3">
        <v>40917.25</v>
      </c>
      <c r="G4631" s="4">
        <v>51.737188301165602</v>
      </c>
      <c r="H4631" s="3">
        <v>40917.25</v>
      </c>
      <c r="I4631" s="4">
        <v>47.567745110834899</v>
      </c>
      <c r="J4631" s="3">
        <v>40917.25</v>
      </c>
      <c r="K4631" s="4">
        <v>53.763033307404797</v>
      </c>
      <c r="L4631" s="3">
        <v>40917.25</v>
      </c>
      <c r="M4631" s="4">
        <v>50.973720718335201</v>
      </c>
      <c r="Q4631">
        <f t="shared" si="87"/>
        <v>-3.2758450062391944</v>
      </c>
      <c r="R4631">
        <f t="shared" si="86"/>
        <v>-327.58450062391944</v>
      </c>
      <c r="S4631">
        <f t="shared" si="88"/>
        <v>-4.6559756075003023</v>
      </c>
      <c r="T4631">
        <f t="shared" si="89"/>
        <v>-465.5975607500302</v>
      </c>
    </row>
    <row r="4632" spans="4:20" x14ac:dyDescent="0.25">
      <c r="D4632" s="3"/>
      <c r="E4632" s="4"/>
      <c r="F4632" s="3">
        <v>40917.291666666664</v>
      </c>
      <c r="G4632" s="4">
        <v>59.001239871140598</v>
      </c>
      <c r="H4632" s="3">
        <v>40917.291666666664</v>
      </c>
      <c r="I4632" s="4">
        <v>55.944601367773402</v>
      </c>
      <c r="J4632" s="3">
        <v>40917.291666666664</v>
      </c>
      <c r="K4632" s="4">
        <v>65.818562899701604</v>
      </c>
      <c r="L4632" s="3">
        <v>40917.291666666664</v>
      </c>
      <c r="M4632" s="4">
        <v>63.7034522159083</v>
      </c>
      <c r="Q4632">
        <f t="shared" si="87"/>
        <v>-8.067323028561006</v>
      </c>
      <c r="R4632">
        <f t="shared" si="86"/>
        <v>-806.73230285610066</v>
      </c>
      <c r="S4632">
        <f t="shared" si="88"/>
        <v>-9.0088508481348981</v>
      </c>
      <c r="T4632">
        <f t="shared" si="89"/>
        <v>-900.88508481348981</v>
      </c>
    </row>
    <row r="4633" spans="4:20" x14ac:dyDescent="0.25">
      <c r="D4633" s="3"/>
      <c r="E4633" s="4"/>
      <c r="F4633" s="3">
        <v>40917.333333333336</v>
      </c>
      <c r="G4633" s="4">
        <v>65.944484257939607</v>
      </c>
      <c r="H4633" s="3">
        <v>40917.333333333336</v>
      </c>
      <c r="I4633" s="4">
        <v>64.958600366648199</v>
      </c>
      <c r="J4633" s="3">
        <v>40917.333333333336</v>
      </c>
      <c r="K4633" s="4">
        <v>87.989910081203604</v>
      </c>
      <c r="L4633" s="3">
        <v>40917.333333333336</v>
      </c>
      <c r="M4633" s="4">
        <v>86.006656979050604</v>
      </c>
      <c r="Q4633">
        <f t="shared" si="87"/>
        <v>-23.295425823263997</v>
      </c>
      <c r="R4633">
        <f t="shared" si="86"/>
        <v>-2329.5425823263995</v>
      </c>
      <c r="S4633">
        <f t="shared" si="88"/>
        <v>-22.298056612402405</v>
      </c>
      <c r="T4633">
        <f t="shared" si="89"/>
        <v>-2229.8056612402406</v>
      </c>
    </row>
    <row r="4634" spans="4:20" x14ac:dyDescent="0.25">
      <c r="D4634" s="3"/>
      <c r="E4634" s="4"/>
      <c r="F4634" s="3">
        <v>40917.375</v>
      </c>
      <c r="G4634" s="4">
        <v>62.088138509221601</v>
      </c>
      <c r="H4634" s="3">
        <v>40917.375</v>
      </c>
      <c r="I4634" s="4">
        <v>60.301307042151201</v>
      </c>
      <c r="J4634" s="3">
        <v>40917.375</v>
      </c>
      <c r="K4634" s="4">
        <v>81.337976624286995</v>
      </c>
      <c r="L4634" s="3">
        <v>40917.375</v>
      </c>
      <c r="M4634" s="4">
        <v>78.8704443940223</v>
      </c>
      <c r="Q4634">
        <f t="shared" si="87"/>
        <v>-20.499838115065394</v>
      </c>
      <c r="R4634">
        <f t="shared" si="86"/>
        <v>-2049.9838115065395</v>
      </c>
      <c r="S4634">
        <f t="shared" si="88"/>
        <v>-19.819137351871099</v>
      </c>
      <c r="T4634">
        <f t="shared" si="89"/>
        <v>-1981.91373518711</v>
      </c>
    </row>
    <row r="4635" spans="4:20" x14ac:dyDescent="0.25">
      <c r="D4635" s="3"/>
      <c r="E4635" s="4"/>
      <c r="F4635" s="3">
        <v>40917.416666666664</v>
      </c>
      <c r="G4635" s="4">
        <v>60.157028911242399</v>
      </c>
      <c r="H4635" s="3">
        <v>40917.416666666664</v>
      </c>
      <c r="I4635" s="4">
        <v>57.994242558765102</v>
      </c>
      <c r="J4635" s="3">
        <v>40917.416666666664</v>
      </c>
      <c r="K4635" s="4">
        <v>80.380417804175494</v>
      </c>
      <c r="L4635" s="3">
        <v>40917.416666666664</v>
      </c>
      <c r="M4635" s="4">
        <v>77.847950298411902</v>
      </c>
      <c r="Q4635">
        <f t="shared" si="87"/>
        <v>-21.473388892933094</v>
      </c>
      <c r="R4635">
        <f t="shared" si="86"/>
        <v>-2147.3388892933094</v>
      </c>
      <c r="S4635">
        <f t="shared" si="88"/>
        <v>-21.103707739646801</v>
      </c>
      <c r="T4635">
        <f t="shared" si="89"/>
        <v>-2110.3707739646802</v>
      </c>
    </row>
    <row r="4636" spans="4:20" x14ac:dyDescent="0.25">
      <c r="D4636" s="3"/>
      <c r="E4636" s="4"/>
      <c r="F4636" s="3">
        <v>40917.458333333336</v>
      </c>
      <c r="G4636" s="4">
        <v>58.439328450316701</v>
      </c>
      <c r="H4636" s="3">
        <v>40917.458333333336</v>
      </c>
      <c r="I4636" s="4">
        <v>55.956670324099797</v>
      </c>
      <c r="J4636" s="3">
        <v>40917.458333333336</v>
      </c>
      <c r="K4636" s="4">
        <v>82.526515876816106</v>
      </c>
      <c r="L4636" s="3">
        <v>40917.458333333336</v>
      </c>
      <c r="M4636" s="4">
        <v>80.141287950755199</v>
      </c>
      <c r="Q4636">
        <f t="shared" si="87"/>
        <v>-25.337187426499405</v>
      </c>
      <c r="R4636">
        <f t="shared" si="86"/>
        <v>-2533.7187426499404</v>
      </c>
      <c r="S4636">
        <f t="shared" si="88"/>
        <v>-25.434617626655402</v>
      </c>
      <c r="T4636">
        <f t="shared" si="89"/>
        <v>-2543.4617626655404</v>
      </c>
    </row>
    <row r="4637" spans="4:20" x14ac:dyDescent="0.25">
      <c r="D4637" s="3"/>
      <c r="E4637" s="4"/>
      <c r="F4637" s="3">
        <v>40917.5</v>
      </c>
      <c r="G4637" s="4">
        <v>56.751374427258298</v>
      </c>
      <c r="H4637" s="3">
        <v>40917.5</v>
      </c>
      <c r="I4637" s="4">
        <v>53.968025588670599</v>
      </c>
      <c r="J4637" s="3">
        <v>40917.5</v>
      </c>
      <c r="K4637" s="4">
        <v>78.902329795004306</v>
      </c>
      <c r="L4637" s="3">
        <v>40917.5</v>
      </c>
      <c r="M4637" s="4">
        <v>76.272067850251901</v>
      </c>
      <c r="Q4637">
        <f t="shared" si="87"/>
        <v>-23.400955367746008</v>
      </c>
      <c r="R4637">
        <f t="shared" si="86"/>
        <v>-2340.095536774601</v>
      </c>
      <c r="S4637">
        <f t="shared" si="88"/>
        <v>-23.554042261581301</v>
      </c>
      <c r="T4637">
        <f t="shared" si="89"/>
        <v>-2355.4042261581303</v>
      </c>
    </row>
    <row r="4638" spans="4:20" x14ac:dyDescent="0.25">
      <c r="D4638" s="3"/>
      <c r="E4638" s="4"/>
      <c r="F4638" s="3">
        <v>40917.541666666664</v>
      </c>
      <c r="G4638" s="4">
        <v>55.390122290089501</v>
      </c>
      <c r="H4638" s="3">
        <v>40917.541666666664</v>
      </c>
      <c r="I4638" s="4">
        <v>52.374340869988401</v>
      </c>
      <c r="J4638" s="3">
        <v>40917.541666666664</v>
      </c>
      <c r="K4638" s="4">
        <v>76.252343950211099</v>
      </c>
      <c r="L4638" s="3">
        <v>40917.541666666664</v>
      </c>
      <c r="M4638" s="4">
        <v>73.454308859451004</v>
      </c>
      <c r="Q4638">
        <f t="shared" si="87"/>
        <v>-22.112221660121598</v>
      </c>
      <c r="R4638">
        <f t="shared" si="86"/>
        <v>-2211.22216601216</v>
      </c>
      <c r="S4638">
        <f t="shared" si="88"/>
        <v>-22.329967989462602</v>
      </c>
      <c r="T4638">
        <f t="shared" si="89"/>
        <v>-2232.9967989462602</v>
      </c>
    </row>
    <row r="4639" spans="4:20" x14ac:dyDescent="0.25">
      <c r="D4639" s="3"/>
      <c r="E4639" s="4"/>
      <c r="F4639" s="3">
        <v>40917.583333333336</v>
      </c>
      <c r="G4639" s="4">
        <v>55.8541397771478</v>
      </c>
      <c r="H4639" s="3">
        <v>40917.583333333336</v>
      </c>
      <c r="I4639" s="4">
        <v>52.916568105480103</v>
      </c>
      <c r="J4639" s="3">
        <v>40917.583333333336</v>
      </c>
      <c r="K4639" s="4">
        <v>80.891920057547395</v>
      </c>
      <c r="L4639" s="3">
        <v>40917.583333333336</v>
      </c>
      <c r="M4639" s="4">
        <v>78.393985763264894</v>
      </c>
      <c r="Q4639">
        <f t="shared" si="87"/>
        <v>-26.287780280399595</v>
      </c>
      <c r="R4639">
        <f t="shared" si="86"/>
        <v>-2628.7780280399593</v>
      </c>
      <c r="S4639">
        <f t="shared" si="88"/>
        <v>-26.727417657784791</v>
      </c>
      <c r="T4639">
        <f t="shared" si="89"/>
        <v>-2672.741765778479</v>
      </c>
    </row>
    <row r="4640" spans="4:20" x14ac:dyDescent="0.25">
      <c r="D4640" s="3"/>
      <c r="E4640" s="4"/>
      <c r="F4640" s="3">
        <v>40917.625</v>
      </c>
      <c r="G4640" s="4">
        <v>57.364392184652402</v>
      </c>
      <c r="H4640" s="3">
        <v>40917.625</v>
      </c>
      <c r="I4640" s="4">
        <v>54.6886628643406</v>
      </c>
      <c r="J4640" s="3">
        <v>40917.625</v>
      </c>
      <c r="K4640" s="4">
        <v>92.983224527342799</v>
      </c>
      <c r="L4640" s="3">
        <v>40917.625</v>
      </c>
      <c r="M4640" s="4">
        <v>91.399986608914304</v>
      </c>
      <c r="Q4640">
        <f t="shared" si="87"/>
        <v>-36.868832342690396</v>
      </c>
      <c r="R4640">
        <f t="shared" si="86"/>
        <v>-3686.8832342690398</v>
      </c>
      <c r="S4640">
        <f t="shared" si="88"/>
        <v>-37.961323744573704</v>
      </c>
      <c r="T4640">
        <f t="shared" si="89"/>
        <v>-3796.1323744573706</v>
      </c>
    </row>
    <row r="4641" spans="4:20" x14ac:dyDescent="0.25">
      <c r="D4641" s="3"/>
      <c r="E4641" s="4"/>
      <c r="F4641" s="3">
        <v>40917.666666666664</v>
      </c>
      <c r="G4641" s="4">
        <v>60.383210313026197</v>
      </c>
      <c r="H4641" s="3">
        <v>40917.666666666664</v>
      </c>
      <c r="I4641" s="4">
        <v>58.263570722600001</v>
      </c>
      <c r="J4641" s="3">
        <v>40917.666666666664</v>
      </c>
      <c r="K4641" s="4">
        <v>104.84368995681901</v>
      </c>
      <c r="L4641" s="3">
        <v>40917.666666666664</v>
      </c>
      <c r="M4641" s="4">
        <v>104.326785027646</v>
      </c>
      <c r="Q4641">
        <f t="shared" si="87"/>
        <v>-45.710479643792809</v>
      </c>
      <c r="R4641">
        <f t="shared" si="86"/>
        <v>-4571.0479643792805</v>
      </c>
      <c r="S4641">
        <f t="shared" si="88"/>
        <v>-47.313214305045996</v>
      </c>
      <c r="T4641">
        <f t="shared" si="89"/>
        <v>-4731.3214305045994</v>
      </c>
    </row>
    <row r="4642" spans="4:20" x14ac:dyDescent="0.25">
      <c r="D4642" s="3"/>
      <c r="E4642" s="4"/>
      <c r="F4642" s="3">
        <v>40917.708333333336</v>
      </c>
      <c r="G4642" s="4">
        <v>63.794314098107897</v>
      </c>
      <c r="H4642" s="3">
        <v>40917.708333333336</v>
      </c>
      <c r="I4642" s="4">
        <v>62.353721128521997</v>
      </c>
      <c r="J4642" s="3">
        <v>40917.708333333336</v>
      </c>
      <c r="K4642" s="4">
        <v>101.074836944419</v>
      </c>
      <c r="L4642" s="3">
        <v>40917.708333333336</v>
      </c>
      <c r="M4642" s="4">
        <v>100.202070825544</v>
      </c>
      <c r="Q4642">
        <f t="shared" si="87"/>
        <v>-38.530522846311108</v>
      </c>
      <c r="R4642">
        <f t="shared" si="86"/>
        <v>-3853.052284631111</v>
      </c>
      <c r="S4642">
        <f t="shared" si="88"/>
        <v>-39.098349697022002</v>
      </c>
      <c r="T4642">
        <f t="shared" si="89"/>
        <v>-3909.8349697022004</v>
      </c>
    </row>
    <row r="4643" spans="4:20" x14ac:dyDescent="0.25">
      <c r="D4643" s="3"/>
      <c r="E4643" s="4"/>
      <c r="F4643" s="3">
        <v>40917.75</v>
      </c>
      <c r="G4643" s="4">
        <v>57.601069855692899</v>
      </c>
      <c r="H4643" s="3">
        <v>40917.75</v>
      </c>
      <c r="I4643" s="4">
        <v>54.967375831380203</v>
      </c>
      <c r="J4643" s="3">
        <v>40917.75</v>
      </c>
      <c r="K4643" s="4">
        <v>83.230029368074597</v>
      </c>
      <c r="L4643" s="3">
        <v>40917.75</v>
      </c>
      <c r="M4643" s="4">
        <v>80.894399309429005</v>
      </c>
      <c r="Q4643">
        <f t="shared" si="87"/>
        <v>-26.878959512381698</v>
      </c>
      <c r="R4643">
        <f t="shared" si="86"/>
        <v>-2687.8959512381698</v>
      </c>
      <c r="S4643">
        <f t="shared" si="88"/>
        <v>-27.177023478048802</v>
      </c>
      <c r="T4643">
        <f t="shared" si="89"/>
        <v>-2717.7023478048804</v>
      </c>
    </row>
    <row r="4644" spans="4:20" x14ac:dyDescent="0.25">
      <c r="D4644" s="3"/>
      <c r="E4644" s="4"/>
      <c r="F4644" s="3">
        <v>40917.791666666664</v>
      </c>
      <c r="G4644" s="4">
        <v>53.631351809832303</v>
      </c>
      <c r="H4644" s="3">
        <v>40917.791666666664</v>
      </c>
      <c r="I4644" s="4">
        <v>50.3288555371619</v>
      </c>
      <c r="J4644" s="3">
        <v>40917.791666666664</v>
      </c>
      <c r="K4644" s="4">
        <v>74.189881926839007</v>
      </c>
      <c r="L4644" s="3">
        <v>40917.791666666664</v>
      </c>
      <c r="M4644" s="4">
        <v>71.268147618844495</v>
      </c>
      <c r="Q4644">
        <f t="shared" si="87"/>
        <v>-21.808530117006704</v>
      </c>
      <c r="R4644">
        <f t="shared" si="86"/>
        <v>-2180.8530117006703</v>
      </c>
      <c r="S4644">
        <f t="shared" si="88"/>
        <v>-22.189292081682595</v>
      </c>
      <c r="T4644">
        <f t="shared" si="89"/>
        <v>-2218.9292081682597</v>
      </c>
    </row>
    <row r="4645" spans="4:20" x14ac:dyDescent="0.25">
      <c r="D4645" s="3"/>
      <c r="E4645" s="4"/>
      <c r="F4645" s="3">
        <v>40917.833333333336</v>
      </c>
      <c r="G4645" s="4">
        <v>51.827919944640598</v>
      </c>
      <c r="H4645" s="3">
        <v>40917.833333333336</v>
      </c>
      <c r="I4645" s="4">
        <v>47.670758307314799</v>
      </c>
      <c r="J4645" s="3">
        <v>40917.833333333336</v>
      </c>
      <c r="K4645" s="4">
        <v>55.474812898784897</v>
      </c>
      <c r="L4645" s="3">
        <v>40917.833333333336</v>
      </c>
      <c r="M4645" s="4">
        <v>52.764918450368</v>
      </c>
      <c r="Q4645">
        <f t="shared" si="87"/>
        <v>-4.8968929541442989</v>
      </c>
      <c r="R4645">
        <f t="shared" si="86"/>
        <v>-489.68929541442992</v>
      </c>
      <c r="S4645">
        <f t="shared" si="88"/>
        <v>-6.3441601430532018</v>
      </c>
      <c r="T4645">
        <f t="shared" si="89"/>
        <v>-634.41601430532023</v>
      </c>
    </row>
    <row r="4646" spans="4:20" x14ac:dyDescent="0.25">
      <c r="D4646" s="3"/>
      <c r="E4646" s="4"/>
      <c r="F4646" s="3">
        <v>40917.875</v>
      </c>
      <c r="G4646" s="4">
        <v>51.295717425746297</v>
      </c>
      <c r="H4646" s="3">
        <v>40917.875</v>
      </c>
      <c r="I4646" s="4">
        <v>47.067121950000001</v>
      </c>
      <c r="J4646" s="3">
        <v>40917.875</v>
      </c>
      <c r="K4646" s="4">
        <v>54.481307477806702</v>
      </c>
      <c r="L4646" s="3">
        <v>40917.875</v>
      </c>
      <c r="M4646" s="4">
        <v>51.7246222704416</v>
      </c>
      <c r="Q4646">
        <f t="shared" si="87"/>
        <v>-4.4355900520604052</v>
      </c>
      <c r="R4646">
        <f t="shared" si="86"/>
        <v>-443.55900520604052</v>
      </c>
      <c r="S4646">
        <f t="shared" si="88"/>
        <v>-5.9075003204415992</v>
      </c>
      <c r="T4646">
        <f t="shared" si="89"/>
        <v>-590.75003204415998</v>
      </c>
    </row>
    <row r="4647" spans="4:20" x14ac:dyDescent="0.25">
      <c r="D4647" s="3"/>
      <c r="E4647" s="4"/>
      <c r="F4647" s="3">
        <v>40917.916666666664</v>
      </c>
      <c r="G4647" s="4">
        <v>49.474696058314301</v>
      </c>
      <c r="H4647" s="3">
        <v>40917.916666666664</v>
      </c>
      <c r="I4647" s="4">
        <v>45.012852304163999</v>
      </c>
      <c r="J4647" s="3">
        <v>40917.916666666664</v>
      </c>
      <c r="K4647" s="4">
        <v>50.830802380820401</v>
      </c>
      <c r="L4647" s="3">
        <v>40917.916666666664</v>
      </c>
      <c r="M4647" s="4">
        <v>47.919024503498797</v>
      </c>
      <c r="Q4647">
        <f t="shared" si="87"/>
        <v>-2.6061063225061005</v>
      </c>
      <c r="R4647">
        <f t="shared" si="86"/>
        <v>-260.61063225061002</v>
      </c>
      <c r="S4647">
        <f t="shared" si="88"/>
        <v>-4.1561721993347973</v>
      </c>
      <c r="T4647">
        <f t="shared" si="89"/>
        <v>-415.61721993347976</v>
      </c>
    </row>
    <row r="4648" spans="4:20" x14ac:dyDescent="0.25">
      <c r="D4648" s="3"/>
      <c r="E4648" s="4"/>
      <c r="F4648" s="3">
        <v>40917.958333333336</v>
      </c>
      <c r="G4648" s="4">
        <v>47.696472023904803</v>
      </c>
      <c r="H4648" s="3">
        <v>40917.958333333336</v>
      </c>
      <c r="I4648" s="4">
        <v>43.023907508613803</v>
      </c>
      <c r="J4648" s="3">
        <v>40917.958333333336</v>
      </c>
      <c r="K4648" s="4">
        <v>46.592822195685599</v>
      </c>
      <c r="L4648" s="3">
        <v>40917.958333333336</v>
      </c>
      <c r="M4648" s="4">
        <v>43.535946917225402</v>
      </c>
      <c r="Q4648">
        <f t="shared" si="87"/>
        <v>-0.14635017178079579</v>
      </c>
      <c r="R4648">
        <f t="shared" si="86"/>
        <v>-14.635017178079579</v>
      </c>
      <c r="S4648">
        <f t="shared" si="88"/>
        <v>-1.7620394086115994</v>
      </c>
      <c r="T4648">
        <f t="shared" si="89"/>
        <v>-176.20394086115994</v>
      </c>
    </row>
    <row r="4649" spans="4:20" x14ac:dyDescent="0.25">
      <c r="D4649" s="3"/>
      <c r="E4649" s="4"/>
      <c r="F4649" s="3">
        <v>40918</v>
      </c>
      <c r="G4649" s="4">
        <v>47.583846326422602</v>
      </c>
      <c r="H4649" s="3">
        <v>40918</v>
      </c>
      <c r="I4649" s="4">
        <v>42.898513801999798</v>
      </c>
      <c r="J4649" s="3">
        <v>40918</v>
      </c>
      <c r="K4649" s="4">
        <v>46.577603128404</v>
      </c>
      <c r="L4649" s="3">
        <v>40918</v>
      </c>
      <c r="M4649" s="4">
        <v>43.5202777589002</v>
      </c>
      <c r="Q4649">
        <f t="shared" si="87"/>
        <v>-0.24375680198139804</v>
      </c>
      <c r="R4649">
        <f t="shared" ref="R4649:R4712" si="90">Q4649*$G$2</f>
        <v>-24.375680198139804</v>
      </c>
      <c r="S4649">
        <f t="shared" si="88"/>
        <v>-1.8717639569004021</v>
      </c>
      <c r="T4649">
        <f t="shared" si="89"/>
        <v>-187.17639569004021</v>
      </c>
    </row>
    <row r="4650" spans="4:20" x14ac:dyDescent="0.25">
      <c r="D4650" s="3"/>
      <c r="E4650" s="4"/>
      <c r="F4650" s="3">
        <v>40918.041666666664</v>
      </c>
      <c r="G4650" s="4">
        <v>46.754449196174399</v>
      </c>
      <c r="H4650" s="3">
        <v>40918.041666666664</v>
      </c>
      <c r="I4650" s="4">
        <v>41.977242928318397</v>
      </c>
      <c r="J4650" s="3">
        <v>40918.041666666664</v>
      </c>
      <c r="K4650" s="4">
        <v>43.970131405018002</v>
      </c>
      <c r="L4650" s="3">
        <v>40918.041666666664</v>
      </c>
      <c r="M4650" s="4">
        <v>40.843524535783203</v>
      </c>
      <c r="Q4650">
        <f t="shared" ref="Q4650:Q4713" si="91">G4650-(K4650+$E$2)</f>
        <v>1.534317791156397</v>
      </c>
      <c r="R4650">
        <f t="shared" si="90"/>
        <v>153.4317791156397</v>
      </c>
      <c r="S4650">
        <f t="shared" si="88"/>
        <v>-0.11628160746480631</v>
      </c>
      <c r="T4650">
        <f t="shared" si="89"/>
        <v>-11.628160746480631</v>
      </c>
    </row>
    <row r="4651" spans="4:20" x14ac:dyDescent="0.25">
      <c r="D4651" s="3"/>
      <c r="E4651" s="4"/>
      <c r="F4651" s="3">
        <v>40918.083333333336</v>
      </c>
      <c r="G4651" s="4">
        <v>46.015141343756099</v>
      </c>
      <c r="H4651" s="3">
        <v>40918.083333333336</v>
      </c>
      <c r="I4651" s="4">
        <v>41.159264818408701</v>
      </c>
      <c r="J4651" s="3">
        <v>40918.083333333336</v>
      </c>
      <c r="K4651" s="4">
        <v>41.669824670287198</v>
      </c>
      <c r="L4651" s="3">
        <v>40918.083333333336</v>
      </c>
      <c r="M4651" s="4">
        <v>38.495462961713201</v>
      </c>
      <c r="Q4651">
        <f t="shared" si="91"/>
        <v>3.0953166734689006</v>
      </c>
      <c r="R4651">
        <f t="shared" si="90"/>
        <v>309.53166734689006</v>
      </c>
      <c r="S4651">
        <f t="shared" si="88"/>
        <v>1.4138018566954997</v>
      </c>
      <c r="T4651">
        <f t="shared" si="89"/>
        <v>141.38018566954997</v>
      </c>
    </row>
    <row r="4652" spans="4:20" x14ac:dyDescent="0.25">
      <c r="D4652" s="3"/>
      <c r="E4652" s="4"/>
      <c r="F4652" s="3">
        <v>40918.125</v>
      </c>
      <c r="G4652" s="4">
        <v>46.047162465067203</v>
      </c>
      <c r="H4652" s="3">
        <v>40918.125</v>
      </c>
      <c r="I4652" s="4">
        <v>41.194629835787097</v>
      </c>
      <c r="J4652" s="3">
        <v>40918.125</v>
      </c>
      <c r="K4652" s="4">
        <v>41.429036199973801</v>
      </c>
      <c r="L4652" s="3">
        <v>40918.125</v>
      </c>
      <c r="M4652" s="4">
        <v>38.250426134749397</v>
      </c>
      <c r="Q4652">
        <f t="shared" si="91"/>
        <v>3.3681262650934016</v>
      </c>
      <c r="R4652">
        <f t="shared" si="90"/>
        <v>336.81262650934013</v>
      </c>
      <c r="S4652">
        <f t="shared" si="88"/>
        <v>1.6942037010377007</v>
      </c>
      <c r="T4652">
        <f t="shared" si="89"/>
        <v>169.42037010377007</v>
      </c>
    </row>
    <row r="4653" spans="4:20" x14ac:dyDescent="0.25">
      <c r="D4653" s="3"/>
      <c r="E4653" s="4"/>
      <c r="F4653" s="3">
        <v>40918.166666666664</v>
      </c>
      <c r="G4653" s="4">
        <v>46.996255043079103</v>
      </c>
      <c r="H4653" s="3">
        <v>40918.166666666664</v>
      </c>
      <c r="I4653" s="4">
        <v>42.245441139712099</v>
      </c>
      <c r="J4653" s="3">
        <v>40918.166666666664</v>
      </c>
      <c r="K4653" s="4">
        <v>43.510035928280601</v>
      </c>
      <c r="L4653" s="3">
        <v>40918.166666666664</v>
      </c>
      <c r="M4653" s="4">
        <v>40.372854010201998</v>
      </c>
      <c r="Q4653">
        <f t="shared" si="91"/>
        <v>2.2362191147985016</v>
      </c>
      <c r="R4653">
        <f t="shared" si="90"/>
        <v>223.62191147985016</v>
      </c>
      <c r="S4653">
        <f t="shared" si="88"/>
        <v>0.62258712951010153</v>
      </c>
      <c r="T4653">
        <f t="shared" si="89"/>
        <v>62.258712951010153</v>
      </c>
    </row>
    <row r="4654" spans="4:20" x14ac:dyDescent="0.25">
      <c r="D4654" s="3"/>
      <c r="E4654" s="4"/>
      <c r="F4654" s="3">
        <v>40918.208333333336</v>
      </c>
      <c r="G4654" s="4">
        <v>48.512410815426797</v>
      </c>
      <c r="H4654" s="3">
        <v>40918.208333333336</v>
      </c>
      <c r="I4654" s="4">
        <v>43.934414205825298</v>
      </c>
      <c r="J4654" s="3">
        <v>40918.208333333336</v>
      </c>
      <c r="K4654" s="4">
        <v>47.987509568047201</v>
      </c>
      <c r="L4654" s="3">
        <v>40918.208333333336</v>
      </c>
      <c r="M4654" s="4">
        <v>44.974075192032601</v>
      </c>
      <c r="Q4654">
        <f t="shared" si="91"/>
        <v>-0.72509875262040424</v>
      </c>
      <c r="R4654">
        <f t="shared" si="90"/>
        <v>-72.509875262040424</v>
      </c>
      <c r="S4654">
        <f t="shared" si="88"/>
        <v>-2.2896609862073021</v>
      </c>
      <c r="T4654">
        <f t="shared" si="89"/>
        <v>-228.96609862073021</v>
      </c>
    </row>
    <row r="4655" spans="4:20" x14ac:dyDescent="0.25">
      <c r="D4655" s="3"/>
      <c r="E4655" s="4"/>
      <c r="F4655" s="3">
        <v>40918.25</v>
      </c>
      <c r="G4655" s="4">
        <v>50.454741217297901</v>
      </c>
      <c r="H4655" s="3">
        <v>40918.25</v>
      </c>
      <c r="I4655" s="4">
        <v>46.116263914031201</v>
      </c>
      <c r="J4655" s="3">
        <v>40918.25</v>
      </c>
      <c r="K4655" s="4">
        <v>52.724036363288199</v>
      </c>
      <c r="L4655" s="3">
        <v>40918.25</v>
      </c>
      <c r="M4655" s="4">
        <v>49.8893383198156</v>
      </c>
      <c r="Q4655">
        <f t="shared" si="91"/>
        <v>-3.5192951459902986</v>
      </c>
      <c r="R4655">
        <f t="shared" si="90"/>
        <v>-351.92951459902986</v>
      </c>
      <c r="S4655">
        <f t="shared" si="88"/>
        <v>-5.0230744057843992</v>
      </c>
      <c r="T4655">
        <f t="shared" si="89"/>
        <v>-502.30744057843992</v>
      </c>
    </row>
    <row r="4656" spans="4:20" x14ac:dyDescent="0.25">
      <c r="D4656" s="3"/>
      <c r="E4656" s="4"/>
      <c r="F4656" s="3">
        <v>40918.291666666664</v>
      </c>
      <c r="G4656" s="4">
        <v>55.238258488272599</v>
      </c>
      <c r="H4656" s="3">
        <v>40918.291666666664</v>
      </c>
      <c r="I4656" s="4">
        <v>51.572927622386501</v>
      </c>
      <c r="J4656" s="3">
        <v>40918.291666666664</v>
      </c>
      <c r="K4656" s="4">
        <v>63.172373309920701</v>
      </c>
      <c r="L4656" s="3">
        <v>40918.291666666664</v>
      </c>
      <c r="M4656" s="4">
        <v>60.887209458858699</v>
      </c>
      <c r="Q4656">
        <f t="shared" si="91"/>
        <v>-9.1841148216481017</v>
      </c>
      <c r="R4656">
        <f t="shared" si="90"/>
        <v>-918.4114821648102</v>
      </c>
      <c r="S4656">
        <f t="shared" si="88"/>
        <v>-10.564281836472198</v>
      </c>
      <c r="T4656">
        <f t="shared" si="89"/>
        <v>-1056.4281836472198</v>
      </c>
    </row>
    <row r="4657" spans="4:20" x14ac:dyDescent="0.25">
      <c r="D4657" s="3"/>
      <c r="E4657" s="4"/>
      <c r="F4657" s="3">
        <v>40918.333333333336</v>
      </c>
      <c r="G4657" s="4">
        <v>60.175118109240401</v>
      </c>
      <c r="H4657" s="3">
        <v>40918.333333333336</v>
      </c>
      <c r="I4657" s="4">
        <v>58.015773755942099</v>
      </c>
      <c r="J4657" s="3">
        <v>40918.333333333336</v>
      </c>
      <c r="K4657" s="4">
        <v>88.695241640845794</v>
      </c>
      <c r="L4657" s="3">
        <v>40918.333333333336</v>
      </c>
      <c r="M4657" s="4">
        <v>86.766642427697704</v>
      </c>
      <c r="Q4657">
        <f t="shared" si="91"/>
        <v>-29.770123531605392</v>
      </c>
      <c r="R4657">
        <f t="shared" si="90"/>
        <v>-2977.0123531605391</v>
      </c>
      <c r="S4657">
        <f t="shared" si="88"/>
        <v>-30.000868671755605</v>
      </c>
      <c r="T4657">
        <f t="shared" si="89"/>
        <v>-3000.0868671755607</v>
      </c>
    </row>
    <row r="4658" spans="4:20" x14ac:dyDescent="0.25">
      <c r="D4658" s="3"/>
      <c r="E4658" s="4"/>
      <c r="F4658" s="3">
        <v>40918.375</v>
      </c>
      <c r="G4658" s="4">
        <v>57.643580996227698</v>
      </c>
      <c r="H4658" s="3">
        <v>40918.375</v>
      </c>
      <c r="I4658" s="4">
        <v>55.017465694938402</v>
      </c>
      <c r="J4658" s="3">
        <v>40918.375</v>
      </c>
      <c r="K4658" s="4">
        <v>86.958470176803502</v>
      </c>
      <c r="L4658" s="3">
        <v>40918.375</v>
      </c>
      <c r="M4658" s="4">
        <v>84.896412378468099</v>
      </c>
      <c r="Q4658">
        <f t="shared" si="91"/>
        <v>-30.564889180575804</v>
      </c>
      <c r="R4658">
        <f t="shared" si="90"/>
        <v>-3056.4889180575806</v>
      </c>
      <c r="S4658">
        <f t="shared" si="88"/>
        <v>-31.128946683529698</v>
      </c>
      <c r="T4658">
        <f t="shared" si="89"/>
        <v>-3112.8946683529698</v>
      </c>
    </row>
    <row r="4659" spans="4:20" x14ac:dyDescent="0.25">
      <c r="D4659" s="3"/>
      <c r="E4659" s="4"/>
      <c r="F4659" s="3">
        <v>40918.416666666664</v>
      </c>
      <c r="G4659" s="4">
        <v>56.580567059601897</v>
      </c>
      <c r="H4659" s="3">
        <v>40918.416666666664</v>
      </c>
      <c r="I4659" s="4">
        <v>53.767556089806</v>
      </c>
      <c r="J4659" s="3">
        <v>40918.416666666664</v>
      </c>
      <c r="K4659" s="4">
        <v>84.377846773626501</v>
      </c>
      <c r="L4659" s="3">
        <v>40918.416666666664</v>
      </c>
      <c r="M4659" s="4">
        <v>82.124528838961893</v>
      </c>
      <c r="Q4659">
        <f t="shared" si="91"/>
        <v>-29.047279714024604</v>
      </c>
      <c r="R4659">
        <f t="shared" si="90"/>
        <v>-2904.7279714024603</v>
      </c>
      <c r="S4659">
        <f t="shared" si="88"/>
        <v>-29.606972749155894</v>
      </c>
      <c r="T4659">
        <f t="shared" si="89"/>
        <v>-2960.6972749155893</v>
      </c>
    </row>
    <row r="4660" spans="4:20" x14ac:dyDescent="0.25">
      <c r="D4660" s="3"/>
      <c r="E4660" s="4"/>
      <c r="F4660" s="3">
        <v>40918.458333333336</v>
      </c>
      <c r="G4660" s="4">
        <v>55.886484985487201</v>
      </c>
      <c r="H4660" s="3">
        <v>40918.458333333336</v>
      </c>
      <c r="I4660" s="4">
        <v>52.954404591873796</v>
      </c>
      <c r="J4660" s="3">
        <v>40918.458333333336</v>
      </c>
      <c r="K4660" s="4">
        <v>79.025661750682005</v>
      </c>
      <c r="L4660" s="3">
        <v>40918.458333333336</v>
      </c>
      <c r="M4660" s="4">
        <v>76.403445581410807</v>
      </c>
      <c r="Q4660">
        <f t="shared" si="91"/>
        <v>-24.389176765194804</v>
      </c>
      <c r="R4660">
        <f t="shared" si="90"/>
        <v>-2438.9176765194807</v>
      </c>
      <c r="S4660">
        <f t="shared" si="88"/>
        <v>-24.699040989537011</v>
      </c>
      <c r="T4660">
        <f t="shared" si="89"/>
        <v>-2469.9040989537011</v>
      </c>
    </row>
    <row r="4661" spans="4:20" x14ac:dyDescent="0.25">
      <c r="D4661" s="3"/>
      <c r="E4661" s="4"/>
      <c r="F4661" s="3">
        <v>40918.5</v>
      </c>
      <c r="G4661" s="4">
        <v>53.710700506853797</v>
      </c>
      <c r="H4661" s="3">
        <v>40918.5</v>
      </c>
      <c r="I4661" s="4">
        <v>50.420804852503402</v>
      </c>
      <c r="J4661" s="3">
        <v>40918.5</v>
      </c>
      <c r="K4661" s="4">
        <v>75.527910939665205</v>
      </c>
      <c r="L4661" s="3">
        <v>40918.5</v>
      </c>
      <c r="M4661" s="4">
        <v>72.685731913647004</v>
      </c>
      <c r="Q4661">
        <f t="shared" si="91"/>
        <v>-23.067210432811407</v>
      </c>
      <c r="R4661">
        <f t="shared" si="90"/>
        <v>-2306.7210432811407</v>
      </c>
      <c r="S4661">
        <f t="shared" si="88"/>
        <v>-23.514927061143602</v>
      </c>
      <c r="T4661">
        <f t="shared" si="89"/>
        <v>-2351.4927061143603</v>
      </c>
    </row>
    <row r="4662" spans="4:20" x14ac:dyDescent="0.25">
      <c r="D4662" s="3"/>
      <c r="E4662" s="4"/>
      <c r="F4662" s="3">
        <v>40918.541666666664</v>
      </c>
      <c r="G4662" s="4">
        <v>53.270251460242399</v>
      </c>
      <c r="H4662" s="3">
        <v>40918.541666666664</v>
      </c>
      <c r="I4662" s="4">
        <v>49.910815859919197</v>
      </c>
      <c r="J4662" s="3">
        <v>40918.541666666664</v>
      </c>
      <c r="K4662" s="4">
        <v>75.580470936241895</v>
      </c>
      <c r="L4662" s="3">
        <v>40918.541666666664</v>
      </c>
      <c r="M4662" s="4">
        <v>72.741469517888603</v>
      </c>
      <c r="Q4662">
        <f t="shared" si="91"/>
        <v>-23.560219475999496</v>
      </c>
      <c r="R4662">
        <f t="shared" si="90"/>
        <v>-2356.0219475999497</v>
      </c>
      <c r="S4662">
        <f t="shared" si="88"/>
        <v>-24.080653657969407</v>
      </c>
      <c r="T4662">
        <f t="shared" si="89"/>
        <v>-2408.0653657969406</v>
      </c>
    </row>
    <row r="4663" spans="4:20" x14ac:dyDescent="0.25">
      <c r="D4663" s="3"/>
      <c r="E4663" s="4"/>
      <c r="F4663" s="3">
        <v>40918.583333333336</v>
      </c>
      <c r="G4663" s="4">
        <v>53.867937135219101</v>
      </c>
      <c r="H4663" s="3">
        <v>40918.583333333336</v>
      </c>
      <c r="I4663" s="4">
        <v>50.603104881505701</v>
      </c>
      <c r="J4663" s="3">
        <v>40918.583333333336</v>
      </c>
      <c r="K4663" s="4">
        <v>83.516231310248301</v>
      </c>
      <c r="L4663" s="3">
        <v>40918.583333333336</v>
      </c>
      <c r="M4663" s="4">
        <v>81.200964511226601</v>
      </c>
      <c r="Q4663">
        <f t="shared" si="91"/>
        <v>-30.8982941750292</v>
      </c>
      <c r="R4663">
        <f t="shared" si="90"/>
        <v>-3089.82941750292</v>
      </c>
      <c r="S4663">
        <f t="shared" si="88"/>
        <v>-31.847859629720901</v>
      </c>
      <c r="T4663">
        <f t="shared" si="89"/>
        <v>-3184.7859629720901</v>
      </c>
    </row>
    <row r="4664" spans="4:20" x14ac:dyDescent="0.25">
      <c r="D4664" s="3"/>
      <c r="E4664" s="4"/>
      <c r="F4664" s="3">
        <v>40918.625</v>
      </c>
      <c r="G4664" s="4">
        <v>56.318896168813801</v>
      </c>
      <c r="H4664" s="3">
        <v>40918.625</v>
      </c>
      <c r="I4664" s="4">
        <v>53.4607192549811</v>
      </c>
      <c r="J4664" s="3">
        <v>40918.625</v>
      </c>
      <c r="K4664" s="4">
        <v>94.547519128594999</v>
      </c>
      <c r="L4664" s="3">
        <v>40918.625</v>
      </c>
      <c r="M4664" s="4">
        <v>93.095753445682902</v>
      </c>
      <c r="Q4664">
        <f t="shared" si="91"/>
        <v>-39.478622959781198</v>
      </c>
      <c r="R4664">
        <f t="shared" si="90"/>
        <v>-3947.8622959781196</v>
      </c>
      <c r="S4664">
        <f t="shared" si="88"/>
        <v>-40.885034190701802</v>
      </c>
      <c r="T4664">
        <f t="shared" si="89"/>
        <v>-4088.5034190701804</v>
      </c>
    </row>
    <row r="4665" spans="4:20" x14ac:dyDescent="0.25">
      <c r="D4665" s="3"/>
      <c r="E4665" s="4"/>
      <c r="F4665" s="3">
        <v>40918.666666666664</v>
      </c>
      <c r="G4665" s="4">
        <v>58.449059165854102</v>
      </c>
      <c r="H4665" s="3">
        <v>40918.666666666664</v>
      </c>
      <c r="I4665" s="4">
        <v>55.968173955377999</v>
      </c>
      <c r="J4665" s="3">
        <v>40918.666666666664</v>
      </c>
      <c r="K4665" s="4">
        <v>143.73179995686201</v>
      </c>
      <c r="L4665" s="3">
        <v>40918.666666666664</v>
      </c>
      <c r="M4665" s="4">
        <v>147.694926548094</v>
      </c>
      <c r="Q4665">
        <f t="shared" si="91"/>
        <v>-86.53274079100791</v>
      </c>
      <c r="R4665">
        <f t="shared" si="90"/>
        <v>-8653.2740791007909</v>
      </c>
      <c r="S4665">
        <f t="shared" si="88"/>
        <v>-92.976752592715997</v>
      </c>
      <c r="T4665">
        <f t="shared" si="89"/>
        <v>-9297.6752592716002</v>
      </c>
    </row>
    <row r="4666" spans="4:20" x14ac:dyDescent="0.25">
      <c r="D4666" s="3"/>
      <c r="E4666" s="4"/>
      <c r="F4666" s="3">
        <v>40918.708333333336</v>
      </c>
      <c r="G4666" s="4">
        <v>60.794820838709697</v>
      </c>
      <c r="H4666" s="3">
        <v>40918.708333333336</v>
      </c>
      <c r="I4666" s="4">
        <v>58.754307910865499</v>
      </c>
      <c r="J4666" s="3">
        <v>40918.708333333336</v>
      </c>
      <c r="K4666" s="4">
        <v>138.985161645207</v>
      </c>
      <c r="L4666" s="3">
        <v>40918.708333333336</v>
      </c>
      <c r="M4666" s="4">
        <v>142.329600184079</v>
      </c>
      <c r="Q4666">
        <f t="shared" si="91"/>
        <v>-79.440340806497304</v>
      </c>
      <c r="R4666">
        <f t="shared" si="90"/>
        <v>-7944.0340806497306</v>
      </c>
      <c r="S4666">
        <f t="shared" si="88"/>
        <v>-84.825292273213506</v>
      </c>
      <c r="T4666">
        <f t="shared" si="89"/>
        <v>-8482.5292273213508</v>
      </c>
    </row>
    <row r="4667" spans="4:20" x14ac:dyDescent="0.25">
      <c r="D4667" s="3"/>
      <c r="E4667" s="4"/>
      <c r="F4667" s="3">
        <v>40918.75</v>
      </c>
      <c r="G4667" s="4">
        <v>57.694703669389099</v>
      </c>
      <c r="H4667" s="3">
        <v>40918.75</v>
      </c>
      <c r="I4667" s="4">
        <v>55.077713801190797</v>
      </c>
      <c r="J4667" s="3">
        <v>40918.75</v>
      </c>
      <c r="K4667" s="4">
        <v>82.606465024859105</v>
      </c>
      <c r="L4667" s="3">
        <v>40918.75</v>
      </c>
      <c r="M4667" s="4">
        <v>80.226840697010601</v>
      </c>
      <c r="Q4667">
        <f t="shared" si="91"/>
        <v>-26.161761355470006</v>
      </c>
      <c r="R4667">
        <f t="shared" si="90"/>
        <v>-2616.1761355470007</v>
      </c>
      <c r="S4667">
        <f t="shared" si="88"/>
        <v>-26.399126895819805</v>
      </c>
      <c r="T4667">
        <f t="shared" si="89"/>
        <v>-2639.9126895819804</v>
      </c>
    </row>
    <row r="4668" spans="4:20" x14ac:dyDescent="0.25">
      <c r="D4668" s="3"/>
      <c r="E4668" s="4"/>
      <c r="F4668" s="3">
        <v>40918.791666666664</v>
      </c>
      <c r="G4668" s="4">
        <v>52.579886453313499</v>
      </c>
      <c r="H4668" s="3">
        <v>40918.791666666664</v>
      </c>
      <c r="I4668" s="4">
        <v>49.113444257898699</v>
      </c>
      <c r="J4668" s="3">
        <v>40918.791666666664</v>
      </c>
      <c r="K4668" s="4">
        <v>73.9924117784103</v>
      </c>
      <c r="L4668" s="3">
        <v>40918.791666666664</v>
      </c>
      <c r="M4668" s="4">
        <v>71.059155847353395</v>
      </c>
      <c r="Q4668">
        <f t="shared" si="91"/>
        <v>-22.662525325096802</v>
      </c>
      <c r="R4668">
        <f t="shared" si="90"/>
        <v>-2266.2525325096803</v>
      </c>
      <c r="S4668">
        <f t="shared" si="88"/>
        <v>-23.195711589454696</v>
      </c>
      <c r="T4668">
        <f t="shared" si="89"/>
        <v>-2319.5711589454695</v>
      </c>
    </row>
    <row r="4669" spans="4:20" x14ac:dyDescent="0.25">
      <c r="D4669" s="3"/>
      <c r="E4669" s="4"/>
      <c r="F4669" s="3">
        <v>40918.833333333336</v>
      </c>
      <c r="G4669" s="4">
        <v>51.426757001885598</v>
      </c>
      <c r="H4669" s="3">
        <v>40918.833333333336</v>
      </c>
      <c r="I4669" s="4">
        <v>47.215614309156102</v>
      </c>
      <c r="J4669" s="3">
        <v>40918.833333333336</v>
      </c>
      <c r="K4669" s="4">
        <v>55.606484940159099</v>
      </c>
      <c r="L4669" s="3">
        <v>40918.833333333336</v>
      </c>
      <c r="M4669" s="4">
        <v>52.902935057412797</v>
      </c>
      <c r="Q4669">
        <f t="shared" si="91"/>
        <v>-5.4297279382735013</v>
      </c>
      <c r="R4669">
        <f t="shared" si="90"/>
        <v>-542.97279382735019</v>
      </c>
      <c r="S4669">
        <f t="shared" si="88"/>
        <v>-6.9373207482566954</v>
      </c>
      <c r="T4669">
        <f t="shared" si="89"/>
        <v>-693.73207482566954</v>
      </c>
    </row>
    <row r="4670" spans="4:20" x14ac:dyDescent="0.25">
      <c r="D4670" s="3"/>
      <c r="E4670" s="4"/>
      <c r="F4670" s="3">
        <v>40918.875</v>
      </c>
      <c r="G4670" s="4">
        <v>50.8047537525417</v>
      </c>
      <c r="H4670" s="3">
        <v>40918.875</v>
      </c>
      <c r="I4670" s="4">
        <v>46.511560847284301</v>
      </c>
      <c r="J4670" s="3">
        <v>40918.875</v>
      </c>
      <c r="K4670" s="4">
        <v>53.958539909741397</v>
      </c>
      <c r="L4670" s="3">
        <v>40918.875</v>
      </c>
      <c r="M4670" s="4">
        <v>51.178007486785603</v>
      </c>
      <c r="Q4670">
        <f t="shared" si="91"/>
        <v>-4.403786157199697</v>
      </c>
      <c r="R4670">
        <f t="shared" si="90"/>
        <v>-440.37861571996973</v>
      </c>
      <c r="S4670">
        <f t="shared" si="88"/>
        <v>-5.9164466395013022</v>
      </c>
      <c r="T4670">
        <f t="shared" si="89"/>
        <v>-591.64466395013028</v>
      </c>
    </row>
    <row r="4671" spans="4:20" x14ac:dyDescent="0.25">
      <c r="D4671" s="3"/>
      <c r="E4671" s="4"/>
      <c r="F4671" s="3">
        <v>40918.916666666664</v>
      </c>
      <c r="G4671" s="4">
        <v>48.932488352947999</v>
      </c>
      <c r="H4671" s="3">
        <v>40918.916666666664</v>
      </c>
      <c r="I4671" s="4">
        <v>44.404585881719001</v>
      </c>
      <c r="J4671" s="3">
        <v>40918.916666666664</v>
      </c>
      <c r="K4671" s="4">
        <v>50.001823800557801</v>
      </c>
      <c r="L4671" s="3">
        <v>40918.916666666664</v>
      </c>
      <c r="M4671" s="4">
        <v>47.058630334606299</v>
      </c>
      <c r="Q4671">
        <f t="shared" si="91"/>
        <v>-2.3193354476098023</v>
      </c>
      <c r="R4671">
        <f t="shared" si="90"/>
        <v>-231.93354476098023</v>
      </c>
      <c r="S4671">
        <f t="shared" si="88"/>
        <v>-3.9040444528872982</v>
      </c>
      <c r="T4671">
        <f t="shared" si="89"/>
        <v>-390.40444528872979</v>
      </c>
    </row>
    <row r="4672" spans="4:20" x14ac:dyDescent="0.25">
      <c r="D4672" s="3"/>
      <c r="E4672" s="4"/>
      <c r="F4672" s="3">
        <v>40918.958333333336</v>
      </c>
      <c r="G4672" s="4">
        <v>47.272271529625897</v>
      </c>
      <c r="H4672" s="3">
        <v>40918.958333333336</v>
      </c>
      <c r="I4672" s="4">
        <v>42.551979862007997</v>
      </c>
      <c r="J4672" s="3">
        <v>40918.958333333336</v>
      </c>
      <c r="K4672" s="4">
        <v>46.013170934122201</v>
      </c>
      <c r="L4672" s="3">
        <v>40918.958333333336</v>
      </c>
      <c r="M4672" s="4">
        <v>42.939522674758301</v>
      </c>
      <c r="Q4672">
        <f t="shared" si="91"/>
        <v>9.1005955036962405E-3</v>
      </c>
      <c r="R4672">
        <f t="shared" si="90"/>
        <v>0.91005955036962405</v>
      </c>
      <c r="S4672">
        <f t="shared" si="88"/>
        <v>-1.6375428127503042</v>
      </c>
      <c r="T4672">
        <f t="shared" si="89"/>
        <v>-163.75428127503042</v>
      </c>
    </row>
    <row r="4673" spans="4:20" x14ac:dyDescent="0.25">
      <c r="D4673" s="3"/>
      <c r="E4673" s="4"/>
      <c r="F4673" s="3">
        <v>40919</v>
      </c>
      <c r="G4673" s="4">
        <v>47.0358363703563</v>
      </c>
      <c r="H4673" s="3">
        <v>40919</v>
      </c>
      <c r="I4673" s="4">
        <v>42.289373536193999</v>
      </c>
      <c r="J4673" s="3">
        <v>40919</v>
      </c>
      <c r="K4673" s="4">
        <v>45.513560909152098</v>
      </c>
      <c r="L4673" s="3">
        <v>40919</v>
      </c>
      <c r="M4673" s="4">
        <v>42.426069311535699</v>
      </c>
      <c r="Q4673">
        <f t="shared" si="91"/>
        <v>0.27227546120420243</v>
      </c>
      <c r="R4673">
        <f t="shared" si="90"/>
        <v>27.227546120420243</v>
      </c>
      <c r="S4673">
        <f t="shared" si="88"/>
        <v>-1.3866957753416997</v>
      </c>
      <c r="T4673">
        <f t="shared" si="89"/>
        <v>-138.66957753416997</v>
      </c>
    </row>
    <row r="4674" spans="4:20" x14ac:dyDescent="0.25">
      <c r="D4674" s="3"/>
      <c r="E4674" s="4"/>
      <c r="F4674" s="3">
        <v>40919.041666666664</v>
      </c>
      <c r="G4674" s="4">
        <v>45.890094204121901</v>
      </c>
      <c r="H4674" s="3">
        <v>40919.041666666664</v>
      </c>
      <c r="I4674" s="4">
        <v>41.021214604217697</v>
      </c>
      <c r="J4674" s="3">
        <v>40919.041666666664</v>
      </c>
      <c r="K4674" s="4">
        <v>42.989796206689803</v>
      </c>
      <c r="L4674" s="3">
        <v>40919.041666666664</v>
      </c>
      <c r="M4674" s="4">
        <v>39.841267641197199</v>
      </c>
      <c r="Q4674">
        <f t="shared" si="91"/>
        <v>1.6502979974320979</v>
      </c>
      <c r="R4674">
        <f t="shared" si="90"/>
        <v>165.02979974320979</v>
      </c>
      <c r="S4674">
        <f t="shared" si="88"/>
        <v>-7.0053036979501826E-2</v>
      </c>
      <c r="T4674">
        <f t="shared" si="89"/>
        <v>-7.0053036979501826</v>
      </c>
    </row>
    <row r="4675" spans="4:20" x14ac:dyDescent="0.25">
      <c r="D4675" s="3"/>
      <c r="E4675" s="4"/>
      <c r="F4675" s="3">
        <v>40919.083333333336</v>
      </c>
      <c r="G4675" s="4">
        <v>44.677885522702098</v>
      </c>
      <c r="H4675" s="3">
        <v>40919.083333333336</v>
      </c>
      <c r="I4675" s="4">
        <v>39.687555339980499</v>
      </c>
      <c r="J4675" s="3">
        <v>40919.083333333336</v>
      </c>
      <c r="K4675" s="4">
        <v>40.712434538334499</v>
      </c>
      <c r="L4675" s="3">
        <v>40919.083333333336</v>
      </c>
      <c r="M4675" s="4">
        <v>37.522042308657497</v>
      </c>
      <c r="Q4675">
        <f t="shared" si="91"/>
        <v>2.7154509843675996</v>
      </c>
      <c r="R4675">
        <f t="shared" si="90"/>
        <v>271.54509843675999</v>
      </c>
      <c r="S4675">
        <f t="shared" si="88"/>
        <v>0.91551303132300177</v>
      </c>
      <c r="T4675">
        <f t="shared" si="89"/>
        <v>91.551303132300177</v>
      </c>
    </row>
    <row r="4676" spans="4:20" x14ac:dyDescent="0.25">
      <c r="D4676" s="3"/>
      <c r="E4676" s="4"/>
      <c r="F4676" s="3">
        <v>40919.125</v>
      </c>
      <c r="G4676" s="4">
        <v>44.508151425121497</v>
      </c>
      <c r="H4676" s="3">
        <v>40919.125</v>
      </c>
      <c r="I4676" s="4">
        <v>39.501487167632099</v>
      </c>
      <c r="J4676" s="3">
        <v>40919.125</v>
      </c>
      <c r="K4676" s="4">
        <v>40.876173672950202</v>
      </c>
      <c r="L4676" s="3">
        <v>40919.125</v>
      </c>
      <c r="M4676" s="4">
        <v>37.688359303909202</v>
      </c>
      <c r="Q4676">
        <f t="shared" si="91"/>
        <v>2.381977752171295</v>
      </c>
      <c r="R4676">
        <f t="shared" si="90"/>
        <v>238.1977752171295</v>
      </c>
      <c r="S4676">
        <f t="shared" si="88"/>
        <v>0.56312786372289736</v>
      </c>
      <c r="T4676">
        <f t="shared" si="89"/>
        <v>56.312786372289736</v>
      </c>
    </row>
    <row r="4677" spans="4:20" x14ac:dyDescent="0.25">
      <c r="D4677" s="3"/>
      <c r="E4677" s="4"/>
      <c r="F4677" s="3">
        <v>40919.166666666664</v>
      </c>
      <c r="G4677" s="4">
        <v>45.727352469955797</v>
      </c>
      <c r="H4677" s="3">
        <v>40919.166666666664</v>
      </c>
      <c r="I4677" s="4">
        <v>40.841682273050502</v>
      </c>
      <c r="J4677" s="3">
        <v>40919.166666666664</v>
      </c>
      <c r="K4677" s="4">
        <v>43.268658379078303</v>
      </c>
      <c r="L4677" s="3">
        <v>40919.166666666664</v>
      </c>
      <c r="M4677" s="4">
        <v>40.126130913384301</v>
      </c>
      <c r="Q4677">
        <f t="shared" si="91"/>
        <v>1.2086940908774935</v>
      </c>
      <c r="R4677">
        <f t="shared" si="90"/>
        <v>120.86940908774935</v>
      </c>
      <c r="S4677">
        <f t="shared" si="88"/>
        <v>-0.53444864033379957</v>
      </c>
      <c r="T4677">
        <f t="shared" si="89"/>
        <v>-53.444864033379957</v>
      </c>
    </row>
    <row r="4678" spans="4:20" x14ac:dyDescent="0.25">
      <c r="D4678" s="3"/>
      <c r="E4678" s="4"/>
      <c r="F4678" s="3">
        <v>40919.208333333336</v>
      </c>
      <c r="G4678" s="4">
        <v>47.528849999813197</v>
      </c>
      <c r="H4678" s="3">
        <v>40919.208333333336</v>
      </c>
      <c r="I4678" s="4">
        <v>42.8373080097372</v>
      </c>
      <c r="J4678" s="3">
        <v>40919.208333333336</v>
      </c>
      <c r="K4678" s="4">
        <v>47.8472419630125</v>
      </c>
      <c r="L4678" s="3">
        <v>40919.208333333336</v>
      </c>
      <c r="M4678" s="4">
        <v>44.829243847125298</v>
      </c>
      <c r="Q4678">
        <f t="shared" si="91"/>
        <v>-1.5683919631993035</v>
      </c>
      <c r="R4678">
        <f t="shared" si="90"/>
        <v>-156.83919631993035</v>
      </c>
      <c r="S4678">
        <f t="shared" si="88"/>
        <v>-3.2419358373880982</v>
      </c>
      <c r="T4678">
        <f t="shared" si="89"/>
        <v>-324.19358373880982</v>
      </c>
    </row>
    <row r="4679" spans="4:20" x14ac:dyDescent="0.25">
      <c r="D4679" s="3"/>
      <c r="E4679" s="4"/>
      <c r="F4679" s="3">
        <v>40919.25</v>
      </c>
      <c r="G4679" s="4">
        <v>49.650633641678702</v>
      </c>
      <c r="H4679" s="3">
        <v>40919.25</v>
      </c>
      <c r="I4679" s="4">
        <v>45.210562033586001</v>
      </c>
      <c r="J4679" s="3">
        <v>40919.25</v>
      </c>
      <c r="K4679" s="4">
        <v>52.4926890651113</v>
      </c>
      <c r="L4679" s="3">
        <v>40919.25</v>
      </c>
      <c r="M4679" s="4">
        <v>49.648180032614597</v>
      </c>
      <c r="Q4679">
        <f t="shared" si="91"/>
        <v>-4.0920554234325976</v>
      </c>
      <c r="R4679">
        <f t="shared" si="90"/>
        <v>-409.20554234325976</v>
      </c>
      <c r="S4679">
        <f t="shared" si="88"/>
        <v>-5.6876179990285962</v>
      </c>
      <c r="T4679">
        <f t="shared" si="89"/>
        <v>-568.76179990285959</v>
      </c>
    </row>
    <row r="4680" spans="4:20" x14ac:dyDescent="0.25">
      <c r="D4680" s="3"/>
      <c r="E4680" s="4"/>
      <c r="F4680" s="3">
        <v>40919.291666666664</v>
      </c>
      <c r="G4680" s="4">
        <v>55.138975927766303</v>
      </c>
      <c r="H4680" s="3">
        <v>40919.291666666664</v>
      </c>
      <c r="I4680" s="4">
        <v>51.4585086090228</v>
      </c>
      <c r="J4680" s="3">
        <v>40919.291666666664</v>
      </c>
      <c r="K4680" s="4">
        <v>61.801861673069702</v>
      </c>
      <c r="L4680" s="3">
        <v>40919.291666666664</v>
      </c>
      <c r="M4680" s="4">
        <v>59.433310936568901</v>
      </c>
      <c r="Q4680">
        <f t="shared" si="91"/>
        <v>-7.9128857453033987</v>
      </c>
      <c r="R4680">
        <f t="shared" si="90"/>
        <v>-791.28857453033993</v>
      </c>
      <c r="S4680">
        <f t="shared" si="88"/>
        <v>-9.2248023275461009</v>
      </c>
      <c r="T4680">
        <f t="shared" si="89"/>
        <v>-922.48023275461014</v>
      </c>
    </row>
    <row r="4681" spans="4:20" x14ac:dyDescent="0.25">
      <c r="D4681" s="3"/>
      <c r="E4681" s="4"/>
      <c r="F4681" s="3">
        <v>40919.333333333336</v>
      </c>
      <c r="G4681" s="4">
        <v>60.227358814357999</v>
      </c>
      <c r="H4681" s="3">
        <v>40919.333333333336</v>
      </c>
      <c r="I4681" s="4">
        <v>58.077963308380298</v>
      </c>
      <c r="J4681" s="3">
        <v>40919.333333333336</v>
      </c>
      <c r="K4681" s="4">
        <v>81.385605883537195</v>
      </c>
      <c r="L4681" s="3">
        <v>40919.333333333336</v>
      </c>
      <c r="M4681" s="4">
        <v>78.921335698658396</v>
      </c>
      <c r="Q4681">
        <f t="shared" si="91"/>
        <v>-22.408247069179197</v>
      </c>
      <c r="R4681">
        <f t="shared" si="90"/>
        <v>-2240.8247069179197</v>
      </c>
      <c r="S4681">
        <f t="shared" si="88"/>
        <v>-22.093372390278098</v>
      </c>
      <c r="T4681">
        <f t="shared" si="89"/>
        <v>-2209.33723902781</v>
      </c>
    </row>
    <row r="4682" spans="4:20" x14ac:dyDescent="0.25">
      <c r="D4682" s="3"/>
      <c r="E4682" s="4"/>
      <c r="F4682" s="3">
        <v>40919.375</v>
      </c>
      <c r="G4682" s="4">
        <v>56.759644797275499</v>
      </c>
      <c r="H4682" s="3">
        <v>40919.375</v>
      </c>
      <c r="I4682" s="4">
        <v>53.977735774817099</v>
      </c>
      <c r="J4682" s="3">
        <v>40919.375</v>
      </c>
      <c r="K4682" s="4">
        <v>77.337570131334402</v>
      </c>
      <c r="L4682" s="3">
        <v>40919.375</v>
      </c>
      <c r="M4682" s="4">
        <v>74.607054912863504</v>
      </c>
      <c r="Q4682">
        <f t="shared" si="91"/>
        <v>-21.827925334058904</v>
      </c>
      <c r="R4682">
        <f t="shared" si="90"/>
        <v>-2182.7925334058905</v>
      </c>
      <c r="S4682">
        <f t="shared" si="88"/>
        <v>-21.879319138046405</v>
      </c>
      <c r="T4682">
        <f t="shared" si="89"/>
        <v>-2187.9319138046403</v>
      </c>
    </row>
    <row r="4683" spans="4:20" x14ac:dyDescent="0.25">
      <c r="D4683" s="3"/>
      <c r="E4683" s="4"/>
      <c r="F4683" s="3">
        <v>40919.416666666664</v>
      </c>
      <c r="G4683" s="4">
        <v>56.285100997949499</v>
      </c>
      <c r="H4683" s="3">
        <v>40919.416666666664</v>
      </c>
      <c r="I4683" s="4">
        <v>53.421115188859403</v>
      </c>
      <c r="J4683" s="3">
        <v>40919.416666666664</v>
      </c>
      <c r="K4683" s="4">
        <v>78.707113874392206</v>
      </c>
      <c r="L4683" s="3">
        <v>40919.416666666664</v>
      </c>
      <c r="M4683" s="4">
        <v>76.064159454821507</v>
      </c>
      <c r="Q4683">
        <f t="shared" si="91"/>
        <v>-23.672012876442707</v>
      </c>
      <c r="R4683">
        <f t="shared" si="90"/>
        <v>-2367.2012876442709</v>
      </c>
      <c r="S4683">
        <f t="shared" si="88"/>
        <v>-23.893044265962104</v>
      </c>
      <c r="T4683">
        <f t="shared" si="89"/>
        <v>-2389.3044265962103</v>
      </c>
    </row>
    <row r="4684" spans="4:20" x14ac:dyDescent="0.25">
      <c r="D4684" s="3"/>
      <c r="E4684" s="4"/>
      <c r="F4684" s="3">
        <v>40919.458333333336</v>
      </c>
      <c r="G4684" s="4">
        <v>55.086147093301399</v>
      </c>
      <c r="H4684" s="3">
        <v>40919.458333333336</v>
      </c>
      <c r="I4684" s="4">
        <v>52.0197076959521</v>
      </c>
      <c r="J4684" s="3">
        <v>40919.458333333336</v>
      </c>
      <c r="K4684" s="4">
        <v>77.484790774993598</v>
      </c>
      <c r="L4684" s="3">
        <v>40919.458333333336</v>
      </c>
      <c r="M4684" s="4">
        <v>74.763562738022301</v>
      </c>
      <c r="Q4684">
        <f t="shared" si="91"/>
        <v>-23.648643681692199</v>
      </c>
      <c r="R4684">
        <f t="shared" si="90"/>
        <v>-2364.8643681692201</v>
      </c>
      <c r="S4684">
        <f t="shared" si="88"/>
        <v>-23.993855042070201</v>
      </c>
      <c r="T4684">
        <f t="shared" si="89"/>
        <v>-2399.3855042070199</v>
      </c>
    </row>
    <row r="4685" spans="4:20" x14ac:dyDescent="0.25">
      <c r="D4685" s="3"/>
      <c r="E4685" s="4"/>
      <c r="F4685" s="3">
        <v>40919.5</v>
      </c>
      <c r="G4685" s="4">
        <v>53.726238705916302</v>
      </c>
      <c r="H4685" s="3">
        <v>40919.5</v>
      </c>
      <c r="I4685" s="4">
        <v>50.438814259840001</v>
      </c>
      <c r="J4685" s="3">
        <v>40919.5</v>
      </c>
      <c r="K4685" s="4">
        <v>72.351913594931801</v>
      </c>
      <c r="L4685" s="3">
        <v>40919.5</v>
      </c>
      <c r="M4685" s="4">
        <v>69.325150576798507</v>
      </c>
      <c r="Q4685">
        <f t="shared" si="91"/>
        <v>-19.8756748890155</v>
      </c>
      <c r="R4685">
        <f t="shared" si="90"/>
        <v>-1987.56748890155</v>
      </c>
      <c r="S4685">
        <f t="shared" si="88"/>
        <v>-20.136336316958506</v>
      </c>
      <c r="T4685">
        <f t="shared" si="89"/>
        <v>-2013.6336316958505</v>
      </c>
    </row>
    <row r="4686" spans="4:20" x14ac:dyDescent="0.25">
      <c r="D4686" s="3"/>
      <c r="E4686" s="4"/>
      <c r="F4686" s="3">
        <v>40919.541666666664</v>
      </c>
      <c r="G4686" s="4">
        <v>53.197118188079898</v>
      </c>
      <c r="H4686" s="3">
        <v>40919.541666666664</v>
      </c>
      <c r="I4686" s="4">
        <v>49.826231513623497</v>
      </c>
      <c r="J4686" s="3">
        <v>40919.541666666664</v>
      </c>
      <c r="K4686" s="4">
        <v>69.056905219811597</v>
      </c>
      <c r="L4686" s="3">
        <v>40919.541666666664</v>
      </c>
      <c r="M4686" s="4">
        <v>65.854503862836296</v>
      </c>
      <c r="Q4686">
        <f t="shared" si="91"/>
        <v>-17.109787031731699</v>
      </c>
      <c r="R4686">
        <f t="shared" si="90"/>
        <v>-1710.9787031731698</v>
      </c>
      <c r="S4686">
        <f t="shared" si="88"/>
        <v>-17.278272349212799</v>
      </c>
      <c r="T4686">
        <f t="shared" si="89"/>
        <v>-1727.8272349212798</v>
      </c>
    </row>
    <row r="4687" spans="4:20" x14ac:dyDescent="0.25">
      <c r="D4687" s="3"/>
      <c r="E4687" s="4"/>
      <c r="F4687" s="3">
        <v>40919.583333333336</v>
      </c>
      <c r="G4687" s="4">
        <v>53.283716378893601</v>
      </c>
      <c r="H4687" s="3">
        <v>40919.583333333336</v>
      </c>
      <c r="I4687" s="4">
        <v>49.926392062196101</v>
      </c>
      <c r="J4687" s="3">
        <v>40919.583333333336</v>
      </c>
      <c r="K4687" s="4">
        <v>68.905837112659398</v>
      </c>
      <c r="L4687" s="3">
        <v>40919.583333333336</v>
      </c>
      <c r="M4687" s="4">
        <v>65.695781321905102</v>
      </c>
      <c r="Q4687">
        <f t="shared" si="91"/>
        <v>-16.872120733765797</v>
      </c>
      <c r="R4687">
        <f t="shared" si="90"/>
        <v>-1687.2120733765796</v>
      </c>
      <c r="S4687">
        <f t="shared" si="88"/>
        <v>-17.019389259709001</v>
      </c>
      <c r="T4687">
        <f t="shared" si="89"/>
        <v>-1701.9389259709001</v>
      </c>
    </row>
    <row r="4688" spans="4:20" x14ac:dyDescent="0.25">
      <c r="D4688" s="3"/>
      <c r="E4688" s="4"/>
      <c r="F4688" s="3">
        <v>40919.625</v>
      </c>
      <c r="G4688" s="4">
        <v>55.129034657075003</v>
      </c>
      <c r="H4688" s="3">
        <v>40919.625</v>
      </c>
      <c r="I4688" s="4">
        <v>52.069714786579397</v>
      </c>
      <c r="J4688" s="3">
        <v>40919.625</v>
      </c>
      <c r="K4688" s="4">
        <v>73.332434611089397</v>
      </c>
      <c r="L4688" s="3">
        <v>40919.625</v>
      </c>
      <c r="M4688" s="4">
        <v>70.361084609437995</v>
      </c>
      <c r="Q4688">
        <f t="shared" si="91"/>
        <v>-19.453399954014394</v>
      </c>
      <c r="R4688">
        <f t="shared" si="90"/>
        <v>-1945.3399954014394</v>
      </c>
      <c r="S4688">
        <f t="shared" si="88"/>
        <v>-19.541369822858599</v>
      </c>
      <c r="T4688">
        <f t="shared" si="89"/>
        <v>-1954.1369822858599</v>
      </c>
    </row>
    <row r="4689" spans="4:20" x14ac:dyDescent="0.25">
      <c r="D4689" s="3"/>
      <c r="E4689" s="4"/>
      <c r="F4689" s="3">
        <v>40919.666666666664</v>
      </c>
      <c r="G4689" s="4">
        <v>59.460407952676199</v>
      </c>
      <c r="H4689" s="3">
        <v>40919.666666666664</v>
      </c>
      <c r="I4689" s="4">
        <v>57.1662280507662</v>
      </c>
      <c r="J4689" s="3">
        <v>40919.666666666664</v>
      </c>
      <c r="K4689" s="4">
        <v>77.155195581683103</v>
      </c>
      <c r="L4689" s="3">
        <v>40919.666666666664</v>
      </c>
      <c r="M4689" s="4">
        <v>74.413217646681005</v>
      </c>
      <c r="Q4689">
        <f t="shared" si="91"/>
        <v>-18.944787629006903</v>
      </c>
      <c r="R4689">
        <f t="shared" si="90"/>
        <v>-1894.4787629006903</v>
      </c>
      <c r="S4689">
        <f t="shared" si="88"/>
        <v>-18.496989595914805</v>
      </c>
      <c r="T4689">
        <f t="shared" si="89"/>
        <v>-1849.6989595914804</v>
      </c>
    </row>
    <row r="4690" spans="4:20" x14ac:dyDescent="0.25">
      <c r="D4690" s="3"/>
      <c r="E4690" s="4"/>
      <c r="F4690" s="3">
        <v>40919.708333333336</v>
      </c>
      <c r="G4690" s="4">
        <v>62.400170384251403</v>
      </c>
      <c r="H4690" s="3">
        <v>40919.708333333336</v>
      </c>
      <c r="I4690" s="4">
        <v>60.675682814864601</v>
      </c>
      <c r="J4690" s="3">
        <v>40919.708333333336</v>
      </c>
      <c r="K4690" s="4">
        <v>79.065091084936299</v>
      </c>
      <c r="L4690" s="3">
        <v>40919.708333333336</v>
      </c>
      <c r="M4690" s="4">
        <v>76.445451565697994</v>
      </c>
      <c r="Q4690">
        <f t="shared" si="91"/>
        <v>-17.914920700684895</v>
      </c>
      <c r="R4690">
        <f t="shared" si="90"/>
        <v>-1791.4920700684895</v>
      </c>
      <c r="S4690">
        <f t="shared" ref="S4690:S4753" si="92">I4690-(M4690+$E$2)</f>
        <v>-17.019768750833393</v>
      </c>
      <c r="T4690">
        <f t="shared" ref="T4690:T4753" si="93">S4690*$G$2</f>
        <v>-1701.9768750833393</v>
      </c>
    </row>
    <row r="4691" spans="4:20" x14ac:dyDescent="0.25">
      <c r="D4691" s="3"/>
      <c r="E4691" s="4"/>
      <c r="F4691" s="3">
        <v>40919.75</v>
      </c>
      <c r="G4691" s="4">
        <v>57.841252217302099</v>
      </c>
      <c r="H4691" s="3">
        <v>40919.75</v>
      </c>
      <c r="I4691" s="4">
        <v>55.250490762467997</v>
      </c>
      <c r="J4691" s="3">
        <v>40919.75</v>
      </c>
      <c r="K4691" s="4">
        <v>74.231407069033594</v>
      </c>
      <c r="L4691" s="3">
        <v>40919.75</v>
      </c>
      <c r="M4691" s="4">
        <v>71.312102810843498</v>
      </c>
      <c r="Q4691">
        <f t="shared" si="91"/>
        <v>-17.640154851731495</v>
      </c>
      <c r="R4691">
        <f t="shared" si="90"/>
        <v>-1764.0154851731495</v>
      </c>
      <c r="S4691">
        <f t="shared" si="92"/>
        <v>-17.311612048375501</v>
      </c>
      <c r="T4691">
        <f t="shared" si="93"/>
        <v>-1731.16120483755</v>
      </c>
    </row>
    <row r="4692" spans="4:20" x14ac:dyDescent="0.25">
      <c r="D4692" s="3"/>
      <c r="E4692" s="4"/>
      <c r="F4692" s="3">
        <v>40919.791666666664</v>
      </c>
      <c r="G4692" s="4">
        <v>52.749329404163298</v>
      </c>
      <c r="H4692" s="3">
        <v>40919.791666666664</v>
      </c>
      <c r="I4692" s="4">
        <v>49.308924702403601</v>
      </c>
      <c r="J4692" s="3">
        <v>40919.791666666664</v>
      </c>
      <c r="K4692" s="4">
        <v>66.807367721368806</v>
      </c>
      <c r="L4692" s="3">
        <v>40919.791666666664</v>
      </c>
      <c r="M4692" s="4">
        <v>63.494682910517398</v>
      </c>
      <c r="Q4692">
        <f t="shared" si="91"/>
        <v>-15.308038317205508</v>
      </c>
      <c r="R4692">
        <f t="shared" si="90"/>
        <v>-1530.8038317205508</v>
      </c>
      <c r="S4692">
        <f t="shared" si="92"/>
        <v>-15.435758208113796</v>
      </c>
      <c r="T4692">
        <f t="shared" si="93"/>
        <v>-1543.5758208113796</v>
      </c>
    </row>
    <row r="4693" spans="4:20" x14ac:dyDescent="0.25">
      <c r="D4693" s="3"/>
      <c r="E4693" s="4"/>
      <c r="F4693" s="3">
        <v>40919.833333333336</v>
      </c>
      <c r="G4693" s="4">
        <v>51.264896101478399</v>
      </c>
      <c r="H4693" s="3">
        <v>40919.833333333336</v>
      </c>
      <c r="I4693" s="4">
        <v>47.0322085409789</v>
      </c>
      <c r="J4693" s="3">
        <v>40919.833333333336</v>
      </c>
      <c r="K4693" s="4">
        <v>51.278260692110102</v>
      </c>
      <c r="L4693" s="3">
        <v>40919.833333333336</v>
      </c>
      <c r="M4693" s="4">
        <v>48.384035971088501</v>
      </c>
      <c r="Q4693">
        <f t="shared" si="91"/>
        <v>-1.2633645906317028</v>
      </c>
      <c r="R4693">
        <f t="shared" si="90"/>
        <v>-126.33645906317028</v>
      </c>
      <c r="S4693">
        <f t="shared" si="92"/>
        <v>-2.6018274301096014</v>
      </c>
      <c r="T4693">
        <f t="shared" si="93"/>
        <v>-260.18274301096017</v>
      </c>
    </row>
    <row r="4694" spans="4:20" x14ac:dyDescent="0.25">
      <c r="D4694" s="3"/>
      <c r="E4694" s="4"/>
      <c r="F4694" s="3">
        <v>40919.875</v>
      </c>
      <c r="G4694" s="4">
        <v>50.7112136834767</v>
      </c>
      <c r="H4694" s="3">
        <v>40919.875</v>
      </c>
      <c r="I4694" s="4">
        <v>46.405855870201798</v>
      </c>
      <c r="J4694" s="3">
        <v>40919.875</v>
      </c>
      <c r="K4694" s="4">
        <v>50.615842828730798</v>
      </c>
      <c r="L4694" s="3">
        <v>40919.875</v>
      </c>
      <c r="M4694" s="4">
        <v>47.695780426991398</v>
      </c>
      <c r="Q4694">
        <f t="shared" si="91"/>
        <v>-1.1546291452540984</v>
      </c>
      <c r="R4694">
        <f t="shared" si="90"/>
        <v>-115.46291452540984</v>
      </c>
      <c r="S4694">
        <f t="shared" si="92"/>
        <v>-2.5399245567896003</v>
      </c>
      <c r="T4694">
        <f t="shared" si="93"/>
        <v>-253.99245567896003</v>
      </c>
    </row>
    <row r="4695" spans="4:20" x14ac:dyDescent="0.25">
      <c r="D4695" s="3"/>
      <c r="E4695" s="4"/>
      <c r="F4695" s="3">
        <v>40919.916666666664</v>
      </c>
      <c r="G4695" s="4">
        <v>49.099280655151198</v>
      </c>
      <c r="H4695" s="3">
        <v>40919.916666666664</v>
      </c>
      <c r="I4695" s="4">
        <v>44.591531395977697</v>
      </c>
      <c r="J4695" s="3">
        <v>40919.916666666664</v>
      </c>
      <c r="K4695" s="4">
        <v>48.358417075141901</v>
      </c>
      <c r="L4695" s="3">
        <v>40919.916666666664</v>
      </c>
      <c r="M4695" s="4">
        <v>45.357258081188803</v>
      </c>
      <c r="Q4695">
        <f t="shared" si="91"/>
        <v>-0.50913641999070336</v>
      </c>
      <c r="R4695">
        <f t="shared" si="90"/>
        <v>-50.913641999070336</v>
      </c>
      <c r="S4695">
        <f t="shared" si="92"/>
        <v>-2.0157266852111064</v>
      </c>
      <c r="T4695">
        <f t="shared" si="93"/>
        <v>-201.57266852111064</v>
      </c>
    </row>
    <row r="4696" spans="4:20" x14ac:dyDescent="0.25">
      <c r="D4696" s="3"/>
      <c r="E4696" s="4"/>
      <c r="F4696" s="3">
        <v>40919.958333333336</v>
      </c>
      <c r="G4696" s="4">
        <v>47.342434456251802</v>
      </c>
      <c r="H4696" s="3">
        <v>40919.958333333336</v>
      </c>
      <c r="I4696" s="4">
        <v>42.629968551940699</v>
      </c>
      <c r="J4696" s="3">
        <v>40919.958333333336</v>
      </c>
      <c r="K4696" s="4">
        <v>45.598713878804098</v>
      </c>
      <c r="L4696" s="3">
        <v>40919.958333333336</v>
      </c>
      <c r="M4696" s="4">
        <v>42.513541305903303</v>
      </c>
      <c r="Q4696">
        <f t="shared" si="91"/>
        <v>0.49372057744770359</v>
      </c>
      <c r="R4696">
        <f t="shared" si="90"/>
        <v>49.372057744770359</v>
      </c>
      <c r="S4696">
        <f t="shared" si="92"/>
        <v>-1.1335727539626035</v>
      </c>
      <c r="T4696">
        <f t="shared" si="93"/>
        <v>-113.35727539626035</v>
      </c>
    </row>
    <row r="4697" spans="4:20" x14ac:dyDescent="0.25">
      <c r="D4697" s="3"/>
      <c r="E4697" s="4"/>
      <c r="F4697" s="3">
        <v>40920</v>
      </c>
      <c r="G4697" s="4">
        <v>46.462844406036297</v>
      </c>
      <c r="H4697" s="3">
        <v>40920</v>
      </c>
      <c r="I4697" s="4">
        <v>41.654243108358102</v>
      </c>
      <c r="J4697" s="3">
        <v>40920</v>
      </c>
      <c r="K4697" s="4">
        <v>45.600294909920201</v>
      </c>
      <c r="L4697" s="3">
        <v>40920</v>
      </c>
      <c r="M4697" s="4">
        <v>42.5151655517111</v>
      </c>
      <c r="Q4697">
        <f t="shared" si="91"/>
        <v>-0.38745050388390467</v>
      </c>
      <c r="R4697">
        <f t="shared" si="90"/>
        <v>-38.745050388390467</v>
      </c>
      <c r="S4697">
        <f t="shared" si="92"/>
        <v>-2.1109224433529974</v>
      </c>
      <c r="T4697">
        <f t="shared" si="93"/>
        <v>-211.09224433529974</v>
      </c>
    </row>
    <row r="4698" spans="4:20" x14ac:dyDescent="0.25">
      <c r="D4698" s="3"/>
      <c r="E4698" s="4"/>
      <c r="F4698" s="3">
        <v>40920.041666666664</v>
      </c>
      <c r="G4698" s="4">
        <v>45.882532321469597</v>
      </c>
      <c r="H4698" s="3">
        <v>40920.041666666664</v>
      </c>
      <c r="I4698" s="4">
        <v>41.0128692235958</v>
      </c>
      <c r="J4698" s="3">
        <v>40920.041666666664</v>
      </c>
      <c r="K4698" s="4">
        <v>42.719386995071503</v>
      </c>
      <c r="L4698" s="3">
        <v>40920.041666666664</v>
      </c>
      <c r="M4698" s="4">
        <v>39.565218958421603</v>
      </c>
      <c r="Q4698">
        <f t="shared" si="91"/>
        <v>1.9131453263980944</v>
      </c>
      <c r="R4698">
        <f t="shared" si="90"/>
        <v>191.31453263980944</v>
      </c>
      <c r="S4698">
        <f t="shared" si="92"/>
        <v>0.1976502651741967</v>
      </c>
      <c r="T4698">
        <f t="shared" si="93"/>
        <v>19.76502651741967</v>
      </c>
    </row>
    <row r="4699" spans="4:20" x14ac:dyDescent="0.25">
      <c r="D4699" s="3"/>
      <c r="E4699" s="4"/>
      <c r="F4699" s="3">
        <v>40920.083333333336</v>
      </c>
      <c r="G4699" s="4">
        <v>44.9556061116891</v>
      </c>
      <c r="H4699" s="3">
        <v>40920.083333333336</v>
      </c>
      <c r="I4699" s="4">
        <v>39.992359535892298</v>
      </c>
      <c r="J4699" s="3">
        <v>40920.083333333336</v>
      </c>
      <c r="K4699" s="4">
        <v>39.525580213012297</v>
      </c>
      <c r="L4699" s="3">
        <v>40920.083333333336</v>
      </c>
      <c r="M4699" s="4">
        <v>36.318554927464</v>
      </c>
      <c r="Q4699">
        <f t="shared" si="91"/>
        <v>4.1800258986768029</v>
      </c>
      <c r="R4699">
        <f t="shared" si="90"/>
        <v>418.00258986768029</v>
      </c>
      <c r="S4699">
        <f t="shared" si="92"/>
        <v>2.4238046084282985</v>
      </c>
      <c r="T4699">
        <f t="shared" si="93"/>
        <v>242.38046084282985</v>
      </c>
    </row>
    <row r="4700" spans="4:20" x14ac:dyDescent="0.25">
      <c r="D4700" s="3"/>
      <c r="E4700" s="4"/>
      <c r="F4700" s="3">
        <v>40920.125</v>
      </c>
      <c r="G4700" s="4">
        <v>44.603625651041497</v>
      </c>
      <c r="H4700" s="3">
        <v>40920.125</v>
      </c>
      <c r="I4700" s="4">
        <v>39.606128749394003</v>
      </c>
      <c r="J4700" s="3">
        <v>40920.125</v>
      </c>
      <c r="K4700" s="4">
        <v>37.899148180309602</v>
      </c>
      <c r="L4700" s="3">
        <v>40920.125</v>
      </c>
      <c r="M4700" s="4">
        <v>34.675321284535997</v>
      </c>
      <c r="Q4700">
        <f t="shared" si="91"/>
        <v>5.454477470731895</v>
      </c>
      <c r="R4700">
        <f t="shared" si="90"/>
        <v>545.44774707318948</v>
      </c>
      <c r="S4700">
        <f t="shared" si="92"/>
        <v>3.680807464858006</v>
      </c>
      <c r="T4700">
        <f t="shared" si="93"/>
        <v>368.0807464858006</v>
      </c>
    </row>
    <row r="4701" spans="4:20" x14ac:dyDescent="0.25">
      <c r="D4701" s="3"/>
      <c r="E4701" s="4"/>
      <c r="F4701" s="3">
        <v>40920.166666666664</v>
      </c>
      <c r="G4701" s="4">
        <v>45.881887807161498</v>
      </c>
      <c r="H4701" s="3">
        <v>40920.166666666664</v>
      </c>
      <c r="I4701" s="4">
        <v>41.012157945129701</v>
      </c>
      <c r="J4701" s="3">
        <v>40920.166666666664</v>
      </c>
      <c r="K4701" s="4">
        <v>38.239161583347602</v>
      </c>
      <c r="L4701" s="3">
        <v>40920.166666666664</v>
      </c>
      <c r="M4701" s="4">
        <v>35.018263438905699</v>
      </c>
      <c r="Q4701">
        <f t="shared" si="91"/>
        <v>6.3927262238138951</v>
      </c>
      <c r="R4701">
        <f t="shared" si="90"/>
        <v>639.27262238138951</v>
      </c>
      <c r="S4701">
        <f t="shared" si="92"/>
        <v>4.7438945062240023</v>
      </c>
      <c r="T4701">
        <f t="shared" si="93"/>
        <v>474.3894506224002</v>
      </c>
    </row>
    <row r="4702" spans="4:20" x14ac:dyDescent="0.25">
      <c r="D4702" s="3"/>
      <c r="E4702" s="4"/>
      <c r="F4702" s="3">
        <v>40920.208333333336</v>
      </c>
      <c r="G4702" s="4">
        <v>47.939434847983598</v>
      </c>
      <c r="H4702" s="3">
        <v>40920.208333333336</v>
      </c>
      <c r="I4702" s="4">
        <v>43.294650722324199</v>
      </c>
      <c r="J4702" s="3">
        <v>40920.208333333336</v>
      </c>
      <c r="K4702" s="4">
        <v>40.826715304865502</v>
      </c>
      <c r="L4702" s="3">
        <v>40920.208333333336</v>
      </c>
      <c r="M4702" s="4">
        <v>37.638115110312398</v>
      </c>
      <c r="Q4702">
        <f t="shared" si="91"/>
        <v>5.8627195431180965</v>
      </c>
      <c r="R4702">
        <f t="shared" si="90"/>
        <v>586.27195431180962</v>
      </c>
      <c r="S4702">
        <f t="shared" si="92"/>
        <v>4.4065356120118011</v>
      </c>
      <c r="T4702">
        <f t="shared" si="93"/>
        <v>440.65356120118008</v>
      </c>
    </row>
    <row r="4703" spans="4:20" x14ac:dyDescent="0.25">
      <c r="D4703" s="3"/>
      <c r="E4703" s="4"/>
      <c r="F4703" s="3">
        <v>40920.25</v>
      </c>
      <c r="G4703" s="4">
        <v>50.004225323806203</v>
      </c>
      <c r="H4703" s="3">
        <v>40920.25</v>
      </c>
      <c r="I4703" s="4">
        <v>45.6084073228267</v>
      </c>
      <c r="J4703" s="3">
        <v>40920.25</v>
      </c>
      <c r="K4703" s="4">
        <v>40.704400716087498</v>
      </c>
      <c r="L4703" s="3">
        <v>40920.25</v>
      </c>
      <c r="M4703" s="4">
        <v>37.513883755833398</v>
      </c>
      <c r="Q4703">
        <f t="shared" si="91"/>
        <v>8.0498246077187048</v>
      </c>
      <c r="R4703">
        <f t="shared" si="90"/>
        <v>804.98246077187048</v>
      </c>
      <c r="S4703">
        <f t="shared" si="92"/>
        <v>6.8445235669933027</v>
      </c>
      <c r="T4703">
        <f t="shared" si="93"/>
        <v>684.45235669933027</v>
      </c>
    </row>
    <row r="4704" spans="4:20" x14ac:dyDescent="0.25">
      <c r="D4704" s="3"/>
      <c r="E4704" s="4"/>
      <c r="F4704" s="3">
        <v>40920.291666666664</v>
      </c>
      <c r="G4704" s="4">
        <v>56.233319999155398</v>
      </c>
      <c r="H4704" s="3">
        <v>40920.291666666664</v>
      </c>
      <c r="I4704" s="4">
        <v>52.722349386400303</v>
      </c>
      <c r="J4704" s="3">
        <v>40920.291666666664</v>
      </c>
      <c r="K4704" s="4">
        <v>43.909159096962</v>
      </c>
      <c r="L4704" s="3">
        <v>40920.291666666664</v>
      </c>
      <c r="M4704" s="4">
        <v>40.781121851367097</v>
      </c>
      <c r="Q4704">
        <f t="shared" si="91"/>
        <v>11.074160902193398</v>
      </c>
      <c r="R4704">
        <f t="shared" si="90"/>
        <v>1107.4160902193398</v>
      </c>
      <c r="S4704">
        <f t="shared" si="92"/>
        <v>10.691227535033207</v>
      </c>
      <c r="T4704">
        <f t="shared" si="93"/>
        <v>1069.1227535033206</v>
      </c>
    </row>
    <row r="4705" spans="4:20" x14ac:dyDescent="0.25">
      <c r="D4705" s="3"/>
      <c r="E4705" s="4"/>
      <c r="F4705" s="3">
        <v>40920.333333333336</v>
      </c>
      <c r="G4705" s="4">
        <v>61.513838396873297</v>
      </c>
      <c r="H4705" s="3">
        <v>40920.333333333336</v>
      </c>
      <c r="I4705" s="4">
        <v>59.613416400577997</v>
      </c>
      <c r="J4705" s="3">
        <v>40920.333333333336</v>
      </c>
      <c r="K4705" s="4">
        <v>55.853219600132398</v>
      </c>
      <c r="L4705" s="3">
        <v>40920.333333333336</v>
      </c>
      <c r="M4705" s="4">
        <v>52.123919446734398</v>
      </c>
      <c r="Q4705">
        <f t="shared" si="91"/>
        <v>4.4106187967408985</v>
      </c>
      <c r="R4705">
        <f t="shared" si="90"/>
        <v>441.06187967408982</v>
      </c>
      <c r="S4705">
        <f t="shared" si="92"/>
        <v>6.2394969538435987</v>
      </c>
      <c r="T4705">
        <f t="shared" si="93"/>
        <v>623.94969538435987</v>
      </c>
    </row>
    <row r="4706" spans="4:20" x14ac:dyDescent="0.25">
      <c r="D4706" s="3"/>
      <c r="E4706" s="4"/>
      <c r="F4706" s="3">
        <v>40920.375</v>
      </c>
      <c r="G4706" s="4">
        <v>58.055398995769799</v>
      </c>
      <c r="H4706" s="3">
        <v>40920.375</v>
      </c>
      <c r="I4706" s="4">
        <v>55.5031489938847</v>
      </c>
      <c r="J4706" s="3">
        <v>40920.375</v>
      </c>
      <c r="K4706" s="4">
        <v>59.131431489484399</v>
      </c>
      <c r="L4706" s="3">
        <v>40920.375</v>
      </c>
      <c r="M4706" s="4">
        <v>55.504849630044198</v>
      </c>
      <c r="Q4706">
        <f t="shared" si="91"/>
        <v>-2.3260324937145995</v>
      </c>
      <c r="R4706">
        <f t="shared" si="90"/>
        <v>-232.60324937145995</v>
      </c>
      <c r="S4706">
        <f t="shared" si="92"/>
        <v>-1.251700636159498</v>
      </c>
      <c r="T4706">
        <f t="shared" si="93"/>
        <v>-125.1700636159498</v>
      </c>
    </row>
    <row r="4707" spans="4:20" x14ac:dyDescent="0.25">
      <c r="D4707" s="3"/>
      <c r="E4707" s="4"/>
      <c r="F4707" s="3">
        <v>40920.416666666664</v>
      </c>
      <c r="G4707" s="4">
        <v>57.2238449845172</v>
      </c>
      <c r="H4707" s="3">
        <v>40920.416666666664</v>
      </c>
      <c r="I4707" s="4">
        <v>54.523281249057597</v>
      </c>
      <c r="J4707" s="3">
        <v>40920.416666666664</v>
      </c>
      <c r="K4707" s="4">
        <v>61.806426026960303</v>
      </c>
      <c r="L4707" s="3">
        <v>40920.416666666664</v>
      </c>
      <c r="M4707" s="4">
        <v>58.277900055720202</v>
      </c>
      <c r="Q4707">
        <f t="shared" si="91"/>
        <v>-5.8325810424431026</v>
      </c>
      <c r="R4707">
        <f t="shared" si="90"/>
        <v>-583.25810424431029</v>
      </c>
      <c r="S4707">
        <f t="shared" si="92"/>
        <v>-5.0046188066626058</v>
      </c>
      <c r="T4707">
        <f t="shared" si="93"/>
        <v>-500.46188066626058</v>
      </c>
    </row>
    <row r="4708" spans="4:20" x14ac:dyDescent="0.25">
      <c r="D4708" s="3"/>
      <c r="E4708" s="4"/>
      <c r="F4708" s="3">
        <v>40920.458333333336</v>
      </c>
      <c r="G4708" s="4">
        <v>55.418809518770999</v>
      </c>
      <c r="H4708" s="3">
        <v>40920.458333333336</v>
      </c>
      <c r="I4708" s="4">
        <v>52.407832498822202</v>
      </c>
      <c r="J4708" s="3">
        <v>40920.458333333336</v>
      </c>
      <c r="K4708" s="4">
        <v>62.5979820913781</v>
      </c>
      <c r="L4708" s="3">
        <v>40920.458333333336</v>
      </c>
      <c r="M4708" s="4">
        <v>59.100843507621903</v>
      </c>
      <c r="Q4708">
        <f t="shared" si="91"/>
        <v>-8.4291725726071007</v>
      </c>
      <c r="R4708">
        <f t="shared" si="90"/>
        <v>-842.91725726071013</v>
      </c>
      <c r="S4708">
        <f t="shared" si="92"/>
        <v>-7.9430110087997008</v>
      </c>
      <c r="T4708">
        <f t="shared" si="93"/>
        <v>-794.30110087997014</v>
      </c>
    </row>
    <row r="4709" spans="4:20" x14ac:dyDescent="0.25">
      <c r="D4709" s="3"/>
      <c r="E4709" s="4"/>
      <c r="F4709" s="3">
        <v>40920.5</v>
      </c>
      <c r="G4709" s="4">
        <v>53.645411870384102</v>
      </c>
      <c r="H4709" s="3">
        <v>40920.5</v>
      </c>
      <c r="I4709" s="4">
        <v>50.345146017963998</v>
      </c>
      <c r="J4709" s="3">
        <v>40920.5</v>
      </c>
      <c r="K4709" s="4">
        <v>61.267589734925402</v>
      </c>
      <c r="L4709" s="3">
        <v>40920.5</v>
      </c>
      <c r="M4709" s="4">
        <v>57.718310556258103</v>
      </c>
      <c r="Q4709">
        <f t="shared" si="91"/>
        <v>-8.8721778645412996</v>
      </c>
      <c r="R4709">
        <f t="shared" si="90"/>
        <v>-887.21778645412996</v>
      </c>
      <c r="S4709">
        <f t="shared" si="92"/>
        <v>-8.6231645382941053</v>
      </c>
      <c r="T4709">
        <f t="shared" si="93"/>
        <v>-862.31645382941053</v>
      </c>
    </row>
    <row r="4710" spans="4:20" x14ac:dyDescent="0.25">
      <c r="D4710" s="3"/>
      <c r="E4710" s="4"/>
      <c r="F4710" s="3">
        <v>40920.541666666664</v>
      </c>
      <c r="G4710" s="4">
        <v>53.234220538535702</v>
      </c>
      <c r="H4710" s="3">
        <v>40920.541666666664</v>
      </c>
      <c r="I4710" s="4">
        <v>49.869139875037902</v>
      </c>
      <c r="J4710" s="3">
        <v>40920.541666666664</v>
      </c>
      <c r="K4710" s="4">
        <v>59.976837818379899</v>
      </c>
      <c r="L4710" s="3">
        <v>40920.541666666664</v>
      </c>
      <c r="M4710" s="4">
        <v>56.379891352364197</v>
      </c>
      <c r="Q4710">
        <f t="shared" si="91"/>
        <v>-7.9926172798441968</v>
      </c>
      <c r="R4710">
        <f t="shared" si="90"/>
        <v>-799.26172798441962</v>
      </c>
      <c r="S4710">
        <f t="shared" si="92"/>
        <v>-7.7607514773262949</v>
      </c>
      <c r="T4710">
        <f t="shared" si="93"/>
        <v>-776.07514773262949</v>
      </c>
    </row>
    <row r="4711" spans="4:20" x14ac:dyDescent="0.25">
      <c r="D4711" s="3"/>
      <c r="E4711" s="4"/>
      <c r="F4711" s="3">
        <v>40920.583333333336</v>
      </c>
      <c r="G4711" s="4">
        <v>53.648257431283099</v>
      </c>
      <c r="H4711" s="3">
        <v>40920.583333333336</v>
      </c>
      <c r="I4711" s="4">
        <v>50.348443106849999</v>
      </c>
      <c r="J4711" s="3">
        <v>40920.583333333336</v>
      </c>
      <c r="K4711" s="4">
        <v>60.502135277172798</v>
      </c>
      <c r="L4711" s="3">
        <v>40920.583333333336</v>
      </c>
      <c r="M4711" s="4">
        <v>56.924237395433003</v>
      </c>
      <c r="Q4711">
        <f t="shared" si="91"/>
        <v>-8.1038778458896985</v>
      </c>
      <c r="R4711">
        <f t="shared" si="90"/>
        <v>-810.38778458896991</v>
      </c>
      <c r="S4711">
        <f t="shared" si="92"/>
        <v>-7.8257942885830047</v>
      </c>
      <c r="T4711">
        <f t="shared" si="93"/>
        <v>-782.5794288583005</v>
      </c>
    </row>
    <row r="4712" spans="4:20" x14ac:dyDescent="0.25">
      <c r="D4712" s="3"/>
      <c r="E4712" s="4"/>
      <c r="F4712" s="3">
        <v>40920.625</v>
      </c>
      <c r="G4712" s="4">
        <v>55.357903194570099</v>
      </c>
      <c r="H4712" s="3">
        <v>40920.625</v>
      </c>
      <c r="I4712" s="4">
        <v>52.336730726063301</v>
      </c>
      <c r="J4712" s="3">
        <v>40920.625</v>
      </c>
      <c r="K4712" s="4">
        <v>63.968182868207798</v>
      </c>
      <c r="L4712" s="3">
        <v>40920.625</v>
      </c>
      <c r="M4712" s="4">
        <v>60.527877425891297</v>
      </c>
      <c r="Q4712">
        <f t="shared" si="91"/>
        <v>-9.8602796736377059</v>
      </c>
      <c r="R4712">
        <f t="shared" si="90"/>
        <v>-986.02796736377059</v>
      </c>
      <c r="S4712">
        <f t="shared" si="92"/>
        <v>-9.4411466998279963</v>
      </c>
      <c r="T4712">
        <f t="shared" si="93"/>
        <v>-944.11466998279957</v>
      </c>
    </row>
    <row r="4713" spans="4:20" x14ac:dyDescent="0.25">
      <c r="D4713" s="3"/>
      <c r="E4713" s="4"/>
      <c r="F4713" s="3">
        <v>40920.666666666664</v>
      </c>
      <c r="G4713" s="4">
        <v>58.652534390930697</v>
      </c>
      <c r="H4713" s="3">
        <v>40920.666666666664</v>
      </c>
      <c r="I4713" s="4">
        <v>56.208824785935597</v>
      </c>
      <c r="J4713" s="3">
        <v>40920.666666666664</v>
      </c>
      <c r="K4713" s="4">
        <v>71.230730058974601</v>
      </c>
      <c r="L4713" s="3">
        <v>40920.666666666664</v>
      </c>
      <c r="M4713" s="4">
        <v>68.142357381904702</v>
      </c>
      <c r="Q4713">
        <f t="shared" si="91"/>
        <v>-13.828195668043904</v>
      </c>
      <c r="R4713">
        <f t="shared" ref="R4713:R4776" si="94">Q4713*$G$2</f>
        <v>-1382.8195668043904</v>
      </c>
      <c r="S4713">
        <f t="shared" si="92"/>
        <v>-13.183532595969105</v>
      </c>
      <c r="T4713">
        <f t="shared" si="93"/>
        <v>-1318.3532595969104</v>
      </c>
    </row>
    <row r="4714" spans="4:20" x14ac:dyDescent="0.25">
      <c r="D4714" s="3"/>
      <c r="E4714" s="4"/>
      <c r="F4714" s="3">
        <v>40920.708333333336</v>
      </c>
      <c r="G4714" s="4">
        <v>62.219368609061299</v>
      </c>
      <c r="H4714" s="3">
        <v>40920.708333333336</v>
      </c>
      <c r="I4714" s="4">
        <v>60.458703228039703</v>
      </c>
      <c r="J4714" s="3">
        <v>40920.708333333336</v>
      </c>
      <c r="K4714" s="4">
        <v>76.791168663869001</v>
      </c>
      <c r="L4714" s="3">
        <v>40920.708333333336</v>
      </c>
      <c r="M4714" s="4">
        <v>74.026450350618703</v>
      </c>
      <c r="Q4714">
        <f t="shared" ref="Q4714:Q4777" si="95">G4714-(K4714+$E$2)</f>
        <v>-15.821800054807703</v>
      </c>
      <c r="R4714">
        <f t="shared" si="94"/>
        <v>-1582.1800054807702</v>
      </c>
      <c r="S4714">
        <f t="shared" si="92"/>
        <v>-14.817747122579</v>
      </c>
      <c r="T4714">
        <f t="shared" si="93"/>
        <v>-1481.7747122579001</v>
      </c>
    </row>
    <row r="4715" spans="4:20" x14ac:dyDescent="0.25">
      <c r="D4715" s="3"/>
      <c r="E4715" s="4"/>
      <c r="F4715" s="3">
        <v>40920.75</v>
      </c>
      <c r="G4715" s="4">
        <v>57.178482393923296</v>
      </c>
      <c r="H4715" s="3">
        <v>40920.75</v>
      </c>
      <c r="I4715" s="4">
        <v>54.469923506854698</v>
      </c>
      <c r="J4715" s="3">
        <v>40920.75</v>
      </c>
      <c r="K4715" s="4">
        <v>71.288947109715096</v>
      </c>
      <c r="L4715" s="3">
        <v>40920.75</v>
      </c>
      <c r="M4715" s="4">
        <v>68.203727070154898</v>
      </c>
      <c r="Q4715">
        <f t="shared" si="95"/>
        <v>-15.3604647157918</v>
      </c>
      <c r="R4715">
        <f t="shared" si="94"/>
        <v>-1536.04647157918</v>
      </c>
      <c r="S4715">
        <f t="shared" si="92"/>
        <v>-14.983803563300199</v>
      </c>
      <c r="T4715">
        <f t="shared" si="93"/>
        <v>-1498.3803563300198</v>
      </c>
    </row>
    <row r="4716" spans="4:20" x14ac:dyDescent="0.25">
      <c r="D4716" s="3"/>
      <c r="E4716" s="4"/>
      <c r="F4716" s="3">
        <v>40920.791666666664</v>
      </c>
      <c r="G4716" s="4">
        <v>52.544498069997601</v>
      </c>
      <c r="H4716" s="3">
        <v>40920.791666666664</v>
      </c>
      <c r="I4716" s="4">
        <v>49.072636548458803</v>
      </c>
      <c r="J4716" s="3">
        <v>40920.791666666664</v>
      </c>
      <c r="K4716" s="4">
        <v>65.237113367576995</v>
      </c>
      <c r="L4716" s="3">
        <v>40920.791666666664</v>
      </c>
      <c r="M4716" s="4">
        <v>61.852222666319001</v>
      </c>
      <c r="Q4716">
        <f t="shared" si="95"/>
        <v>-13.942615297579394</v>
      </c>
      <c r="R4716">
        <f t="shared" si="94"/>
        <v>-1394.2615297579393</v>
      </c>
      <c r="S4716">
        <f t="shared" si="92"/>
        <v>-14.029586117860198</v>
      </c>
      <c r="T4716">
        <f t="shared" si="93"/>
        <v>-1402.9586117860199</v>
      </c>
    </row>
    <row r="4717" spans="4:20" x14ac:dyDescent="0.25">
      <c r="D4717" s="3"/>
      <c r="E4717" s="4"/>
      <c r="F4717" s="3">
        <v>40920.833333333336</v>
      </c>
      <c r="G4717" s="4">
        <v>50.6857315427769</v>
      </c>
      <c r="H4717" s="3">
        <v>40920.833333333336</v>
      </c>
      <c r="I4717" s="4">
        <v>46.377067695386401</v>
      </c>
      <c r="J4717" s="3">
        <v>40920.833333333336</v>
      </c>
      <c r="K4717" s="4">
        <v>49.770582025230397</v>
      </c>
      <c r="L4717" s="3">
        <v>40920.833333333336</v>
      </c>
      <c r="M4717" s="4">
        <v>46.818883355183097</v>
      </c>
      <c r="Q4717">
        <f t="shared" si="95"/>
        <v>-0.33485048245349702</v>
      </c>
      <c r="R4717">
        <f t="shared" si="94"/>
        <v>-33.485048245349702</v>
      </c>
      <c r="S4717">
        <f t="shared" si="92"/>
        <v>-1.6918156597966956</v>
      </c>
      <c r="T4717">
        <f t="shared" si="93"/>
        <v>-169.18156597966956</v>
      </c>
    </row>
    <row r="4718" spans="4:20" x14ac:dyDescent="0.25">
      <c r="D4718" s="3"/>
      <c r="E4718" s="4"/>
      <c r="F4718" s="3">
        <v>40920.875</v>
      </c>
      <c r="G4718" s="4">
        <v>50.169696543380297</v>
      </c>
      <c r="H4718" s="3">
        <v>40920.875</v>
      </c>
      <c r="I4718" s="4">
        <v>45.794815146567998</v>
      </c>
      <c r="J4718" s="3">
        <v>40920.875</v>
      </c>
      <c r="K4718" s="4">
        <v>49.084838860668199</v>
      </c>
      <c r="L4718" s="3">
        <v>40920.875</v>
      </c>
      <c r="M4718" s="4">
        <v>46.108587135895498</v>
      </c>
      <c r="Q4718">
        <f t="shared" si="95"/>
        <v>-0.16514231728790207</v>
      </c>
      <c r="R4718">
        <f t="shared" si="94"/>
        <v>-16.514231728790207</v>
      </c>
      <c r="S4718">
        <f t="shared" si="92"/>
        <v>-1.5637719893274991</v>
      </c>
      <c r="T4718">
        <f t="shared" si="93"/>
        <v>-156.37719893274991</v>
      </c>
    </row>
    <row r="4719" spans="4:20" x14ac:dyDescent="0.25">
      <c r="D4719" s="3"/>
      <c r="E4719" s="4"/>
      <c r="F4719" s="3">
        <v>40920.916666666664</v>
      </c>
      <c r="G4719" s="4">
        <v>48.6545426494704</v>
      </c>
      <c r="H4719" s="3">
        <v>40920.916666666664</v>
      </c>
      <c r="I4719" s="4">
        <v>44.093388724679201</v>
      </c>
      <c r="J4719" s="3">
        <v>40920.916666666664</v>
      </c>
      <c r="K4719" s="4">
        <v>47.001636783606997</v>
      </c>
      <c r="L4719" s="3">
        <v>40920.916666666664</v>
      </c>
      <c r="M4719" s="4">
        <v>43.957046500465403</v>
      </c>
      <c r="Q4719">
        <f t="shared" si="95"/>
        <v>0.40290586586340282</v>
      </c>
      <c r="R4719">
        <f t="shared" si="94"/>
        <v>40.290586586340282</v>
      </c>
      <c r="S4719">
        <f t="shared" si="92"/>
        <v>-1.1136577757862014</v>
      </c>
      <c r="T4719">
        <f t="shared" si="93"/>
        <v>-111.36577757862014</v>
      </c>
    </row>
    <row r="4720" spans="4:20" x14ac:dyDescent="0.25">
      <c r="D4720" s="3"/>
      <c r="E4720" s="4"/>
      <c r="F4720" s="3">
        <v>40920.958333333336</v>
      </c>
      <c r="G4720" s="4">
        <v>46.418841734936002</v>
      </c>
      <c r="H4720" s="3">
        <v>40920.958333333336</v>
      </c>
      <c r="I4720" s="4">
        <v>41.605544194535497</v>
      </c>
      <c r="J4720" s="3">
        <v>40920.958333333336</v>
      </c>
      <c r="K4720" s="4">
        <v>44.296111050294698</v>
      </c>
      <c r="L4720" s="3">
        <v>40920.958333333336</v>
      </c>
      <c r="M4720" s="4">
        <v>41.177300790790497</v>
      </c>
      <c r="Q4720">
        <f t="shared" si="95"/>
        <v>0.87273068464130432</v>
      </c>
      <c r="R4720">
        <f t="shared" si="94"/>
        <v>87.273068464130432</v>
      </c>
      <c r="S4720">
        <f t="shared" si="92"/>
        <v>-0.82175659625499975</v>
      </c>
      <c r="T4720">
        <f t="shared" si="93"/>
        <v>-82.175659625499975</v>
      </c>
    </row>
    <row r="4721" spans="4:20" x14ac:dyDescent="0.25">
      <c r="D4721" s="3"/>
      <c r="E4721" s="4"/>
      <c r="F4721" s="3">
        <v>40921</v>
      </c>
      <c r="G4721" s="4">
        <v>46.942482107653603</v>
      </c>
      <c r="H4721" s="3">
        <v>40921</v>
      </c>
      <c r="I4721" s="4">
        <v>42.185770997617503</v>
      </c>
      <c r="J4721" s="3">
        <v>40921</v>
      </c>
      <c r="K4721" s="4">
        <v>45.909743717915298</v>
      </c>
      <c r="L4721" s="3">
        <v>40921</v>
      </c>
      <c r="M4721" s="4">
        <v>42.8331828352675</v>
      </c>
      <c r="Q4721">
        <f t="shared" si="95"/>
        <v>-0.21726161026169422</v>
      </c>
      <c r="R4721">
        <f t="shared" si="94"/>
        <v>-21.726161026169422</v>
      </c>
      <c r="S4721">
        <f t="shared" si="92"/>
        <v>-1.8974118376499973</v>
      </c>
      <c r="T4721">
        <f t="shared" si="93"/>
        <v>-189.74118376499973</v>
      </c>
    </row>
    <row r="4722" spans="4:20" x14ac:dyDescent="0.25">
      <c r="D4722" s="3"/>
      <c r="E4722" s="4"/>
      <c r="F4722" s="3">
        <v>40921.041666666664</v>
      </c>
      <c r="G4722" s="4">
        <v>45.914313745583101</v>
      </c>
      <c r="H4722" s="3">
        <v>40921.041666666664</v>
      </c>
      <c r="I4722" s="4">
        <v>41.047945740050601</v>
      </c>
      <c r="J4722" s="3">
        <v>40921.041666666664</v>
      </c>
      <c r="K4722" s="4">
        <v>42.563642532229998</v>
      </c>
      <c r="L4722" s="3">
        <v>40921.041666666664</v>
      </c>
      <c r="M4722" s="4">
        <v>39.406307100915001</v>
      </c>
      <c r="Q4722">
        <f t="shared" si="95"/>
        <v>2.1006712133531025</v>
      </c>
      <c r="R4722">
        <f t="shared" si="94"/>
        <v>210.06712133531025</v>
      </c>
      <c r="S4722">
        <f t="shared" si="92"/>
        <v>0.39163863913559993</v>
      </c>
      <c r="T4722">
        <f t="shared" si="93"/>
        <v>39.163863913559993</v>
      </c>
    </row>
    <row r="4723" spans="4:20" x14ac:dyDescent="0.25">
      <c r="D4723" s="3"/>
      <c r="E4723" s="4"/>
      <c r="F4723" s="3">
        <v>40921.083333333336</v>
      </c>
      <c r="G4723" s="4">
        <v>44.732347026874798</v>
      </c>
      <c r="H4723" s="3">
        <v>40921.083333333336</v>
      </c>
      <c r="I4723" s="4">
        <v>39.747293039705298</v>
      </c>
      <c r="J4723" s="3">
        <v>40921.083333333336</v>
      </c>
      <c r="K4723" s="4">
        <v>40.025713317314498</v>
      </c>
      <c r="L4723" s="3">
        <v>40921.083333333336</v>
      </c>
      <c r="M4723" s="4">
        <v>36.8252545580035</v>
      </c>
      <c r="Q4723">
        <f t="shared" si="95"/>
        <v>3.4566337095603004</v>
      </c>
      <c r="R4723">
        <f t="shared" si="94"/>
        <v>345.66337095603001</v>
      </c>
      <c r="S4723">
        <f t="shared" si="92"/>
        <v>1.6720384817017973</v>
      </c>
      <c r="T4723">
        <f t="shared" si="93"/>
        <v>167.20384817017973</v>
      </c>
    </row>
    <row r="4724" spans="4:20" x14ac:dyDescent="0.25">
      <c r="D4724" s="3"/>
      <c r="E4724" s="4"/>
      <c r="F4724" s="3">
        <v>40921.125</v>
      </c>
      <c r="G4724" s="4">
        <v>44.688127974513897</v>
      </c>
      <c r="H4724" s="3">
        <v>40921.125</v>
      </c>
      <c r="I4724" s="4">
        <v>39.698788770168903</v>
      </c>
      <c r="J4724" s="3">
        <v>40921.125</v>
      </c>
      <c r="K4724" s="4">
        <v>39.234393863705897</v>
      </c>
      <c r="L4724" s="3">
        <v>40921.125</v>
      </c>
      <c r="M4724" s="4">
        <v>36.023845641175299</v>
      </c>
      <c r="Q4724">
        <f t="shared" si="95"/>
        <v>4.203734110808</v>
      </c>
      <c r="R4724">
        <f t="shared" si="94"/>
        <v>420.3734110808</v>
      </c>
      <c r="S4724">
        <f t="shared" si="92"/>
        <v>2.4249431289936041</v>
      </c>
      <c r="T4724">
        <f t="shared" si="93"/>
        <v>242.49431289936041</v>
      </c>
    </row>
    <row r="4725" spans="4:20" x14ac:dyDescent="0.25">
      <c r="D4725" s="3"/>
      <c r="E4725" s="4"/>
      <c r="F4725" s="3">
        <v>40921.166666666664</v>
      </c>
      <c r="G4725" s="4">
        <v>46.137543383098098</v>
      </c>
      <c r="H4725" s="3">
        <v>40921.166666666664</v>
      </c>
      <c r="I4725" s="4">
        <v>41.294480156517203</v>
      </c>
      <c r="J4725" s="3">
        <v>40921.166666666664</v>
      </c>
      <c r="K4725" s="4">
        <v>38.947990329776097</v>
      </c>
      <c r="L4725" s="3">
        <v>40921.166666666664</v>
      </c>
      <c r="M4725" s="4">
        <v>35.734194332370002</v>
      </c>
      <c r="Q4725">
        <f t="shared" si="95"/>
        <v>5.9395530533220011</v>
      </c>
      <c r="R4725">
        <f t="shared" si="94"/>
        <v>593.95530533220017</v>
      </c>
      <c r="S4725">
        <f t="shared" si="92"/>
        <v>4.3102858241472006</v>
      </c>
      <c r="T4725">
        <f t="shared" si="93"/>
        <v>431.02858241472006</v>
      </c>
    </row>
    <row r="4726" spans="4:20" x14ac:dyDescent="0.25">
      <c r="D4726" s="3"/>
      <c r="E4726" s="4"/>
      <c r="F4726" s="3">
        <v>40921.208333333336</v>
      </c>
      <c r="G4726" s="4">
        <v>47.918356666559703</v>
      </c>
      <c r="H4726" s="3">
        <v>40921.208333333336</v>
      </c>
      <c r="I4726" s="4">
        <v>43.2711496808042</v>
      </c>
      <c r="J4726" s="3">
        <v>40921.208333333336</v>
      </c>
      <c r="K4726" s="4">
        <v>40.782354937429801</v>
      </c>
      <c r="L4726" s="3">
        <v>40921.208333333336</v>
      </c>
      <c r="M4726" s="4">
        <v>37.593055192555802</v>
      </c>
      <c r="Q4726">
        <f t="shared" si="95"/>
        <v>5.8860017291299016</v>
      </c>
      <c r="R4726">
        <f t="shared" si="94"/>
        <v>588.60017291299016</v>
      </c>
      <c r="S4726">
        <f t="shared" si="92"/>
        <v>4.4280944882483979</v>
      </c>
      <c r="T4726">
        <f t="shared" si="93"/>
        <v>442.80944882483982</v>
      </c>
    </row>
    <row r="4727" spans="4:20" x14ac:dyDescent="0.25">
      <c r="D4727" s="3"/>
      <c r="E4727" s="4"/>
      <c r="F4727" s="3">
        <v>40921.25</v>
      </c>
      <c r="G4727" s="4">
        <v>49.670634015230497</v>
      </c>
      <c r="H4727" s="3">
        <v>40921.25</v>
      </c>
      <c r="I4727" s="4">
        <v>45.2330478563672</v>
      </c>
      <c r="J4727" s="3">
        <v>40921.25</v>
      </c>
      <c r="K4727" s="4">
        <v>40.4887610980077</v>
      </c>
      <c r="L4727" s="3">
        <v>40921.25</v>
      </c>
      <c r="M4727" s="4">
        <v>37.294957580001203</v>
      </c>
      <c r="Q4727">
        <f t="shared" si="95"/>
        <v>7.9318729172227975</v>
      </c>
      <c r="R4727">
        <f t="shared" si="94"/>
        <v>793.18729172227972</v>
      </c>
      <c r="S4727">
        <f t="shared" si="92"/>
        <v>6.6880902763659975</v>
      </c>
      <c r="T4727">
        <f t="shared" si="93"/>
        <v>668.80902763659969</v>
      </c>
    </row>
    <row r="4728" spans="4:20" x14ac:dyDescent="0.25">
      <c r="D4728" s="3"/>
      <c r="E4728" s="4"/>
      <c r="F4728" s="3">
        <v>40921.291666666664</v>
      </c>
      <c r="G4728" s="4">
        <v>56.075711988887598</v>
      </c>
      <c r="H4728" s="3">
        <v>40921.291666666664</v>
      </c>
      <c r="I4728" s="4">
        <v>52.539971809746902</v>
      </c>
      <c r="J4728" s="3">
        <v>40921.291666666664</v>
      </c>
      <c r="K4728" s="4">
        <v>41.981264119676801</v>
      </c>
      <c r="L4728" s="3">
        <v>40921.291666666664</v>
      </c>
      <c r="M4728" s="4">
        <v>38.812611220375402</v>
      </c>
      <c r="Q4728">
        <f t="shared" si="95"/>
        <v>12.844447869210796</v>
      </c>
      <c r="R4728">
        <f t="shared" si="94"/>
        <v>1284.4447869210796</v>
      </c>
      <c r="S4728">
        <f t="shared" si="92"/>
        <v>12.4773605893715</v>
      </c>
      <c r="T4728">
        <f t="shared" si="93"/>
        <v>1247.7360589371501</v>
      </c>
    </row>
    <row r="4729" spans="4:20" x14ac:dyDescent="0.25">
      <c r="D4729" s="3"/>
      <c r="E4729" s="4"/>
      <c r="F4729" s="3">
        <v>40921.333333333336</v>
      </c>
      <c r="G4729" s="4">
        <v>60.028305924832203</v>
      </c>
      <c r="H4729" s="3">
        <v>40921.333333333336</v>
      </c>
      <c r="I4729" s="4">
        <v>57.8410701426765</v>
      </c>
      <c r="J4729" s="3">
        <v>40921.333333333336</v>
      </c>
      <c r="K4729" s="4">
        <v>52.260761398429203</v>
      </c>
      <c r="L4729" s="3">
        <v>40921.333333333336</v>
      </c>
      <c r="M4729" s="4">
        <v>48.442097676874297</v>
      </c>
      <c r="Q4729">
        <f t="shared" si="95"/>
        <v>6.5175445264030003</v>
      </c>
      <c r="R4729">
        <f t="shared" si="94"/>
        <v>651.75445264030009</v>
      </c>
      <c r="S4729">
        <f t="shared" si="92"/>
        <v>8.1489724658022027</v>
      </c>
      <c r="T4729">
        <f t="shared" si="93"/>
        <v>814.89724658022033</v>
      </c>
    </row>
    <row r="4730" spans="4:20" x14ac:dyDescent="0.25">
      <c r="D4730" s="3"/>
      <c r="E4730" s="4"/>
      <c r="F4730" s="3">
        <v>40921.375</v>
      </c>
      <c r="G4730" s="4">
        <v>58.308906074671498</v>
      </c>
      <c r="H4730" s="3">
        <v>40921.375</v>
      </c>
      <c r="I4730" s="4">
        <v>55.802528669781204</v>
      </c>
      <c r="J4730" s="3">
        <v>40921.375</v>
      </c>
      <c r="K4730" s="4">
        <v>54.971651237589001</v>
      </c>
      <c r="L4730" s="3">
        <v>40921.375</v>
      </c>
      <c r="M4730" s="4">
        <v>51.218124840510399</v>
      </c>
      <c r="Q4730">
        <f t="shared" si="95"/>
        <v>2.0872548370824973</v>
      </c>
      <c r="R4730">
        <f t="shared" si="94"/>
        <v>208.72548370824973</v>
      </c>
      <c r="S4730">
        <f t="shared" si="92"/>
        <v>3.3344038292708049</v>
      </c>
      <c r="T4730">
        <f t="shared" si="93"/>
        <v>333.44038292708046</v>
      </c>
    </row>
    <row r="4731" spans="4:20" x14ac:dyDescent="0.25">
      <c r="D4731" s="3"/>
      <c r="E4731" s="4"/>
      <c r="F4731" s="3">
        <v>40921.416666666664</v>
      </c>
      <c r="G4731" s="4">
        <v>57.995694698562097</v>
      </c>
      <c r="H4731" s="3">
        <v>40921.416666666664</v>
      </c>
      <c r="I4731" s="4">
        <v>55.432685652573099</v>
      </c>
      <c r="J4731" s="3">
        <v>40921.416666666664</v>
      </c>
      <c r="K4731" s="4">
        <v>58.577209526774801</v>
      </c>
      <c r="L4731" s="3">
        <v>40921.416666666664</v>
      </c>
      <c r="M4731" s="4">
        <v>54.9318898243218</v>
      </c>
      <c r="Q4731">
        <f t="shared" si="95"/>
        <v>-1.8315148282127041</v>
      </c>
      <c r="R4731">
        <f t="shared" si="94"/>
        <v>-183.15148282127041</v>
      </c>
      <c r="S4731">
        <f t="shared" si="92"/>
        <v>-0.74920417174870124</v>
      </c>
      <c r="T4731">
        <f t="shared" si="93"/>
        <v>-74.920417174870124</v>
      </c>
    </row>
    <row r="4732" spans="4:20" x14ac:dyDescent="0.25">
      <c r="D4732" s="3"/>
      <c r="E4732" s="4"/>
      <c r="F4732" s="3">
        <v>40921.458333333336</v>
      </c>
      <c r="G4732" s="4">
        <v>56.935008332060498</v>
      </c>
      <c r="H4732" s="3">
        <v>40921.458333333336</v>
      </c>
      <c r="I4732" s="4">
        <v>54.183707016141902</v>
      </c>
      <c r="J4732" s="3">
        <v>40921.458333333336</v>
      </c>
      <c r="K4732" s="4">
        <v>61.406255748952397</v>
      </c>
      <c r="L4732" s="3">
        <v>40921.458333333336</v>
      </c>
      <c r="M4732" s="4">
        <v>57.862269537305103</v>
      </c>
      <c r="Q4732">
        <f t="shared" si="95"/>
        <v>-5.7212474168918988</v>
      </c>
      <c r="R4732">
        <f t="shared" si="94"/>
        <v>-572.12474168918993</v>
      </c>
      <c r="S4732">
        <f t="shared" si="92"/>
        <v>-4.9285625211632009</v>
      </c>
      <c r="T4732">
        <f t="shared" si="93"/>
        <v>-492.85625211632009</v>
      </c>
    </row>
    <row r="4733" spans="4:20" x14ac:dyDescent="0.25">
      <c r="D4733" s="3"/>
      <c r="E4733" s="4"/>
      <c r="F4733" s="3">
        <v>40921.5</v>
      </c>
      <c r="G4733" s="4">
        <v>54.027446369611397</v>
      </c>
      <c r="H4733" s="3">
        <v>40921.5</v>
      </c>
      <c r="I4733" s="4">
        <v>50.788167379287202</v>
      </c>
      <c r="J4733" s="3">
        <v>40921.5</v>
      </c>
      <c r="K4733" s="4">
        <v>60.641352159422198</v>
      </c>
      <c r="L4733" s="3">
        <v>40921.5</v>
      </c>
      <c r="M4733" s="4">
        <v>57.068583534899503</v>
      </c>
      <c r="Q4733">
        <f t="shared" si="95"/>
        <v>-7.8639057898108007</v>
      </c>
      <c r="R4733">
        <f t="shared" si="94"/>
        <v>-786.39057898108013</v>
      </c>
      <c r="S4733">
        <f t="shared" si="92"/>
        <v>-7.5304161556123006</v>
      </c>
      <c r="T4733">
        <f t="shared" si="93"/>
        <v>-753.04161556123006</v>
      </c>
    </row>
    <row r="4734" spans="4:20" x14ac:dyDescent="0.25">
      <c r="D4734" s="3"/>
      <c r="E4734" s="4"/>
      <c r="F4734" s="3">
        <v>40921.541666666664</v>
      </c>
      <c r="G4734" s="4">
        <v>52.1810524781176</v>
      </c>
      <c r="H4734" s="3">
        <v>40921.541666666664</v>
      </c>
      <c r="I4734" s="4">
        <v>48.653907177984401</v>
      </c>
      <c r="J4734" s="3">
        <v>40921.541666666664</v>
      </c>
      <c r="K4734" s="4">
        <v>58.841512351093101</v>
      </c>
      <c r="L4734" s="3">
        <v>40921.541666666664</v>
      </c>
      <c r="M4734" s="4">
        <v>55.205059963671403</v>
      </c>
      <c r="Q4734">
        <f t="shared" si="95"/>
        <v>-7.9104598729755011</v>
      </c>
      <c r="R4734">
        <f t="shared" si="94"/>
        <v>-791.04598729755014</v>
      </c>
      <c r="S4734">
        <f t="shared" si="92"/>
        <v>-7.8011527856870018</v>
      </c>
      <c r="T4734">
        <f t="shared" si="93"/>
        <v>-780.11527856870021</v>
      </c>
    </row>
    <row r="4735" spans="4:20" x14ac:dyDescent="0.25">
      <c r="D4735" s="3"/>
      <c r="E4735" s="4"/>
      <c r="F4735" s="3">
        <v>40921.583333333336</v>
      </c>
      <c r="G4735" s="4">
        <v>51.212795361308999</v>
      </c>
      <c r="H4735" s="3">
        <v>40921.583333333336</v>
      </c>
      <c r="I4735" s="4">
        <v>47.5417153539602</v>
      </c>
      <c r="J4735" s="3">
        <v>40921.583333333336</v>
      </c>
      <c r="K4735" s="4">
        <v>59.131356844125499</v>
      </c>
      <c r="L4735" s="3">
        <v>40921.583333333336</v>
      </c>
      <c r="M4735" s="4">
        <v>55.5047724240139</v>
      </c>
      <c r="Q4735">
        <f t="shared" si="95"/>
        <v>-9.1685614828165001</v>
      </c>
      <c r="R4735">
        <f t="shared" si="94"/>
        <v>-916.85614828165001</v>
      </c>
      <c r="S4735">
        <f t="shared" si="92"/>
        <v>-9.2130570700537007</v>
      </c>
      <c r="T4735">
        <f t="shared" si="93"/>
        <v>-921.3057070053701</v>
      </c>
    </row>
    <row r="4736" spans="4:20" x14ac:dyDescent="0.25">
      <c r="D4736" s="3"/>
      <c r="E4736" s="4"/>
      <c r="F4736" s="3">
        <v>40921.625</v>
      </c>
      <c r="G4736" s="4">
        <v>51.975323641614501</v>
      </c>
      <c r="H4736" s="3">
        <v>40921.625</v>
      </c>
      <c r="I4736" s="4">
        <v>48.417187704602803</v>
      </c>
      <c r="J4736" s="3">
        <v>40921.625</v>
      </c>
      <c r="K4736" s="4">
        <v>62.433830101174003</v>
      </c>
      <c r="L4736" s="3">
        <v>40921.625</v>
      </c>
      <c r="M4736" s="4">
        <v>58.930094843570302</v>
      </c>
      <c r="Q4736">
        <f t="shared" si="95"/>
        <v>-11.708506459559501</v>
      </c>
      <c r="R4736">
        <f t="shared" si="94"/>
        <v>-1170.8506459559501</v>
      </c>
      <c r="S4736">
        <f t="shared" si="92"/>
        <v>-11.762907138967499</v>
      </c>
      <c r="T4736">
        <f t="shared" si="93"/>
        <v>-1176.2907138967498</v>
      </c>
    </row>
    <row r="4737" spans="4:20" x14ac:dyDescent="0.25">
      <c r="D4737" s="3"/>
      <c r="E4737" s="4"/>
      <c r="F4737" s="3">
        <v>40921.666666666664</v>
      </c>
      <c r="G4737" s="4">
        <v>54.37529039316</v>
      </c>
      <c r="H4737" s="3">
        <v>40921.666666666664</v>
      </c>
      <c r="I4737" s="4">
        <v>51.1921801102581</v>
      </c>
      <c r="J4737" s="3">
        <v>40921.666666666664</v>
      </c>
      <c r="K4737" s="4">
        <v>68.139306244251202</v>
      </c>
      <c r="L4737" s="3">
        <v>40921.666666666664</v>
      </c>
      <c r="M4737" s="4">
        <v>64.890959039053996</v>
      </c>
      <c r="Q4737">
        <f t="shared" si="95"/>
        <v>-15.014015851091202</v>
      </c>
      <c r="R4737">
        <f t="shared" si="94"/>
        <v>-1501.4015851091201</v>
      </c>
      <c r="S4737">
        <f t="shared" si="92"/>
        <v>-14.948778928795896</v>
      </c>
      <c r="T4737">
        <f t="shared" si="93"/>
        <v>-1494.8778928795896</v>
      </c>
    </row>
    <row r="4738" spans="4:20" x14ac:dyDescent="0.25">
      <c r="D4738" s="3"/>
      <c r="E4738" s="4"/>
      <c r="F4738" s="3">
        <v>40921.708333333336</v>
      </c>
      <c r="G4738" s="4">
        <v>56.501047327401501</v>
      </c>
      <c r="H4738" s="3">
        <v>40921.708333333336</v>
      </c>
      <c r="I4738" s="4">
        <v>53.674275492201602</v>
      </c>
      <c r="J4738" s="3">
        <v>40921.708333333336</v>
      </c>
      <c r="K4738" s="4">
        <v>72.482795849427902</v>
      </c>
      <c r="L4738" s="3">
        <v>40921.708333333336</v>
      </c>
      <c r="M4738" s="4">
        <v>69.463347204669802</v>
      </c>
      <c r="Q4738">
        <f t="shared" si="95"/>
        <v>-17.2317485220264</v>
      </c>
      <c r="R4738">
        <f t="shared" si="94"/>
        <v>-1723.1748522026401</v>
      </c>
      <c r="S4738">
        <f t="shared" si="92"/>
        <v>-17.0390717124682</v>
      </c>
      <c r="T4738">
        <f t="shared" si="93"/>
        <v>-1703.9071712468199</v>
      </c>
    </row>
    <row r="4739" spans="4:20" x14ac:dyDescent="0.25">
      <c r="D4739" s="3"/>
      <c r="E4739" s="4"/>
      <c r="F4739" s="3">
        <v>40921.75</v>
      </c>
      <c r="G4739" s="4">
        <v>54.161399554373901</v>
      </c>
      <c r="H4739" s="3">
        <v>40921.75</v>
      </c>
      <c r="I4739" s="4">
        <v>50.943678843468703</v>
      </c>
      <c r="J4739" s="3">
        <v>40921.75</v>
      </c>
      <c r="K4739" s="4">
        <v>71.253778352416703</v>
      </c>
      <c r="L4739" s="3">
        <v>40921.75</v>
      </c>
      <c r="M4739" s="4">
        <v>68.1666532024974</v>
      </c>
      <c r="Q4739">
        <f t="shared" si="95"/>
        <v>-18.342378798042802</v>
      </c>
      <c r="R4739">
        <f t="shared" si="94"/>
        <v>-1834.2378798042801</v>
      </c>
      <c r="S4739">
        <f t="shared" si="92"/>
        <v>-18.472974359028697</v>
      </c>
      <c r="T4739">
        <f t="shared" si="93"/>
        <v>-1847.2974359028697</v>
      </c>
    </row>
    <row r="4740" spans="4:20" x14ac:dyDescent="0.25">
      <c r="D4740" s="3"/>
      <c r="E4740" s="4"/>
      <c r="F4740" s="3">
        <v>40921.791666666664</v>
      </c>
      <c r="G4740" s="4">
        <v>50.6958723683492</v>
      </c>
      <c r="H4740" s="3">
        <v>40921.791666666664</v>
      </c>
      <c r="I4740" s="4">
        <v>46.949961121441397</v>
      </c>
      <c r="J4740" s="3">
        <v>40921.791666666664</v>
      </c>
      <c r="K4740" s="4">
        <v>68.157564030334498</v>
      </c>
      <c r="L4740" s="3">
        <v>40921.791666666664</v>
      </c>
      <c r="M4740" s="4">
        <v>64.910118196596201</v>
      </c>
      <c r="Q4740">
        <f t="shared" si="95"/>
        <v>-18.711691661985299</v>
      </c>
      <c r="R4740">
        <f t="shared" si="94"/>
        <v>-1871.1691661985299</v>
      </c>
      <c r="S4740">
        <f t="shared" si="92"/>
        <v>-19.210157075154804</v>
      </c>
      <c r="T4740">
        <f t="shared" si="93"/>
        <v>-1921.0157075154805</v>
      </c>
    </row>
    <row r="4741" spans="4:20" x14ac:dyDescent="0.25">
      <c r="D4741" s="3"/>
      <c r="E4741" s="4"/>
      <c r="F4741" s="3">
        <v>40921.833333333336</v>
      </c>
      <c r="G4741" s="4">
        <v>49.210573748467098</v>
      </c>
      <c r="H4741" s="3">
        <v>40921.833333333336</v>
      </c>
      <c r="I4741" s="4">
        <v>44.716354770324003</v>
      </c>
      <c r="J4741" s="3">
        <v>40921.833333333336</v>
      </c>
      <c r="K4741" s="4">
        <v>52.629903726134202</v>
      </c>
      <c r="L4741" s="3">
        <v>40921.833333333336</v>
      </c>
      <c r="M4741" s="4">
        <v>49.791200664505602</v>
      </c>
      <c r="Q4741">
        <f t="shared" si="95"/>
        <v>-4.669329977667104</v>
      </c>
      <c r="R4741">
        <f t="shared" si="94"/>
        <v>-466.9329977667104</v>
      </c>
      <c r="S4741">
        <f t="shared" si="92"/>
        <v>-6.3248458941815997</v>
      </c>
      <c r="T4741">
        <f t="shared" si="93"/>
        <v>-632.48458941816</v>
      </c>
    </row>
    <row r="4742" spans="4:20" x14ac:dyDescent="0.25">
      <c r="D4742" s="3"/>
      <c r="E4742" s="4"/>
      <c r="F4742" s="3">
        <v>40921.875</v>
      </c>
      <c r="G4742" s="4">
        <v>48.808105663818402</v>
      </c>
      <c r="H4742" s="3">
        <v>40921.875</v>
      </c>
      <c r="I4742" s="4">
        <v>44.265271516574998</v>
      </c>
      <c r="J4742" s="3">
        <v>40921.875</v>
      </c>
      <c r="K4742" s="4">
        <v>51.894514247265803</v>
      </c>
      <c r="L4742" s="3">
        <v>40921.875</v>
      </c>
      <c r="M4742" s="4">
        <v>49.025140690748202</v>
      </c>
      <c r="Q4742">
        <f t="shared" si="95"/>
        <v>-4.3364085834474011</v>
      </c>
      <c r="R4742">
        <f t="shared" si="94"/>
        <v>-433.64085834474008</v>
      </c>
      <c r="S4742">
        <f t="shared" si="92"/>
        <v>-6.009869174173204</v>
      </c>
      <c r="T4742">
        <f t="shared" si="93"/>
        <v>-600.98691741732046</v>
      </c>
    </row>
    <row r="4743" spans="4:20" x14ac:dyDescent="0.25">
      <c r="D4743" s="3"/>
      <c r="E4743" s="4"/>
      <c r="F4743" s="3">
        <v>40921.916666666664</v>
      </c>
      <c r="G4743" s="4">
        <v>48.187821596686298</v>
      </c>
      <c r="H4743" s="3">
        <v>40921.916666666664</v>
      </c>
      <c r="I4743" s="4">
        <v>43.571771025890499</v>
      </c>
      <c r="J4743" s="3">
        <v>40921.916666666664</v>
      </c>
      <c r="K4743" s="4">
        <v>49.153859760044703</v>
      </c>
      <c r="L4743" s="3">
        <v>40921.916666666664</v>
      </c>
      <c r="M4743" s="4">
        <v>46.180033813114299</v>
      </c>
      <c r="Q4743">
        <f t="shared" si="95"/>
        <v>-2.2160381633584052</v>
      </c>
      <c r="R4743">
        <f t="shared" si="94"/>
        <v>-221.60381633584052</v>
      </c>
      <c r="S4743">
        <f t="shared" si="92"/>
        <v>-3.8582627872238007</v>
      </c>
      <c r="T4743">
        <f t="shared" si="93"/>
        <v>-385.82627872238004</v>
      </c>
    </row>
    <row r="4744" spans="4:20" x14ac:dyDescent="0.25">
      <c r="D4744" s="3"/>
      <c r="E4744" s="4"/>
      <c r="F4744" s="3">
        <v>40921.958333333336</v>
      </c>
      <c r="G4744" s="4">
        <v>46.899213292999796</v>
      </c>
      <c r="H4744" s="3">
        <v>40921.958333333336</v>
      </c>
      <c r="I4744" s="4">
        <v>42.137768591157503</v>
      </c>
      <c r="J4744" s="3">
        <v>40921.958333333336</v>
      </c>
      <c r="K4744" s="4">
        <v>45.5217654678709</v>
      </c>
      <c r="L4744" s="3">
        <v>40921.958333333336</v>
      </c>
      <c r="M4744" s="4">
        <v>42.434496584843103</v>
      </c>
      <c r="Q4744">
        <f t="shared" si="95"/>
        <v>0.12744782512889685</v>
      </c>
      <c r="R4744">
        <f t="shared" si="94"/>
        <v>12.744782512889685</v>
      </c>
      <c r="S4744">
        <f t="shared" si="92"/>
        <v>-1.5467279936856002</v>
      </c>
      <c r="T4744">
        <f t="shared" si="93"/>
        <v>-154.67279936856002</v>
      </c>
    </row>
    <row r="4745" spans="4:20" x14ac:dyDescent="0.25">
      <c r="D4745" s="3"/>
      <c r="E4745" s="4"/>
      <c r="F4745" s="3">
        <v>40922</v>
      </c>
      <c r="G4745" s="4">
        <v>48.049266273665097</v>
      </c>
      <c r="H4745" s="3">
        <v>40922</v>
      </c>
      <c r="I4745" s="4">
        <v>43.417146082079903</v>
      </c>
      <c r="J4745" s="3">
        <v>40922</v>
      </c>
      <c r="K4745" s="4">
        <v>45.239175851485903</v>
      </c>
      <c r="L4745" s="3">
        <v>40922</v>
      </c>
      <c r="M4745" s="4">
        <v>46.128480051644097</v>
      </c>
      <c r="Q4745">
        <f t="shared" si="95"/>
        <v>1.5600904221791936</v>
      </c>
      <c r="R4745">
        <f t="shared" si="94"/>
        <v>156.00904221791936</v>
      </c>
      <c r="S4745">
        <f t="shared" si="92"/>
        <v>-3.961333969564194</v>
      </c>
      <c r="T4745">
        <f t="shared" si="93"/>
        <v>-396.1333969564194</v>
      </c>
    </row>
    <row r="4746" spans="4:20" x14ac:dyDescent="0.25">
      <c r="D4746" s="3"/>
      <c r="E4746" s="4"/>
      <c r="F4746" s="3">
        <v>40922.041666666664</v>
      </c>
      <c r="G4746" s="4">
        <v>47.2376717896841</v>
      </c>
      <c r="H4746" s="3">
        <v>40922.041666666664</v>
      </c>
      <c r="I4746" s="4">
        <v>42.513530965370599</v>
      </c>
      <c r="J4746" s="3">
        <v>40922.041666666664</v>
      </c>
      <c r="K4746" s="4">
        <v>42.4134023099177</v>
      </c>
      <c r="L4746" s="3">
        <v>40922.041666666664</v>
      </c>
      <c r="M4746" s="4">
        <v>43.499049660589698</v>
      </c>
      <c r="Q4746">
        <f t="shared" si="95"/>
        <v>3.5742694797664001</v>
      </c>
      <c r="R4746">
        <f t="shared" si="94"/>
        <v>357.42694797664001</v>
      </c>
      <c r="S4746">
        <f t="shared" si="92"/>
        <v>-2.2355186952190991</v>
      </c>
      <c r="T4746">
        <f t="shared" si="93"/>
        <v>-223.55186952190991</v>
      </c>
    </row>
    <row r="4747" spans="4:20" x14ac:dyDescent="0.25">
      <c r="D4747" s="3"/>
      <c r="E4747" s="4"/>
      <c r="F4747" s="3">
        <v>40922.083333333336</v>
      </c>
      <c r="G4747" s="4">
        <v>46.342415192542802</v>
      </c>
      <c r="H4747" s="3">
        <v>40922.083333333336</v>
      </c>
      <c r="I4747" s="4">
        <v>41.520986674440799</v>
      </c>
      <c r="J4747" s="3">
        <v>40922.083333333336</v>
      </c>
      <c r="K4747" s="4">
        <v>40.266278652794398</v>
      </c>
      <c r="L4747" s="3">
        <v>40922.083333333336</v>
      </c>
      <c r="M4747" s="4">
        <v>41.490591614623597</v>
      </c>
      <c r="Q4747">
        <f t="shared" si="95"/>
        <v>4.8261365397484042</v>
      </c>
      <c r="R4747">
        <f t="shared" si="94"/>
        <v>482.61365397484042</v>
      </c>
      <c r="S4747">
        <f t="shared" si="92"/>
        <v>-1.2196049401827977</v>
      </c>
      <c r="T4747">
        <f t="shared" si="93"/>
        <v>-121.96049401827977</v>
      </c>
    </row>
    <row r="4748" spans="4:20" x14ac:dyDescent="0.25">
      <c r="D4748" s="3"/>
      <c r="E4748" s="4"/>
      <c r="F4748" s="3">
        <v>40922.125</v>
      </c>
      <c r="G4748" s="4">
        <v>45.711858720824203</v>
      </c>
      <c r="H4748" s="3">
        <v>40922.125</v>
      </c>
      <c r="I4748" s="4">
        <v>40.824597789076499</v>
      </c>
      <c r="J4748" s="3">
        <v>40922.125</v>
      </c>
      <c r="K4748" s="4">
        <v>40.018503062659903</v>
      </c>
      <c r="L4748" s="3">
        <v>40922.125</v>
      </c>
      <c r="M4748" s="4">
        <v>41.258206166647099</v>
      </c>
      <c r="Q4748">
        <f t="shared" si="95"/>
        <v>4.4433556581643003</v>
      </c>
      <c r="R4748">
        <f t="shared" si="94"/>
        <v>444.33556581643006</v>
      </c>
      <c r="S4748">
        <f t="shared" si="92"/>
        <v>-1.6836083775706001</v>
      </c>
      <c r="T4748">
        <f t="shared" si="93"/>
        <v>-168.36083775706001</v>
      </c>
    </row>
    <row r="4749" spans="4:20" x14ac:dyDescent="0.25">
      <c r="D4749" s="3"/>
      <c r="E4749" s="4"/>
      <c r="F4749" s="3">
        <v>40922.166666666664</v>
      </c>
      <c r="G4749" s="4">
        <v>45.732788093911999</v>
      </c>
      <c r="H4749" s="3">
        <v>40922.166666666664</v>
      </c>
      <c r="I4749" s="4">
        <v>40.847676291406998</v>
      </c>
      <c r="J4749" s="3">
        <v>40922.166666666664</v>
      </c>
      <c r="K4749" s="4">
        <v>42.610016493243201</v>
      </c>
      <c r="L4749" s="3">
        <v>40922.166666666664</v>
      </c>
      <c r="M4749" s="4">
        <v>43.682501772942501</v>
      </c>
      <c r="Q4749">
        <f t="shared" si="95"/>
        <v>1.8727716006687984</v>
      </c>
      <c r="R4749">
        <f t="shared" si="94"/>
        <v>187.27716006687984</v>
      </c>
      <c r="S4749">
        <f t="shared" si="92"/>
        <v>-4.0848254815355034</v>
      </c>
      <c r="T4749">
        <f t="shared" si="93"/>
        <v>-408.48254815355034</v>
      </c>
    </row>
    <row r="4750" spans="4:20" x14ac:dyDescent="0.25">
      <c r="D4750" s="3"/>
      <c r="E4750" s="4"/>
      <c r="F4750" s="3">
        <v>40922.208333333336</v>
      </c>
      <c r="G4750" s="4">
        <v>46.246297264762703</v>
      </c>
      <c r="H4750" s="3">
        <v>40922.208333333336</v>
      </c>
      <c r="I4750" s="4">
        <v>41.414689258657702</v>
      </c>
      <c r="J4750" s="3">
        <v>40922.208333333336</v>
      </c>
      <c r="K4750" s="4">
        <v>48.362101210441303</v>
      </c>
      <c r="L4750" s="3">
        <v>40922.208333333336</v>
      </c>
      <c r="M4750" s="4">
        <v>49.017288463102901</v>
      </c>
      <c r="Q4750">
        <f t="shared" si="95"/>
        <v>-3.3658039456786</v>
      </c>
      <c r="R4750">
        <f t="shared" si="94"/>
        <v>-336.58039456786003</v>
      </c>
      <c r="S4750">
        <f t="shared" si="92"/>
        <v>-8.8525992044451982</v>
      </c>
      <c r="T4750">
        <f t="shared" si="93"/>
        <v>-885.25992044451982</v>
      </c>
    </row>
    <row r="4751" spans="4:20" x14ac:dyDescent="0.25">
      <c r="D4751" s="3"/>
      <c r="E4751" s="4"/>
      <c r="F4751" s="3">
        <v>40922.25</v>
      </c>
      <c r="G4751" s="4">
        <v>46.003121090369</v>
      </c>
      <c r="H4751" s="3">
        <v>40922.25</v>
      </c>
      <c r="I4751" s="4">
        <v>41.145990806398899</v>
      </c>
      <c r="J4751" s="3">
        <v>40922.25</v>
      </c>
      <c r="K4751" s="4">
        <v>53.113815631615601</v>
      </c>
      <c r="L4751" s="3">
        <v>40922.25</v>
      </c>
      <c r="M4751" s="4">
        <v>53.381003566522899</v>
      </c>
      <c r="Q4751">
        <f t="shared" si="95"/>
        <v>-8.3606945412466018</v>
      </c>
      <c r="R4751">
        <f t="shared" si="94"/>
        <v>-836.06945412466018</v>
      </c>
      <c r="S4751">
        <f t="shared" si="92"/>
        <v>-13.485012760124</v>
      </c>
      <c r="T4751">
        <f t="shared" si="93"/>
        <v>-1348.5012760124</v>
      </c>
    </row>
    <row r="4752" spans="4:20" x14ac:dyDescent="0.25">
      <c r="D4752" s="3"/>
      <c r="E4752" s="4"/>
      <c r="F4752" s="3">
        <v>40922.291666666664</v>
      </c>
      <c r="G4752" s="4">
        <v>46.6241835793044</v>
      </c>
      <c r="H4752" s="3">
        <v>40922.291666666664</v>
      </c>
      <c r="I4752" s="4">
        <v>41.832893942453701</v>
      </c>
      <c r="J4752" s="3">
        <v>40922.291666666664</v>
      </c>
      <c r="K4752" s="4">
        <v>65.982886057157899</v>
      </c>
      <c r="L4752" s="3">
        <v>40922.291666666664</v>
      </c>
      <c r="M4752" s="4">
        <v>65.031910344478106</v>
      </c>
      <c r="Q4752">
        <f t="shared" si="95"/>
        <v>-20.608702477853498</v>
      </c>
      <c r="R4752">
        <f t="shared" si="94"/>
        <v>-2060.8702477853499</v>
      </c>
      <c r="S4752">
        <f t="shared" si="92"/>
        <v>-24.449016402024405</v>
      </c>
      <c r="T4752">
        <f t="shared" si="93"/>
        <v>-2444.9016402024404</v>
      </c>
    </row>
    <row r="4753" spans="4:20" x14ac:dyDescent="0.25">
      <c r="D4753" s="3"/>
      <c r="E4753" s="4"/>
      <c r="F4753" s="3">
        <v>40922.333333333336</v>
      </c>
      <c r="G4753" s="4">
        <v>47.098999222216698</v>
      </c>
      <c r="H4753" s="3">
        <v>40922.333333333336</v>
      </c>
      <c r="I4753" s="4">
        <v>42.3594976755994</v>
      </c>
      <c r="J4753" s="3">
        <v>40922.333333333336</v>
      </c>
      <c r="K4753" s="4">
        <v>76.653936295100706</v>
      </c>
      <c r="L4753" s="3">
        <v>40922.333333333336</v>
      </c>
      <c r="M4753" s="4">
        <v>74.536277121922495</v>
      </c>
      <c r="Q4753">
        <f t="shared" si="95"/>
        <v>-30.804937072884009</v>
      </c>
      <c r="R4753">
        <f t="shared" si="94"/>
        <v>-3080.4937072884009</v>
      </c>
      <c r="S4753">
        <f t="shared" si="92"/>
        <v>-33.426779446323096</v>
      </c>
      <c r="T4753">
        <f t="shared" si="93"/>
        <v>-3342.6779446323094</v>
      </c>
    </row>
    <row r="4754" spans="4:20" x14ac:dyDescent="0.25">
      <c r="D4754" s="3"/>
      <c r="E4754" s="4"/>
      <c r="F4754" s="3">
        <v>40922.375</v>
      </c>
      <c r="G4754" s="4">
        <v>48.237219695758498</v>
      </c>
      <c r="H4754" s="3">
        <v>40922.375</v>
      </c>
      <c r="I4754" s="4">
        <v>43.626923552379601</v>
      </c>
      <c r="J4754" s="3">
        <v>40922.375</v>
      </c>
      <c r="K4754" s="4">
        <v>69.790239527283106</v>
      </c>
      <c r="L4754" s="3">
        <v>40922.375</v>
      </c>
      <c r="M4754" s="4">
        <v>68.437822679770804</v>
      </c>
      <c r="Q4754">
        <f t="shared" si="95"/>
        <v>-22.803019831524608</v>
      </c>
      <c r="R4754">
        <f t="shared" si="94"/>
        <v>-2280.3019831524607</v>
      </c>
      <c r="S4754">
        <f t="shared" ref="S4754:S4817" si="96">I4754-(M4754+$E$2)</f>
        <v>-26.060899127391203</v>
      </c>
      <c r="T4754">
        <f t="shared" ref="T4754:T4817" si="97">S4754*$G$2</f>
        <v>-2606.0899127391203</v>
      </c>
    </row>
    <row r="4755" spans="4:20" x14ac:dyDescent="0.25">
      <c r="D4755" s="3"/>
      <c r="E4755" s="4"/>
      <c r="F4755" s="3">
        <v>40922.416666666664</v>
      </c>
      <c r="G4755" s="4">
        <v>49.398087517693099</v>
      </c>
      <c r="H4755" s="3">
        <v>40922.416666666664</v>
      </c>
      <c r="I4755" s="4">
        <v>44.926815017708599</v>
      </c>
      <c r="J4755" s="3">
        <v>40922.416666666664</v>
      </c>
      <c r="K4755" s="4">
        <v>65.439777549559906</v>
      </c>
      <c r="L4755" s="3">
        <v>40922.416666666664</v>
      </c>
      <c r="M4755" s="4">
        <v>64.544645689704296</v>
      </c>
      <c r="Q4755">
        <f t="shared" si="95"/>
        <v>-17.291690031866807</v>
      </c>
      <c r="R4755">
        <f t="shared" si="94"/>
        <v>-1729.1690031866806</v>
      </c>
      <c r="S4755">
        <f t="shared" si="96"/>
        <v>-20.867830671995698</v>
      </c>
      <c r="T4755">
        <f t="shared" si="97"/>
        <v>-2086.7830671995698</v>
      </c>
    </row>
    <row r="4756" spans="4:20" x14ac:dyDescent="0.25">
      <c r="D4756" s="3"/>
      <c r="E4756" s="4"/>
      <c r="F4756" s="3">
        <v>40922.458333333336</v>
      </c>
      <c r="G4756" s="4">
        <v>49.422420305170803</v>
      </c>
      <c r="H4756" s="3">
        <v>40922.458333333336</v>
      </c>
      <c r="I4756" s="4">
        <v>44.954139220309997</v>
      </c>
      <c r="J4756" s="3">
        <v>40922.458333333336</v>
      </c>
      <c r="K4756" s="4">
        <v>66.262646825591204</v>
      </c>
      <c r="L4756" s="3">
        <v>40922.458333333336</v>
      </c>
      <c r="M4756" s="4">
        <v>65.282764296542197</v>
      </c>
      <c r="Q4756">
        <f t="shared" si="95"/>
        <v>-18.090226520420401</v>
      </c>
      <c r="R4756">
        <f t="shared" si="94"/>
        <v>-1809.0226520420401</v>
      </c>
      <c r="S4756">
        <f t="shared" si="96"/>
        <v>-21.5786250762322</v>
      </c>
      <c r="T4756">
        <f t="shared" si="97"/>
        <v>-2157.8625076232202</v>
      </c>
    </row>
    <row r="4757" spans="4:20" x14ac:dyDescent="0.25">
      <c r="D4757" s="3"/>
      <c r="E4757" s="4"/>
      <c r="F4757" s="3">
        <v>40922.5</v>
      </c>
      <c r="G4757" s="4">
        <v>48.6682476787973</v>
      </c>
      <c r="H4757" s="3">
        <v>40922.5</v>
      </c>
      <c r="I4757" s="4">
        <v>44.108723571669501</v>
      </c>
      <c r="J4757" s="3">
        <v>40922.5</v>
      </c>
      <c r="K4757" s="4">
        <v>64.485521582173504</v>
      </c>
      <c r="L4757" s="3">
        <v>40922.5</v>
      </c>
      <c r="M4757" s="4">
        <v>63.687624531594302</v>
      </c>
      <c r="Q4757">
        <f t="shared" si="95"/>
        <v>-17.067273903376204</v>
      </c>
      <c r="R4757">
        <f t="shared" si="94"/>
        <v>-1706.7273903376204</v>
      </c>
      <c r="S4757">
        <f t="shared" si="96"/>
        <v>-20.828900959924809</v>
      </c>
      <c r="T4757">
        <f t="shared" si="97"/>
        <v>-2082.8900959924808</v>
      </c>
    </row>
    <row r="4758" spans="4:20" x14ac:dyDescent="0.25">
      <c r="D4758" s="3"/>
      <c r="E4758" s="4"/>
      <c r="F4758" s="3">
        <v>40922.541666666664</v>
      </c>
      <c r="G4758" s="4">
        <v>47.792643000619101</v>
      </c>
      <c r="H4758" s="3">
        <v>40922.541666666664</v>
      </c>
      <c r="I4758" s="4">
        <v>43.131036083854298</v>
      </c>
      <c r="J4758" s="3">
        <v>40922.541666666664</v>
      </c>
      <c r="K4758" s="4">
        <v>62.748934531482497</v>
      </c>
      <c r="L4758" s="3">
        <v>40922.541666666664</v>
      </c>
      <c r="M4758" s="4">
        <v>62.125043522813897</v>
      </c>
      <c r="Q4758">
        <f t="shared" si="95"/>
        <v>-16.206291530863396</v>
      </c>
      <c r="R4758">
        <f t="shared" si="94"/>
        <v>-1620.6291530863396</v>
      </c>
      <c r="S4758">
        <f t="shared" si="96"/>
        <v>-20.244007438959599</v>
      </c>
      <c r="T4758">
        <f t="shared" si="97"/>
        <v>-2024.40074389596</v>
      </c>
    </row>
    <row r="4759" spans="4:20" x14ac:dyDescent="0.25">
      <c r="D4759" s="3"/>
      <c r="E4759" s="4"/>
      <c r="F4759" s="3">
        <v>40922.583333333336</v>
      </c>
      <c r="G4759" s="4">
        <v>47.677911143327897</v>
      </c>
      <c r="H4759" s="3">
        <v>40922.583333333336</v>
      </c>
      <c r="I4759" s="4">
        <v>43.003237655633697</v>
      </c>
      <c r="J4759" s="3">
        <v>40922.583333333336</v>
      </c>
      <c r="K4759" s="4">
        <v>65.309607659451999</v>
      </c>
      <c r="L4759" s="3">
        <v>40922.583333333336</v>
      </c>
      <c r="M4759" s="4">
        <v>64.427806220715894</v>
      </c>
      <c r="Q4759">
        <f t="shared" si="95"/>
        <v>-18.881696516124101</v>
      </c>
      <c r="R4759">
        <f t="shared" si="94"/>
        <v>-1888.1696516124102</v>
      </c>
      <c r="S4759">
        <f t="shared" si="96"/>
        <v>-22.674568565082197</v>
      </c>
      <c r="T4759">
        <f t="shared" si="97"/>
        <v>-2267.4568565082195</v>
      </c>
    </row>
    <row r="4760" spans="4:20" x14ac:dyDescent="0.25">
      <c r="D4760" s="3"/>
      <c r="E4760" s="4"/>
      <c r="F4760" s="3">
        <v>40922.625</v>
      </c>
      <c r="G4760" s="4">
        <v>49.039179049956097</v>
      </c>
      <c r="H4760" s="3">
        <v>40922.625</v>
      </c>
      <c r="I4760" s="4">
        <v>44.524150623445202</v>
      </c>
      <c r="J4760" s="3">
        <v>40922.625</v>
      </c>
      <c r="K4760" s="4">
        <v>77.442396330778095</v>
      </c>
      <c r="L4760" s="3">
        <v>40922.625</v>
      </c>
      <c r="M4760" s="4">
        <v>75.233600491075805</v>
      </c>
      <c r="Q4760">
        <f t="shared" si="95"/>
        <v>-29.653217280821998</v>
      </c>
      <c r="R4760">
        <f t="shared" si="94"/>
        <v>-2965.3217280822</v>
      </c>
      <c r="S4760">
        <f t="shared" si="96"/>
        <v>-31.959449867630603</v>
      </c>
      <c r="T4760">
        <f t="shared" si="97"/>
        <v>-3195.9449867630601</v>
      </c>
    </row>
    <row r="4761" spans="4:20" x14ac:dyDescent="0.25">
      <c r="D4761" s="3"/>
      <c r="E4761" s="4"/>
      <c r="F4761" s="3">
        <v>40922.666666666664</v>
      </c>
      <c r="G4761" s="4">
        <v>52.115654250170302</v>
      </c>
      <c r="H4761" s="3">
        <v>40922.666666666664</v>
      </c>
      <c r="I4761" s="4">
        <v>47.997720343540998</v>
      </c>
      <c r="J4761" s="3">
        <v>40922.666666666664</v>
      </c>
      <c r="K4761" s="4">
        <v>90.691088019229895</v>
      </c>
      <c r="L4761" s="3">
        <v>40922.666666666664</v>
      </c>
      <c r="M4761" s="4">
        <v>86.860459528601496</v>
      </c>
      <c r="Q4761">
        <f t="shared" si="95"/>
        <v>-39.825433769059593</v>
      </c>
      <c r="R4761">
        <f t="shared" si="94"/>
        <v>-3982.5433769059591</v>
      </c>
      <c r="S4761">
        <f t="shared" si="96"/>
        <v>-40.112739185060498</v>
      </c>
      <c r="T4761">
        <f t="shared" si="97"/>
        <v>-4011.27391850605</v>
      </c>
    </row>
    <row r="4762" spans="4:20" x14ac:dyDescent="0.25">
      <c r="D4762" s="3"/>
      <c r="E4762" s="4"/>
      <c r="F4762" s="3">
        <v>40922.708333333336</v>
      </c>
      <c r="G4762" s="4">
        <v>55.373502271584599</v>
      </c>
      <c r="H4762" s="3">
        <v>40922.708333333336</v>
      </c>
      <c r="I4762" s="4">
        <v>51.728868081423599</v>
      </c>
      <c r="J4762" s="3">
        <v>40922.708333333336</v>
      </c>
      <c r="K4762" s="4">
        <v>90.3578602535854</v>
      </c>
      <c r="L4762" s="3">
        <v>40922.708333333336</v>
      </c>
      <c r="M4762" s="4">
        <v>86.569995515412302</v>
      </c>
      <c r="Q4762">
        <f t="shared" si="95"/>
        <v>-36.234357982000802</v>
      </c>
      <c r="R4762">
        <f t="shared" si="94"/>
        <v>-3623.4357982000802</v>
      </c>
      <c r="S4762">
        <f t="shared" si="96"/>
        <v>-36.091127433988703</v>
      </c>
      <c r="T4762">
        <f t="shared" si="97"/>
        <v>-3609.1127433988704</v>
      </c>
    </row>
    <row r="4763" spans="4:20" x14ac:dyDescent="0.25">
      <c r="D4763" s="3"/>
      <c r="E4763" s="4"/>
      <c r="F4763" s="3">
        <v>40922.75</v>
      </c>
      <c r="G4763" s="4">
        <v>53.833825418565503</v>
      </c>
      <c r="H4763" s="3">
        <v>40922.75</v>
      </c>
      <c r="I4763" s="4">
        <v>49.958895835690797</v>
      </c>
      <c r="J4763" s="3">
        <v>40922.75</v>
      </c>
      <c r="K4763" s="4">
        <v>72.078205346318995</v>
      </c>
      <c r="L4763" s="3">
        <v>40922.75</v>
      </c>
      <c r="M4763" s="4">
        <v>70.476454476753105</v>
      </c>
      <c r="Q4763">
        <f t="shared" si="95"/>
        <v>-19.494379927753492</v>
      </c>
      <c r="R4763">
        <f t="shared" si="94"/>
        <v>-1949.4379927753491</v>
      </c>
      <c r="S4763">
        <f t="shared" si="96"/>
        <v>-21.767558641062308</v>
      </c>
      <c r="T4763">
        <f t="shared" si="97"/>
        <v>-2176.755864106231</v>
      </c>
    </row>
    <row r="4764" spans="4:20" x14ac:dyDescent="0.25">
      <c r="D4764" s="3"/>
      <c r="E4764" s="4"/>
      <c r="F4764" s="3">
        <v>40922.791666666664</v>
      </c>
      <c r="G4764" s="4">
        <v>50.050549373889197</v>
      </c>
      <c r="H4764" s="3">
        <v>40922.791666666664</v>
      </c>
      <c r="I4764" s="4">
        <v>45.660578057868399</v>
      </c>
      <c r="J4764" s="3">
        <v>40922.791666666664</v>
      </c>
      <c r="K4764" s="4">
        <v>61.284512063095498</v>
      </c>
      <c r="L4764" s="3">
        <v>40922.791666666664</v>
      </c>
      <c r="M4764" s="4">
        <v>60.804330611557802</v>
      </c>
      <c r="Q4764">
        <f t="shared" si="95"/>
        <v>-12.483962689206301</v>
      </c>
      <c r="R4764">
        <f t="shared" si="94"/>
        <v>-1248.3962689206301</v>
      </c>
      <c r="S4764">
        <f t="shared" si="96"/>
        <v>-16.393752553689403</v>
      </c>
      <c r="T4764">
        <f t="shared" si="97"/>
        <v>-1639.3752553689403</v>
      </c>
    </row>
    <row r="4765" spans="4:20" x14ac:dyDescent="0.25">
      <c r="D4765" s="3"/>
      <c r="E4765" s="4"/>
      <c r="F4765" s="3">
        <v>40922.833333333336</v>
      </c>
      <c r="G4765" s="4">
        <v>47.909803324058899</v>
      </c>
      <c r="H4765" s="3">
        <v>40922.833333333336</v>
      </c>
      <c r="I4765" s="4">
        <v>43.261613854498101</v>
      </c>
      <c r="J4765" s="3">
        <v>40922.833333333336</v>
      </c>
      <c r="K4765" s="4">
        <v>57.254609552881398</v>
      </c>
      <c r="L4765" s="3">
        <v>40922.833333333336</v>
      </c>
      <c r="M4765" s="4">
        <v>57.154980300911099</v>
      </c>
      <c r="Q4765">
        <f t="shared" si="95"/>
        <v>-10.594806228822499</v>
      </c>
      <c r="R4765">
        <f t="shared" si="94"/>
        <v>-1059.4806228822499</v>
      </c>
      <c r="S4765">
        <f t="shared" si="96"/>
        <v>-15.143366446412998</v>
      </c>
      <c r="T4765">
        <f t="shared" si="97"/>
        <v>-1514.3366446412997</v>
      </c>
    </row>
    <row r="4766" spans="4:20" x14ac:dyDescent="0.25">
      <c r="D4766" s="3"/>
      <c r="E4766" s="4"/>
      <c r="F4766" s="3">
        <v>40922.875</v>
      </c>
      <c r="G4766" s="4">
        <v>47.843974935720297</v>
      </c>
      <c r="H4766" s="3">
        <v>40922.875</v>
      </c>
      <c r="I4766" s="4">
        <v>43.188237427049899</v>
      </c>
      <c r="J4766" s="3">
        <v>40922.875</v>
      </c>
      <c r="K4766" s="4">
        <v>55.927764606676597</v>
      </c>
      <c r="L4766" s="3">
        <v>40922.875</v>
      </c>
      <c r="M4766" s="4">
        <v>55.948438865059899</v>
      </c>
      <c r="Q4766">
        <f t="shared" si="95"/>
        <v>-9.3337896709562997</v>
      </c>
      <c r="R4766">
        <f t="shared" si="94"/>
        <v>-933.37896709562995</v>
      </c>
      <c r="S4766">
        <f t="shared" si="96"/>
        <v>-14.01020143801</v>
      </c>
      <c r="T4766">
        <f t="shared" si="97"/>
        <v>-1401.0201438009999</v>
      </c>
    </row>
    <row r="4767" spans="4:20" x14ac:dyDescent="0.25">
      <c r="D4767" s="3"/>
      <c r="E4767" s="4"/>
      <c r="F4767" s="3">
        <v>40922.916666666664</v>
      </c>
      <c r="G4767" s="4">
        <v>47.212156209876397</v>
      </c>
      <c r="H4767" s="3">
        <v>40922.916666666664</v>
      </c>
      <c r="I4767" s="4">
        <v>42.485181057316403</v>
      </c>
      <c r="J4767" s="3">
        <v>40922.916666666664</v>
      </c>
      <c r="K4767" s="4">
        <v>52.192385204019999</v>
      </c>
      <c r="L4767" s="3">
        <v>40922.916666666664</v>
      </c>
      <c r="M4767" s="4">
        <v>52.537659657755299</v>
      </c>
      <c r="Q4767">
        <f t="shared" si="95"/>
        <v>-6.2302289941436015</v>
      </c>
      <c r="R4767">
        <f t="shared" si="94"/>
        <v>-623.02289941436015</v>
      </c>
      <c r="S4767">
        <f t="shared" si="96"/>
        <v>-11.302478600438896</v>
      </c>
      <c r="T4767">
        <f t="shared" si="97"/>
        <v>-1130.2478600438897</v>
      </c>
    </row>
    <row r="4768" spans="4:20" x14ac:dyDescent="0.25">
      <c r="D4768" s="3"/>
      <c r="E4768" s="4"/>
      <c r="F4768" s="3">
        <v>40922.958333333336</v>
      </c>
      <c r="G4768" s="4">
        <v>46.185746624978499</v>
      </c>
      <c r="H4768" s="3">
        <v>40922.958333333336</v>
      </c>
      <c r="I4768" s="4">
        <v>41.347752529327401</v>
      </c>
      <c r="J4768" s="3">
        <v>40922.958333333336</v>
      </c>
      <c r="K4768" s="4">
        <v>48.385098464641501</v>
      </c>
      <c r="L4768" s="3">
        <v>40922.958333333336</v>
      </c>
      <c r="M4768" s="4">
        <v>49.038498065259802</v>
      </c>
      <c r="Q4768">
        <f t="shared" si="95"/>
        <v>-3.4493518396630023</v>
      </c>
      <c r="R4768">
        <f t="shared" si="94"/>
        <v>-344.9351839663002</v>
      </c>
      <c r="S4768">
        <f t="shared" si="96"/>
        <v>-8.9407455359324004</v>
      </c>
      <c r="T4768">
        <f t="shared" si="97"/>
        <v>-894.07455359324001</v>
      </c>
    </row>
    <row r="4769" spans="4:20" x14ac:dyDescent="0.25">
      <c r="D4769" s="3"/>
      <c r="E4769" s="4"/>
      <c r="F4769" s="3">
        <v>40923</v>
      </c>
      <c r="G4769" s="4">
        <v>48.3353241528675</v>
      </c>
      <c r="H4769" s="3">
        <v>40923</v>
      </c>
      <c r="I4769" s="4">
        <v>43.736495569552098</v>
      </c>
      <c r="J4769" s="3">
        <v>40923</v>
      </c>
      <c r="K4769" s="4">
        <v>47.540358207013902</v>
      </c>
      <c r="L4769" s="3">
        <v>40923</v>
      </c>
      <c r="M4769" s="4">
        <v>48.258822652176598</v>
      </c>
      <c r="Q4769">
        <f t="shared" si="95"/>
        <v>-0.45503405414640241</v>
      </c>
      <c r="R4769">
        <f t="shared" si="94"/>
        <v>-45.503405414640241</v>
      </c>
      <c r="S4769">
        <f t="shared" si="96"/>
        <v>-5.7723270826244999</v>
      </c>
      <c r="T4769">
        <f t="shared" si="97"/>
        <v>-577.23270826244993</v>
      </c>
    </row>
    <row r="4770" spans="4:20" x14ac:dyDescent="0.25">
      <c r="D4770" s="3"/>
      <c r="E4770" s="4"/>
      <c r="F4770" s="3">
        <v>40923.041666666664</v>
      </c>
      <c r="G4770" s="4">
        <v>45.958140329967101</v>
      </c>
      <c r="H4770" s="3">
        <v>40923.041666666664</v>
      </c>
      <c r="I4770" s="4">
        <v>41.0963256011892</v>
      </c>
      <c r="J4770" s="3">
        <v>40923.041666666664</v>
      </c>
      <c r="K4770" s="4">
        <v>45.571127672097603</v>
      </c>
      <c r="L4770" s="3">
        <v>40923.041666666664</v>
      </c>
      <c r="M4770" s="4">
        <v>46.4363789357594</v>
      </c>
      <c r="Q4770">
        <f t="shared" si="95"/>
        <v>-0.8629873421305021</v>
      </c>
      <c r="R4770">
        <f t="shared" si="94"/>
        <v>-86.29873421305021</v>
      </c>
      <c r="S4770">
        <f t="shared" si="96"/>
        <v>-6.5900533345702001</v>
      </c>
      <c r="T4770">
        <f t="shared" si="97"/>
        <v>-659.00533345702001</v>
      </c>
    </row>
    <row r="4771" spans="4:20" x14ac:dyDescent="0.25">
      <c r="D4771" s="3"/>
      <c r="E4771" s="4"/>
      <c r="F4771" s="3">
        <v>40923.083333333336</v>
      </c>
      <c r="G4771" s="4">
        <v>44.557620605890399</v>
      </c>
      <c r="H4771" s="3">
        <v>40923.083333333336</v>
      </c>
      <c r="I4771" s="4">
        <v>39.555699770644402</v>
      </c>
      <c r="J4771" s="3">
        <v>40923.083333333336</v>
      </c>
      <c r="K4771" s="4">
        <v>43.611424171904197</v>
      </c>
      <c r="L4771" s="3">
        <v>40923.083333333336</v>
      </c>
      <c r="M4771" s="4">
        <v>44.615697101311497</v>
      </c>
      <c r="Q4771">
        <f t="shared" si="95"/>
        <v>-0.30380356601379788</v>
      </c>
      <c r="R4771">
        <f t="shared" si="94"/>
        <v>-30.380356601379788</v>
      </c>
      <c r="S4771">
        <f t="shared" si="96"/>
        <v>-6.3099973306670947</v>
      </c>
      <c r="T4771">
        <f t="shared" si="97"/>
        <v>-630.9997330667095</v>
      </c>
    </row>
    <row r="4772" spans="4:20" x14ac:dyDescent="0.25">
      <c r="D4772" s="3"/>
      <c r="E4772" s="4"/>
      <c r="F4772" s="3">
        <v>40923.125</v>
      </c>
      <c r="G4772" s="4">
        <v>43.653714353480602</v>
      </c>
      <c r="H4772" s="3">
        <v>40923.125</v>
      </c>
      <c r="I4772" s="4">
        <v>38.567362147790803</v>
      </c>
      <c r="J4772" s="3">
        <v>40923.125</v>
      </c>
      <c r="K4772" s="4">
        <v>43.192564440221801</v>
      </c>
      <c r="L4772" s="3">
        <v>40923.125</v>
      </c>
      <c r="M4772" s="4">
        <v>44.2256059141801</v>
      </c>
      <c r="Q4772">
        <f t="shared" si="95"/>
        <v>-0.78885008674119916</v>
      </c>
      <c r="R4772">
        <f t="shared" si="94"/>
        <v>-78.885008674119916</v>
      </c>
      <c r="S4772">
        <f t="shared" si="96"/>
        <v>-6.9082437663892975</v>
      </c>
      <c r="T4772">
        <f t="shared" si="97"/>
        <v>-690.82437663892972</v>
      </c>
    </row>
    <row r="4773" spans="4:20" x14ac:dyDescent="0.25">
      <c r="D4773" s="3"/>
      <c r="E4773" s="4"/>
      <c r="F4773" s="3">
        <v>40923.166666666664</v>
      </c>
      <c r="G4773" s="4">
        <v>43.436872592399602</v>
      </c>
      <c r="H4773" s="3">
        <v>40923.166666666664</v>
      </c>
      <c r="I4773" s="4">
        <v>38.330975341246798</v>
      </c>
      <c r="J4773" s="3">
        <v>40923.166666666664</v>
      </c>
      <c r="K4773" s="4">
        <v>44.932690599030998</v>
      </c>
      <c r="L4773" s="3">
        <v>40923.166666666664</v>
      </c>
      <c r="M4773" s="4">
        <v>45.844021809782099</v>
      </c>
      <c r="Q4773">
        <f t="shared" si="95"/>
        <v>-2.7458180066313957</v>
      </c>
      <c r="R4773">
        <f t="shared" si="94"/>
        <v>-274.58180066313957</v>
      </c>
      <c r="S4773">
        <f t="shared" si="96"/>
        <v>-8.7630464685353004</v>
      </c>
      <c r="T4773">
        <f t="shared" si="97"/>
        <v>-876.30464685353002</v>
      </c>
    </row>
    <row r="4774" spans="4:20" x14ac:dyDescent="0.25">
      <c r="D4774" s="3"/>
      <c r="E4774" s="4"/>
      <c r="F4774" s="3">
        <v>40923.208333333336</v>
      </c>
      <c r="G4774" s="4">
        <v>43.675135587938698</v>
      </c>
      <c r="H4774" s="3">
        <v>40923.208333333336</v>
      </c>
      <c r="I4774" s="4">
        <v>38.590729164556301</v>
      </c>
      <c r="J4774" s="3">
        <v>40923.208333333336</v>
      </c>
      <c r="K4774" s="4">
        <v>49.083413752596201</v>
      </c>
      <c r="L4774" s="3">
        <v>40923.208333333336</v>
      </c>
      <c r="M4774" s="4">
        <v>49.6821009524283</v>
      </c>
      <c r="Q4774">
        <f t="shared" si="95"/>
        <v>-6.6582781646575029</v>
      </c>
      <c r="R4774">
        <f t="shared" si="94"/>
        <v>-665.82781646575029</v>
      </c>
      <c r="S4774">
        <f t="shared" si="96"/>
        <v>-12.341371787871999</v>
      </c>
      <c r="T4774">
        <f t="shared" si="97"/>
        <v>-1234.1371787871999</v>
      </c>
    </row>
    <row r="4775" spans="4:20" x14ac:dyDescent="0.25">
      <c r="D4775" s="3"/>
      <c r="E4775" s="4"/>
      <c r="F4775" s="3">
        <v>40923.25</v>
      </c>
      <c r="G4775" s="4">
        <v>42.118409504473703</v>
      </c>
      <c r="H4775" s="3">
        <v>40923.25</v>
      </c>
      <c r="I4775" s="4">
        <v>36.899667855919702</v>
      </c>
      <c r="J4775" s="3">
        <v>40923.25</v>
      </c>
      <c r="K4775" s="4">
        <v>53.795631659508203</v>
      </c>
      <c r="L4775" s="3">
        <v>40923.25</v>
      </c>
      <c r="M4775" s="4">
        <v>54.004190374194899</v>
      </c>
      <c r="Q4775">
        <f t="shared" si="95"/>
        <v>-12.927222155034499</v>
      </c>
      <c r="R4775">
        <f t="shared" si="94"/>
        <v>-1292.7222155034499</v>
      </c>
      <c r="S4775">
        <f t="shared" si="96"/>
        <v>-18.354522518275196</v>
      </c>
      <c r="T4775">
        <f t="shared" si="97"/>
        <v>-1835.4522518275196</v>
      </c>
    </row>
    <row r="4776" spans="4:20" x14ac:dyDescent="0.25">
      <c r="D4776" s="3"/>
      <c r="E4776" s="4"/>
      <c r="F4776" s="3">
        <v>40923.291666666664</v>
      </c>
      <c r="G4776" s="4">
        <v>42.1729945181578</v>
      </c>
      <c r="H4776" s="3">
        <v>40923.291666666664</v>
      </c>
      <c r="I4776" s="4">
        <v>36.958718544250601</v>
      </c>
      <c r="J4776" s="3">
        <v>40923.291666666664</v>
      </c>
      <c r="K4776" s="4">
        <v>68.116004632960497</v>
      </c>
      <c r="L4776" s="3">
        <v>40923.291666666664</v>
      </c>
      <c r="M4776" s="4">
        <v>66.942232770175906</v>
      </c>
      <c r="Q4776">
        <f t="shared" si="95"/>
        <v>-27.193010114802696</v>
      </c>
      <c r="R4776">
        <f t="shared" si="94"/>
        <v>-2719.3010114802696</v>
      </c>
      <c r="S4776">
        <f t="shared" si="96"/>
        <v>-31.233514225925305</v>
      </c>
      <c r="T4776">
        <f t="shared" si="97"/>
        <v>-3123.3514225925305</v>
      </c>
    </row>
    <row r="4777" spans="4:20" x14ac:dyDescent="0.25">
      <c r="D4777" s="3"/>
      <c r="E4777" s="4"/>
      <c r="F4777" s="3">
        <v>40923.333333333336</v>
      </c>
      <c r="G4777" s="4">
        <v>42.106726699988897</v>
      </c>
      <c r="H4777" s="3">
        <v>40923.333333333336</v>
      </c>
      <c r="I4777" s="4">
        <v>36.887031597041599</v>
      </c>
      <c r="J4777" s="3">
        <v>40923.333333333336</v>
      </c>
      <c r="K4777" s="4">
        <v>73.682682195576504</v>
      </c>
      <c r="L4777" s="3">
        <v>40923.333333333336</v>
      </c>
      <c r="M4777" s="4">
        <v>71.902598142361995</v>
      </c>
      <c r="Q4777">
        <f t="shared" si="95"/>
        <v>-32.825955495587607</v>
      </c>
      <c r="R4777">
        <f t="shared" ref="R4777:R4840" si="98">Q4777*$G$2</f>
        <v>-3282.5955495587605</v>
      </c>
      <c r="S4777">
        <f t="shared" si="96"/>
        <v>-36.265566545320397</v>
      </c>
      <c r="T4777">
        <f t="shared" si="97"/>
        <v>-3626.5566545320398</v>
      </c>
    </row>
    <row r="4778" spans="4:20" x14ac:dyDescent="0.25">
      <c r="D4778" s="3"/>
      <c r="E4778" s="4"/>
      <c r="F4778" s="3">
        <v>40923.375</v>
      </c>
      <c r="G4778" s="4">
        <v>43.091638939949902</v>
      </c>
      <c r="H4778" s="3">
        <v>40923.375</v>
      </c>
      <c r="I4778" s="4">
        <v>37.955195444432299</v>
      </c>
      <c r="J4778" s="3">
        <v>40923.375</v>
      </c>
      <c r="K4778" s="4">
        <v>66.805644206819096</v>
      </c>
      <c r="L4778" s="3">
        <v>40923.375</v>
      </c>
      <c r="M4778" s="4">
        <v>65.769383702951004</v>
      </c>
      <c r="Q4778">
        <f t="shared" ref="Q4778:Q4841" si="99">G4778-(K4778+$E$2)</f>
        <v>-24.964005266869194</v>
      </c>
      <c r="R4778">
        <f t="shared" si="98"/>
        <v>-2496.4005266869194</v>
      </c>
      <c r="S4778">
        <f t="shared" si="96"/>
        <v>-29.064188258518705</v>
      </c>
      <c r="T4778">
        <f t="shared" si="97"/>
        <v>-2906.4188258518707</v>
      </c>
    </row>
    <row r="4779" spans="4:20" x14ac:dyDescent="0.25">
      <c r="D4779" s="3"/>
      <c r="E4779" s="4"/>
      <c r="F4779" s="3">
        <v>40923.416666666664</v>
      </c>
      <c r="G4779" s="4">
        <v>45.262419040416702</v>
      </c>
      <c r="H4779" s="3">
        <v>40923.416666666664</v>
      </c>
      <c r="I4779" s="4">
        <v>40.329607115083498</v>
      </c>
      <c r="J4779" s="3">
        <v>40923.416666666664</v>
      </c>
      <c r="K4779" s="4">
        <v>65.919162169797303</v>
      </c>
      <c r="L4779" s="3">
        <v>40923.416666666664</v>
      </c>
      <c r="M4779" s="4">
        <v>64.974757471631193</v>
      </c>
      <c r="Q4779">
        <f t="shared" si="99"/>
        <v>-21.906743129380601</v>
      </c>
      <c r="R4779">
        <f t="shared" si="98"/>
        <v>-2190.6743129380602</v>
      </c>
      <c r="S4779">
        <f t="shared" si="96"/>
        <v>-25.895150356547695</v>
      </c>
      <c r="T4779">
        <f t="shared" si="97"/>
        <v>-2589.5150356547697</v>
      </c>
    </row>
    <row r="4780" spans="4:20" x14ac:dyDescent="0.25">
      <c r="D4780" s="3"/>
      <c r="E4780" s="4"/>
      <c r="F4780" s="3">
        <v>40923.458333333336</v>
      </c>
      <c r="G4780" s="4">
        <v>46.496240132546497</v>
      </c>
      <c r="H4780" s="3">
        <v>40923.458333333336</v>
      </c>
      <c r="I4780" s="4">
        <v>41.691210261473302</v>
      </c>
      <c r="J4780" s="3">
        <v>40923.458333333336</v>
      </c>
      <c r="K4780" s="4">
        <v>65.997158898244393</v>
      </c>
      <c r="L4780" s="3">
        <v>40923.458333333336</v>
      </c>
      <c r="M4780" s="4">
        <v>65.044710731963306</v>
      </c>
      <c r="Q4780">
        <f t="shared" si="99"/>
        <v>-20.750918765697897</v>
      </c>
      <c r="R4780">
        <f t="shared" si="98"/>
        <v>-2075.0918765697897</v>
      </c>
      <c r="S4780">
        <f t="shared" si="96"/>
        <v>-24.603500470490005</v>
      </c>
      <c r="T4780">
        <f t="shared" si="97"/>
        <v>-2460.3500470490003</v>
      </c>
    </row>
    <row r="4781" spans="4:20" x14ac:dyDescent="0.25">
      <c r="D4781" s="3"/>
      <c r="E4781" s="4"/>
      <c r="F4781" s="3">
        <v>40923.5</v>
      </c>
      <c r="G4781" s="4">
        <v>46.1890122216573</v>
      </c>
      <c r="H4781" s="3">
        <v>40923.5</v>
      </c>
      <c r="I4781" s="4">
        <v>41.351362013432698</v>
      </c>
      <c r="J4781" s="3">
        <v>40923.5</v>
      </c>
      <c r="K4781" s="4">
        <v>63.1867373223795</v>
      </c>
      <c r="L4781" s="3">
        <v>40923.5</v>
      </c>
      <c r="M4781" s="4">
        <v>62.519341449078603</v>
      </c>
      <c r="Q4781">
        <f t="shared" si="99"/>
        <v>-18.247725100722199</v>
      </c>
      <c r="R4781">
        <f t="shared" si="98"/>
        <v>-1824.77251007222</v>
      </c>
      <c r="S4781">
        <f t="shared" si="96"/>
        <v>-22.417979435645904</v>
      </c>
      <c r="T4781">
        <f t="shared" si="97"/>
        <v>-2241.7979435645902</v>
      </c>
    </row>
    <row r="4782" spans="4:20" x14ac:dyDescent="0.25">
      <c r="D4782" s="3"/>
      <c r="E4782" s="4"/>
      <c r="F4782" s="3">
        <v>40923.541666666664</v>
      </c>
      <c r="G4782" s="4">
        <v>45.401590935274697</v>
      </c>
      <c r="H4782" s="3">
        <v>40923.541666666664</v>
      </c>
      <c r="I4782" s="4">
        <v>40.4827614589449</v>
      </c>
      <c r="J4782" s="3">
        <v>40923.541666666664</v>
      </c>
      <c r="K4782" s="4">
        <v>62.724635185833897</v>
      </c>
      <c r="L4782" s="3">
        <v>40923.541666666664</v>
      </c>
      <c r="M4782" s="4">
        <v>62.103151584684397</v>
      </c>
      <c r="Q4782">
        <f t="shared" si="99"/>
        <v>-18.573044250559199</v>
      </c>
      <c r="R4782">
        <f t="shared" si="98"/>
        <v>-1857.3044250559199</v>
      </c>
      <c r="S4782">
        <f t="shared" si="96"/>
        <v>-22.870390125739497</v>
      </c>
      <c r="T4782">
        <f t="shared" si="97"/>
        <v>-2287.0390125739495</v>
      </c>
    </row>
    <row r="4783" spans="4:20" x14ac:dyDescent="0.25">
      <c r="D4783" s="3"/>
      <c r="E4783" s="4"/>
      <c r="F4783" s="3">
        <v>40923.583333333336</v>
      </c>
      <c r="G4783" s="4">
        <v>45.251927077144501</v>
      </c>
      <c r="H4783" s="3">
        <v>40923.583333333336</v>
      </c>
      <c r="I4783" s="4">
        <v>40.318065509563901</v>
      </c>
      <c r="J4783" s="3">
        <v>40923.583333333336</v>
      </c>
      <c r="K4783" s="4">
        <v>64.867786714530695</v>
      </c>
      <c r="L4783" s="3">
        <v>40923.583333333336</v>
      </c>
      <c r="M4783" s="4">
        <v>64.031074562895796</v>
      </c>
      <c r="Q4783">
        <f t="shared" si="99"/>
        <v>-20.865859637386194</v>
      </c>
      <c r="R4783">
        <f t="shared" si="98"/>
        <v>-2086.5859637386193</v>
      </c>
      <c r="S4783">
        <f t="shared" si="96"/>
        <v>-24.963009053331895</v>
      </c>
      <c r="T4783">
        <f t="shared" si="97"/>
        <v>-2496.3009053331893</v>
      </c>
    </row>
    <row r="4784" spans="4:20" x14ac:dyDescent="0.25">
      <c r="D4784" s="3"/>
      <c r="E4784" s="4"/>
      <c r="F4784" s="3">
        <v>40923.625</v>
      </c>
      <c r="G4784" s="4">
        <v>46.637068567244597</v>
      </c>
      <c r="H4784" s="3">
        <v>40923.625</v>
      </c>
      <c r="I4784" s="4">
        <v>41.847167749103399</v>
      </c>
      <c r="J4784" s="3">
        <v>40923.625</v>
      </c>
      <c r="K4784" s="4">
        <v>76.403749480465194</v>
      </c>
      <c r="L4784" s="3">
        <v>40923.625</v>
      </c>
      <c r="M4784" s="4">
        <v>74.314874249626897</v>
      </c>
      <c r="Q4784">
        <f t="shared" si="99"/>
        <v>-31.016680913220597</v>
      </c>
      <c r="R4784">
        <f t="shared" si="98"/>
        <v>-3101.6680913220598</v>
      </c>
      <c r="S4784">
        <f t="shared" si="96"/>
        <v>-33.717706500523498</v>
      </c>
      <c r="T4784">
        <f t="shared" si="97"/>
        <v>-3371.77065005235</v>
      </c>
    </row>
    <row r="4785" spans="4:20" x14ac:dyDescent="0.25">
      <c r="D4785" s="3"/>
      <c r="E4785" s="4"/>
      <c r="F4785" s="3">
        <v>40923.666666666664</v>
      </c>
      <c r="G4785" s="4">
        <v>49.252275647871997</v>
      </c>
      <c r="H4785" s="3">
        <v>40923.666666666664</v>
      </c>
      <c r="I4785" s="4">
        <v>44.763143581338198</v>
      </c>
      <c r="J4785" s="3">
        <v>40923.666666666664</v>
      </c>
      <c r="K4785" s="4">
        <v>85.829749449840193</v>
      </c>
      <c r="L4785" s="3">
        <v>40923.666666666664</v>
      </c>
      <c r="M4785" s="4">
        <v>82.613258255849402</v>
      </c>
      <c r="Q4785">
        <f t="shared" si="99"/>
        <v>-37.827473801968196</v>
      </c>
      <c r="R4785">
        <f t="shared" si="98"/>
        <v>-3782.7473801968194</v>
      </c>
      <c r="S4785">
        <f t="shared" si="96"/>
        <v>-39.100114674511204</v>
      </c>
      <c r="T4785">
        <f t="shared" si="97"/>
        <v>-3910.0114674511206</v>
      </c>
    </row>
    <row r="4786" spans="4:20" x14ac:dyDescent="0.25">
      <c r="D4786" s="3"/>
      <c r="E4786" s="4"/>
      <c r="F4786" s="3">
        <v>40923.708333333336</v>
      </c>
      <c r="G4786" s="4">
        <v>52.726854039545302</v>
      </c>
      <c r="H4786" s="3">
        <v>40923.708333333336</v>
      </c>
      <c r="I4786" s="4">
        <v>48.693651017354597</v>
      </c>
      <c r="J4786" s="3">
        <v>40923.708333333336</v>
      </c>
      <c r="K4786" s="4">
        <v>83.885727987188105</v>
      </c>
      <c r="L4786" s="3">
        <v>40923.708333333336</v>
      </c>
      <c r="M4786" s="4">
        <v>80.908821136748898</v>
      </c>
      <c r="Q4786">
        <f t="shared" si="99"/>
        <v>-32.408873947642803</v>
      </c>
      <c r="R4786">
        <f t="shared" si="98"/>
        <v>-3240.8873947642805</v>
      </c>
      <c r="S4786">
        <f t="shared" si="96"/>
        <v>-33.465170119394301</v>
      </c>
      <c r="T4786">
        <f t="shared" si="97"/>
        <v>-3346.5170119394302</v>
      </c>
    </row>
    <row r="4787" spans="4:20" x14ac:dyDescent="0.25">
      <c r="D4787" s="3"/>
      <c r="E4787" s="4"/>
      <c r="F4787" s="3">
        <v>40923.75</v>
      </c>
      <c r="G4787" s="4">
        <v>52.699644957538098</v>
      </c>
      <c r="H4787" s="3">
        <v>40923.75</v>
      </c>
      <c r="I4787" s="4">
        <v>48.662629494152498</v>
      </c>
      <c r="J4787" s="3">
        <v>40923.75</v>
      </c>
      <c r="K4787" s="4">
        <v>72.666723088957994</v>
      </c>
      <c r="L4787" s="3">
        <v>40923.75</v>
      </c>
      <c r="M4787" s="4">
        <v>70.999888746475307</v>
      </c>
      <c r="Q4787">
        <f t="shared" si="99"/>
        <v>-21.217078131419896</v>
      </c>
      <c r="R4787">
        <f t="shared" si="98"/>
        <v>-2121.7078131419894</v>
      </c>
      <c r="S4787">
        <f t="shared" si="96"/>
        <v>-23.587259252322809</v>
      </c>
      <c r="T4787">
        <f t="shared" si="97"/>
        <v>-2358.725925232281</v>
      </c>
    </row>
    <row r="4788" spans="4:20" x14ac:dyDescent="0.25">
      <c r="D4788" s="3"/>
      <c r="E4788" s="4"/>
      <c r="F4788" s="3">
        <v>40923.791666666664</v>
      </c>
      <c r="G4788" s="4">
        <v>50.505820154867301</v>
      </c>
      <c r="H4788" s="3">
        <v>40923.791666666664</v>
      </c>
      <c r="I4788" s="4">
        <v>46.173911429650602</v>
      </c>
      <c r="J4788" s="3">
        <v>40923.791666666664</v>
      </c>
      <c r="K4788" s="4">
        <v>61.875546396244303</v>
      </c>
      <c r="L4788" s="3">
        <v>40923.791666666664</v>
      </c>
      <c r="M4788" s="4">
        <v>61.337702660268398</v>
      </c>
      <c r="Q4788">
        <f t="shared" si="99"/>
        <v>-12.619726241377002</v>
      </c>
      <c r="R4788">
        <f t="shared" si="98"/>
        <v>-1261.9726241377002</v>
      </c>
      <c r="S4788">
        <f t="shared" si="96"/>
        <v>-16.413791230617797</v>
      </c>
      <c r="T4788">
        <f t="shared" si="97"/>
        <v>-1641.3791230617796</v>
      </c>
    </row>
    <row r="4789" spans="4:20" x14ac:dyDescent="0.25">
      <c r="D4789" s="3"/>
      <c r="E4789" s="4"/>
      <c r="F4789" s="3">
        <v>40923.833333333336</v>
      </c>
      <c r="G4789" s="4">
        <v>48.743700335981003</v>
      </c>
      <c r="H4789" s="3">
        <v>40923.833333333336</v>
      </c>
      <c r="I4789" s="4">
        <v>44.193167283214301</v>
      </c>
      <c r="J4789" s="3">
        <v>40923.833333333336</v>
      </c>
      <c r="K4789" s="4">
        <v>57.6756582286325</v>
      </c>
      <c r="L4789" s="3">
        <v>40923.833333333336</v>
      </c>
      <c r="M4789" s="4">
        <v>57.537324241027797</v>
      </c>
      <c r="Q4789">
        <f t="shared" si="99"/>
        <v>-10.181957892651496</v>
      </c>
      <c r="R4789">
        <f t="shared" si="98"/>
        <v>-1018.1957892651496</v>
      </c>
      <c r="S4789">
        <f t="shared" si="96"/>
        <v>-14.594156957813496</v>
      </c>
      <c r="T4789">
        <f t="shared" si="97"/>
        <v>-1459.4156957813495</v>
      </c>
    </row>
    <row r="4790" spans="4:20" x14ac:dyDescent="0.25">
      <c r="D4790" s="3"/>
      <c r="E4790" s="4"/>
      <c r="F4790" s="3">
        <v>40923.875</v>
      </c>
      <c r="G4790" s="4">
        <v>49.002004473979497</v>
      </c>
      <c r="H4790" s="3">
        <v>40923.875</v>
      </c>
      <c r="I4790" s="4">
        <v>44.4824833684834</v>
      </c>
      <c r="J4790" s="3">
        <v>40923.875</v>
      </c>
      <c r="K4790" s="4">
        <v>57.1287851582019</v>
      </c>
      <c r="L4790" s="3">
        <v>40923.875</v>
      </c>
      <c r="M4790" s="4">
        <v>57.040673207084197</v>
      </c>
      <c r="Q4790">
        <f t="shared" si="99"/>
        <v>-9.3767806842224033</v>
      </c>
      <c r="R4790">
        <f t="shared" si="98"/>
        <v>-937.67806842224036</v>
      </c>
      <c r="S4790">
        <f t="shared" si="96"/>
        <v>-13.808189838600796</v>
      </c>
      <c r="T4790">
        <f t="shared" si="97"/>
        <v>-1380.8189838600797</v>
      </c>
    </row>
    <row r="4791" spans="4:20" x14ac:dyDescent="0.25">
      <c r="D4791" s="3"/>
      <c r="E4791" s="4"/>
      <c r="F4791" s="3">
        <v>40923.916666666664</v>
      </c>
      <c r="G4791" s="4">
        <v>48.021159775249501</v>
      </c>
      <c r="H4791" s="3">
        <v>40923.916666666664</v>
      </c>
      <c r="I4791" s="4">
        <v>43.3857925484917</v>
      </c>
      <c r="J4791" s="3">
        <v>40923.916666666664</v>
      </c>
      <c r="K4791" s="4">
        <v>52.733876238664401</v>
      </c>
      <c r="L4791" s="3">
        <v>40923.916666666664</v>
      </c>
      <c r="M4791" s="4">
        <v>53.033423011002</v>
      </c>
      <c r="Q4791">
        <f t="shared" si="99"/>
        <v>-5.9627164634148997</v>
      </c>
      <c r="R4791">
        <f t="shared" si="98"/>
        <v>-596.27164634148994</v>
      </c>
      <c r="S4791">
        <f t="shared" si="96"/>
        <v>-10.8976304625103</v>
      </c>
      <c r="T4791">
        <f t="shared" si="97"/>
        <v>-1089.7630462510299</v>
      </c>
    </row>
    <row r="4792" spans="4:20" x14ac:dyDescent="0.25">
      <c r="D4792" s="3"/>
      <c r="E4792" s="4"/>
      <c r="F4792" s="3">
        <v>40923.958333333336</v>
      </c>
      <c r="G4792" s="4">
        <v>46.6233858977794</v>
      </c>
      <c r="H4792" s="3">
        <v>40923.958333333336</v>
      </c>
      <c r="I4792" s="4">
        <v>41.832010312602499</v>
      </c>
      <c r="J4792" s="3">
        <v>40923.958333333336</v>
      </c>
      <c r="K4792" s="4">
        <v>48.318312034331001</v>
      </c>
      <c r="L4792" s="3">
        <v>40923.958333333336</v>
      </c>
      <c r="M4792" s="4">
        <v>48.976900652094599</v>
      </c>
      <c r="Q4792">
        <f t="shared" si="99"/>
        <v>-2.9449261365516008</v>
      </c>
      <c r="R4792">
        <f t="shared" si="98"/>
        <v>-294.49261365516008</v>
      </c>
      <c r="S4792">
        <f t="shared" si="96"/>
        <v>-8.3948903394921004</v>
      </c>
      <c r="T4792">
        <f t="shared" si="97"/>
        <v>-839.48903394921001</v>
      </c>
    </row>
    <row r="4793" spans="4:20" x14ac:dyDescent="0.25">
      <c r="D4793" s="3"/>
      <c r="E4793" s="4"/>
      <c r="F4793" s="3">
        <v>40924</v>
      </c>
      <c r="G4793" s="4">
        <v>47.533416386591902</v>
      </c>
      <c r="H4793" s="3">
        <v>40924</v>
      </c>
      <c r="I4793" s="4">
        <v>41.739500702664401</v>
      </c>
      <c r="J4793" s="3">
        <v>40924</v>
      </c>
      <c r="K4793" s="4">
        <v>47.358624653206803</v>
      </c>
      <c r="L4793" s="3">
        <v>40924</v>
      </c>
      <c r="M4793" s="4">
        <v>48.090924489748403</v>
      </c>
      <c r="Q4793">
        <f t="shared" si="99"/>
        <v>-1.0752082666149008</v>
      </c>
      <c r="R4793">
        <f t="shared" si="98"/>
        <v>-107.52082666149008</v>
      </c>
      <c r="S4793">
        <f t="shared" si="96"/>
        <v>-7.601423787084002</v>
      </c>
      <c r="T4793">
        <f t="shared" si="97"/>
        <v>-760.1423787084002</v>
      </c>
    </row>
    <row r="4794" spans="4:20" x14ac:dyDescent="0.25">
      <c r="D4794" s="3"/>
      <c r="E4794" s="4"/>
      <c r="F4794" s="3">
        <v>40924.041666666664</v>
      </c>
      <c r="G4794" s="4">
        <v>47.131279240085902</v>
      </c>
      <c r="H4794" s="3">
        <v>40924.041666666664</v>
      </c>
      <c r="I4794" s="4">
        <v>41.301598622463601</v>
      </c>
      <c r="J4794" s="3">
        <v>40924.041666666664</v>
      </c>
      <c r="K4794" s="4">
        <v>44.632777999940998</v>
      </c>
      <c r="L4794" s="3">
        <v>40924.041666666664</v>
      </c>
      <c r="M4794" s="4">
        <v>45.565494676193303</v>
      </c>
      <c r="Q4794">
        <f t="shared" si="99"/>
        <v>1.248501240144904</v>
      </c>
      <c r="R4794">
        <f t="shared" si="98"/>
        <v>124.8501240144904</v>
      </c>
      <c r="S4794">
        <f t="shared" si="96"/>
        <v>-5.5138960537297024</v>
      </c>
      <c r="T4794">
        <f t="shared" si="97"/>
        <v>-551.38960537297021</v>
      </c>
    </row>
    <row r="4795" spans="4:20" x14ac:dyDescent="0.25">
      <c r="D4795" s="3"/>
      <c r="E4795" s="4"/>
      <c r="F4795" s="3">
        <v>40924.083333333336</v>
      </c>
      <c r="G4795" s="4">
        <v>46.349736966745702</v>
      </c>
      <c r="H4795" s="3">
        <v>40924.083333333336</v>
      </c>
      <c r="I4795" s="4">
        <v>40.453130284935497</v>
      </c>
      <c r="J4795" s="3">
        <v>40924.083333333336</v>
      </c>
      <c r="K4795" s="4">
        <v>42.014846590260298</v>
      </c>
      <c r="L4795" s="3">
        <v>40924.083333333336</v>
      </c>
      <c r="M4795" s="4">
        <v>43.126939322712097</v>
      </c>
      <c r="Q4795">
        <f t="shared" si="99"/>
        <v>3.0848903764854043</v>
      </c>
      <c r="R4795">
        <f t="shared" si="98"/>
        <v>308.48903764854043</v>
      </c>
      <c r="S4795">
        <f t="shared" si="96"/>
        <v>-3.9238090377766</v>
      </c>
      <c r="T4795">
        <f t="shared" si="97"/>
        <v>-392.38090377766002</v>
      </c>
    </row>
    <row r="4796" spans="4:20" x14ac:dyDescent="0.25">
      <c r="D4796" s="3"/>
      <c r="E4796" s="4"/>
      <c r="F4796" s="3">
        <v>40924.125</v>
      </c>
      <c r="G4796" s="4">
        <v>46.379069753282202</v>
      </c>
      <c r="H4796" s="3">
        <v>40924.125</v>
      </c>
      <c r="I4796" s="4">
        <v>40.484912965708602</v>
      </c>
      <c r="J4796" s="3">
        <v>40924.125</v>
      </c>
      <c r="K4796" s="4">
        <v>41.662308095081201</v>
      </c>
      <c r="L4796" s="3">
        <v>40924.125</v>
      </c>
      <c r="M4796" s="4">
        <v>42.797527909060598</v>
      </c>
      <c r="Q4796">
        <f t="shared" si="99"/>
        <v>3.4667616582010012</v>
      </c>
      <c r="R4796">
        <f t="shared" si="98"/>
        <v>346.6761658201001</v>
      </c>
      <c r="S4796">
        <f t="shared" si="96"/>
        <v>-3.5626149433519956</v>
      </c>
      <c r="T4796">
        <f t="shared" si="97"/>
        <v>-356.26149433519959</v>
      </c>
    </row>
    <row r="4797" spans="4:20" x14ac:dyDescent="0.25">
      <c r="D4797" s="3"/>
      <c r="E4797" s="4"/>
      <c r="F4797" s="3">
        <v>40924.166666666664</v>
      </c>
      <c r="G4797" s="4">
        <v>47.504118465280001</v>
      </c>
      <c r="H4797" s="3">
        <v>40924.166666666664</v>
      </c>
      <c r="I4797" s="4">
        <v>41.707566807148403</v>
      </c>
      <c r="J4797" s="3">
        <v>40924.166666666664</v>
      </c>
      <c r="K4797" s="4">
        <v>43.190340030108899</v>
      </c>
      <c r="L4797" s="3">
        <v>40924.166666666664</v>
      </c>
      <c r="M4797" s="4">
        <v>44.223533376760301</v>
      </c>
      <c r="Q4797">
        <f t="shared" si="99"/>
        <v>3.0637784351711019</v>
      </c>
      <c r="R4797">
        <f t="shared" si="98"/>
        <v>306.37784351711019</v>
      </c>
      <c r="S4797">
        <f t="shared" si="96"/>
        <v>-3.7659665696118978</v>
      </c>
      <c r="T4797">
        <f t="shared" si="97"/>
        <v>-376.59665696118975</v>
      </c>
    </row>
    <row r="4798" spans="4:20" x14ac:dyDescent="0.25">
      <c r="D4798" s="3"/>
      <c r="E4798" s="4"/>
      <c r="F4798" s="3">
        <v>40924.208333333336</v>
      </c>
      <c r="G4798" s="4">
        <v>49.1967656461347</v>
      </c>
      <c r="H4798" s="3">
        <v>40924.208333333336</v>
      </c>
      <c r="I4798" s="4">
        <v>43.560228921880501</v>
      </c>
      <c r="J4798" s="3">
        <v>40924.208333333336</v>
      </c>
      <c r="K4798" s="4">
        <v>48.471398700043203</v>
      </c>
      <c r="L4798" s="3">
        <v>40924.208333333336</v>
      </c>
      <c r="M4798" s="4">
        <v>49.118081809850999</v>
      </c>
      <c r="Q4798">
        <f t="shared" si="99"/>
        <v>-0.52463305390850223</v>
      </c>
      <c r="R4798">
        <f t="shared" si="98"/>
        <v>-52.463305390850223</v>
      </c>
      <c r="S4798">
        <f t="shared" si="96"/>
        <v>-6.8078528879704976</v>
      </c>
      <c r="T4798">
        <f t="shared" si="97"/>
        <v>-680.78528879704982</v>
      </c>
    </row>
    <row r="4799" spans="4:20" x14ac:dyDescent="0.25">
      <c r="D4799" s="3"/>
      <c r="E4799" s="4"/>
      <c r="F4799" s="3">
        <v>40924.25</v>
      </c>
      <c r="G4799" s="4">
        <v>52.567815338435999</v>
      </c>
      <c r="H4799" s="3">
        <v>40924.25</v>
      </c>
      <c r="I4799" s="4">
        <v>47.295607055013498</v>
      </c>
      <c r="J4799" s="3">
        <v>40924.25</v>
      </c>
      <c r="K4799" s="4">
        <v>54.658918860324803</v>
      </c>
      <c r="L4799" s="3">
        <v>40924.25</v>
      </c>
      <c r="M4799" s="4">
        <v>54.792225177923697</v>
      </c>
      <c r="Q4799">
        <f t="shared" si="99"/>
        <v>-3.3411035218888046</v>
      </c>
      <c r="R4799">
        <f t="shared" si="98"/>
        <v>-334.11035218888048</v>
      </c>
      <c r="S4799">
        <f t="shared" si="96"/>
        <v>-8.7466181229101991</v>
      </c>
      <c r="T4799">
        <f t="shared" si="97"/>
        <v>-874.66181229101994</v>
      </c>
    </row>
    <row r="4800" spans="4:20" x14ac:dyDescent="0.25">
      <c r="D4800" s="3"/>
      <c r="E4800" s="4"/>
      <c r="F4800" s="3">
        <v>40924.291666666664</v>
      </c>
      <c r="G4800" s="4">
        <v>59.694108132171102</v>
      </c>
      <c r="H4800" s="3">
        <v>40924.291666666664</v>
      </c>
      <c r="I4800" s="4">
        <v>55.380698260749298</v>
      </c>
      <c r="J4800" s="3">
        <v>40924.291666666664</v>
      </c>
      <c r="K4800" s="4">
        <v>67.985347252120803</v>
      </c>
      <c r="L4800" s="3">
        <v>40924.291666666664</v>
      </c>
      <c r="M4800" s="4">
        <v>66.825378600216894</v>
      </c>
      <c r="Q4800">
        <f t="shared" si="99"/>
        <v>-9.5412391199497009</v>
      </c>
      <c r="R4800">
        <f t="shared" si="98"/>
        <v>-954.12391199497006</v>
      </c>
      <c r="S4800">
        <f t="shared" si="96"/>
        <v>-12.694680339467595</v>
      </c>
      <c r="T4800">
        <f t="shared" si="97"/>
        <v>-1269.4680339467595</v>
      </c>
    </row>
    <row r="4801" spans="4:20" x14ac:dyDescent="0.25">
      <c r="D4801" s="3"/>
      <c r="E4801" s="4"/>
      <c r="F4801" s="3">
        <v>40924.333333333336</v>
      </c>
      <c r="G4801" s="4">
        <v>66.460474658888401</v>
      </c>
      <c r="H4801" s="3">
        <v>40924.333333333336</v>
      </c>
      <c r="I4801" s="4">
        <v>64.046538973008893</v>
      </c>
      <c r="J4801" s="3">
        <v>40924.333333333336</v>
      </c>
      <c r="K4801" s="4">
        <v>91.534572654709294</v>
      </c>
      <c r="L4801" s="3">
        <v>40924.333333333336</v>
      </c>
      <c r="M4801" s="4">
        <v>89.2413644808112</v>
      </c>
      <c r="Q4801">
        <f t="shared" si="99"/>
        <v>-26.324097995820892</v>
      </c>
      <c r="R4801">
        <f t="shared" si="98"/>
        <v>-2632.4097995820894</v>
      </c>
      <c r="S4801">
        <f t="shared" si="96"/>
        <v>-26.444825507802307</v>
      </c>
      <c r="T4801">
        <f t="shared" si="97"/>
        <v>-2644.4825507802307</v>
      </c>
    </row>
    <row r="4802" spans="4:20" x14ac:dyDescent="0.25">
      <c r="D4802" s="3"/>
      <c r="E4802" s="4"/>
      <c r="F4802" s="3">
        <v>40924.375</v>
      </c>
      <c r="G4802" s="4">
        <v>62.696114506368801</v>
      </c>
      <c r="H4802" s="3">
        <v>40924.375</v>
      </c>
      <c r="I4802" s="4">
        <v>59.574559017462903</v>
      </c>
      <c r="J4802" s="3">
        <v>40924.375</v>
      </c>
      <c r="K4802" s="4">
        <v>84.094714048958807</v>
      </c>
      <c r="L4802" s="3">
        <v>40924.375</v>
      </c>
      <c r="M4802" s="4">
        <v>82.616109850146998</v>
      </c>
      <c r="Q4802">
        <f t="shared" si="99"/>
        <v>-22.648599542590006</v>
      </c>
      <c r="R4802">
        <f t="shared" si="98"/>
        <v>-2264.8599542590005</v>
      </c>
      <c r="S4802">
        <f t="shared" si="96"/>
        <v>-24.291550832684095</v>
      </c>
      <c r="T4802">
        <f t="shared" si="97"/>
        <v>-2429.1550832684097</v>
      </c>
    </row>
    <row r="4803" spans="4:20" x14ac:dyDescent="0.25">
      <c r="D4803" s="3"/>
      <c r="E4803" s="4"/>
      <c r="F4803" s="3">
        <v>40924.416666666664</v>
      </c>
      <c r="G4803" s="4">
        <v>60.8082503442565</v>
      </c>
      <c r="H4803" s="3">
        <v>40924.416666666664</v>
      </c>
      <c r="I4803" s="4">
        <v>57.355867851656498</v>
      </c>
      <c r="J4803" s="3">
        <v>40924.416666666664</v>
      </c>
      <c r="K4803" s="4">
        <v>83.027566865537693</v>
      </c>
      <c r="L4803" s="3">
        <v>40924.416666666664</v>
      </c>
      <c r="M4803" s="4">
        <v>81.6615761393914</v>
      </c>
      <c r="Q4803">
        <f t="shared" si="99"/>
        <v>-23.469316521281193</v>
      </c>
      <c r="R4803">
        <f t="shared" si="98"/>
        <v>-2346.9316521281194</v>
      </c>
      <c r="S4803">
        <f t="shared" si="96"/>
        <v>-25.555708287734902</v>
      </c>
      <c r="T4803">
        <f t="shared" si="97"/>
        <v>-2555.5708287734901</v>
      </c>
    </row>
    <row r="4804" spans="4:20" x14ac:dyDescent="0.25">
      <c r="D4804" s="3"/>
      <c r="E4804" s="4"/>
      <c r="F4804" s="3">
        <v>40924.458333333336</v>
      </c>
      <c r="G4804" s="4">
        <v>59.1273687960202</v>
      </c>
      <c r="H4804" s="3">
        <v>40924.458333333336</v>
      </c>
      <c r="I4804" s="4">
        <v>55.394359531433999</v>
      </c>
      <c r="J4804" s="3">
        <v>40924.458333333336</v>
      </c>
      <c r="K4804" s="4">
        <v>85.420646020051194</v>
      </c>
      <c r="L4804" s="3">
        <v>40924.458333333336</v>
      </c>
      <c r="M4804" s="4">
        <v>83.800602466813899</v>
      </c>
      <c r="Q4804">
        <f t="shared" si="99"/>
        <v>-27.543277224030994</v>
      </c>
      <c r="R4804">
        <f t="shared" si="98"/>
        <v>-2754.3277224030994</v>
      </c>
      <c r="S4804">
        <f t="shared" si="96"/>
        <v>-29.6562429353799</v>
      </c>
      <c r="T4804">
        <f t="shared" si="97"/>
        <v>-2965.6242935379901</v>
      </c>
    </row>
    <row r="4805" spans="4:20" x14ac:dyDescent="0.25">
      <c r="D4805" s="3"/>
      <c r="E4805" s="4"/>
      <c r="F4805" s="3">
        <v>40924.5</v>
      </c>
      <c r="G4805" s="4">
        <v>57.474037581225303</v>
      </c>
      <c r="H4805" s="3">
        <v>40924.5</v>
      </c>
      <c r="I4805" s="4">
        <v>53.478086040384397</v>
      </c>
      <c r="J4805" s="3">
        <v>40924.5</v>
      </c>
      <c r="K4805" s="4">
        <v>81.382278225821196</v>
      </c>
      <c r="L4805" s="3">
        <v>40924.5</v>
      </c>
      <c r="M4805" s="4">
        <v>80.187739495115196</v>
      </c>
      <c r="Q4805">
        <f t="shared" si="99"/>
        <v>-25.158240644595892</v>
      </c>
      <c r="R4805">
        <f t="shared" si="98"/>
        <v>-2515.8240644595894</v>
      </c>
      <c r="S4805">
        <f t="shared" si="96"/>
        <v>-27.959653454730798</v>
      </c>
      <c r="T4805">
        <f t="shared" si="97"/>
        <v>-2795.9653454730797</v>
      </c>
    </row>
    <row r="4806" spans="4:20" x14ac:dyDescent="0.25">
      <c r="D4806" s="3"/>
      <c r="E4806" s="4"/>
      <c r="F4806" s="3">
        <v>40924.541666666664</v>
      </c>
      <c r="G4806" s="4">
        <v>56.139549288505798</v>
      </c>
      <c r="H4806" s="3">
        <v>40924.541666666664</v>
      </c>
      <c r="I4806" s="4">
        <v>51.941021129125097</v>
      </c>
      <c r="J4806" s="3">
        <v>40924.541666666664</v>
      </c>
      <c r="K4806" s="4">
        <v>78.438601719171899</v>
      </c>
      <c r="L4806" s="3">
        <v>40924.541666666664</v>
      </c>
      <c r="M4806" s="4">
        <v>77.544076901045599</v>
      </c>
      <c r="Q4806">
        <f t="shared" si="99"/>
        <v>-23.549052430666102</v>
      </c>
      <c r="R4806">
        <f t="shared" si="98"/>
        <v>-2354.9052430666102</v>
      </c>
      <c r="S4806">
        <f t="shared" si="96"/>
        <v>-26.853055771920502</v>
      </c>
      <c r="T4806">
        <f t="shared" si="97"/>
        <v>-2685.3055771920504</v>
      </c>
    </row>
    <row r="4807" spans="4:20" x14ac:dyDescent="0.25">
      <c r="D4807" s="3"/>
      <c r="E4807" s="4"/>
      <c r="F4807" s="3">
        <v>40924.583333333336</v>
      </c>
      <c r="G4807" s="4">
        <v>56.594561596924898</v>
      </c>
      <c r="H4807" s="3">
        <v>40924.583333333336</v>
      </c>
      <c r="I4807" s="4">
        <v>52.464124611928099</v>
      </c>
      <c r="J4807" s="3">
        <v>40924.583333333336</v>
      </c>
      <c r="K4807" s="4">
        <v>83.597485011807294</v>
      </c>
      <c r="L4807" s="3">
        <v>40924.583333333336</v>
      </c>
      <c r="M4807" s="4">
        <v>82.171488741529203</v>
      </c>
      <c r="Q4807">
        <f t="shared" si="99"/>
        <v>-28.252923414882396</v>
      </c>
      <c r="R4807">
        <f t="shared" si="98"/>
        <v>-2825.2923414882398</v>
      </c>
      <c r="S4807">
        <f t="shared" si="96"/>
        <v>-30.957364129601103</v>
      </c>
      <c r="T4807">
        <f t="shared" si="97"/>
        <v>-3095.7364129601101</v>
      </c>
    </row>
    <row r="4808" spans="4:20" x14ac:dyDescent="0.25">
      <c r="D4808" s="3"/>
      <c r="E4808" s="4"/>
      <c r="F4808" s="3">
        <v>40924.625</v>
      </c>
      <c r="G4808" s="4">
        <v>58.074662915416397</v>
      </c>
      <c r="H4808" s="3">
        <v>40924.625</v>
      </c>
      <c r="I4808" s="4">
        <v>54.172715044987903</v>
      </c>
      <c r="J4808" s="3">
        <v>40924.625</v>
      </c>
      <c r="K4808" s="4">
        <v>97.148603274559704</v>
      </c>
      <c r="L4808" s="3">
        <v>40924.625</v>
      </c>
      <c r="M4808" s="4">
        <v>94.208461688031093</v>
      </c>
      <c r="Q4808">
        <f t="shared" si="99"/>
        <v>-40.323940359143307</v>
      </c>
      <c r="R4808">
        <f t="shared" si="98"/>
        <v>-4032.3940359143307</v>
      </c>
      <c r="S4808">
        <f t="shared" si="96"/>
        <v>-41.28574664304319</v>
      </c>
      <c r="T4808">
        <f t="shared" si="97"/>
        <v>-4128.5746643043194</v>
      </c>
    </row>
    <row r="4809" spans="4:20" x14ac:dyDescent="0.25">
      <c r="D4809" s="3"/>
      <c r="E4809" s="4"/>
      <c r="F4809" s="3">
        <v>40924.666666666664</v>
      </c>
      <c r="G4809" s="4">
        <v>61.029466856154599</v>
      </c>
      <c r="H4809" s="3">
        <v>40924.666666666664</v>
      </c>
      <c r="I4809" s="4">
        <v>57.615000732766902</v>
      </c>
      <c r="J4809" s="3">
        <v>40924.666666666664</v>
      </c>
      <c r="K4809" s="4">
        <v>110.576409055982</v>
      </c>
      <c r="L4809" s="3">
        <v>40924.666666666664</v>
      </c>
      <c r="M4809" s="4">
        <v>105.987142143334</v>
      </c>
      <c r="Q4809">
        <f t="shared" si="99"/>
        <v>-50.796942199827399</v>
      </c>
      <c r="R4809">
        <f t="shared" si="98"/>
        <v>-5079.6942199827399</v>
      </c>
      <c r="S4809">
        <f t="shared" si="96"/>
        <v>-49.622141410567096</v>
      </c>
      <c r="T4809">
        <f t="shared" si="97"/>
        <v>-4962.2141410567092</v>
      </c>
    </row>
    <row r="4810" spans="4:20" x14ac:dyDescent="0.25">
      <c r="D4810" s="3"/>
      <c r="E4810" s="4"/>
      <c r="F4810" s="3">
        <v>40924.708333333336</v>
      </c>
      <c r="G4810" s="4">
        <v>64.362499117574799</v>
      </c>
      <c r="H4810" s="3">
        <v>40924.708333333336</v>
      </c>
      <c r="I4810" s="4">
        <v>61.546419652135199</v>
      </c>
      <c r="J4810" s="3">
        <v>40924.708333333336</v>
      </c>
      <c r="K4810" s="4">
        <v>106.295906648171</v>
      </c>
      <c r="L4810" s="3">
        <v>40924.708333333336</v>
      </c>
      <c r="M4810" s="4">
        <v>102.247119542866</v>
      </c>
      <c r="Q4810">
        <f t="shared" si="99"/>
        <v>-43.183407530596199</v>
      </c>
      <c r="R4810">
        <f t="shared" si="98"/>
        <v>-4318.3407530596196</v>
      </c>
      <c r="S4810">
        <f t="shared" si="96"/>
        <v>-41.950699890730803</v>
      </c>
      <c r="T4810">
        <f t="shared" si="97"/>
        <v>-4195.0699890730803</v>
      </c>
    </row>
    <row r="4811" spans="4:20" x14ac:dyDescent="0.25">
      <c r="D4811" s="3"/>
      <c r="E4811" s="4"/>
      <c r="F4811" s="3">
        <v>40924.75</v>
      </c>
      <c r="G4811" s="4">
        <v>58.306500339618701</v>
      </c>
      <c r="H4811" s="3">
        <v>40924.75</v>
      </c>
      <c r="I4811" s="4">
        <v>54.441302422594198</v>
      </c>
      <c r="J4811" s="3">
        <v>40924.75</v>
      </c>
      <c r="K4811" s="4">
        <v>86.2061913912476</v>
      </c>
      <c r="L4811" s="3">
        <v>40924.75</v>
      </c>
      <c r="M4811" s="4">
        <v>84.501570202992298</v>
      </c>
      <c r="Q4811">
        <f t="shared" si="99"/>
        <v>-29.149691051628899</v>
      </c>
      <c r="R4811">
        <f t="shared" si="98"/>
        <v>-2914.9691051628897</v>
      </c>
      <c r="S4811">
        <f t="shared" si="96"/>
        <v>-31.3102677803981</v>
      </c>
      <c r="T4811">
        <f t="shared" si="97"/>
        <v>-3131.0267780398099</v>
      </c>
    </row>
    <row r="4812" spans="4:20" x14ac:dyDescent="0.25">
      <c r="D4812" s="3"/>
      <c r="E4812" s="4"/>
      <c r="F4812" s="3">
        <v>40924.791666666664</v>
      </c>
      <c r="G4812" s="4">
        <v>54.413781881550698</v>
      </c>
      <c r="H4812" s="3">
        <v>40924.791666666664</v>
      </c>
      <c r="I4812" s="4">
        <v>49.966343980762801</v>
      </c>
      <c r="J4812" s="3">
        <v>40924.791666666664</v>
      </c>
      <c r="K4812" s="4">
        <v>76.153094001856502</v>
      </c>
      <c r="L4812" s="3">
        <v>40924.791666666664</v>
      </c>
      <c r="M4812" s="4">
        <v>75.485350486182099</v>
      </c>
      <c r="Q4812">
        <f t="shared" si="99"/>
        <v>-22.989312120305804</v>
      </c>
      <c r="R4812">
        <f t="shared" si="98"/>
        <v>-2298.9312120305804</v>
      </c>
      <c r="S4812">
        <f t="shared" si="96"/>
        <v>-26.769006505419298</v>
      </c>
      <c r="T4812">
        <f t="shared" si="97"/>
        <v>-2676.9006505419297</v>
      </c>
    </row>
    <row r="4813" spans="4:20" x14ac:dyDescent="0.25">
      <c r="D4813" s="3"/>
      <c r="E4813" s="4"/>
      <c r="F4813" s="3">
        <v>40924.833333333336</v>
      </c>
      <c r="G4813" s="4">
        <v>52.657017314879297</v>
      </c>
      <c r="H4813" s="3">
        <v>40924.833333333336</v>
      </c>
      <c r="I4813" s="4">
        <v>47.395253870679902</v>
      </c>
      <c r="J4813" s="3">
        <v>40924.833333333336</v>
      </c>
      <c r="K4813" s="4">
        <v>56.538003948808203</v>
      </c>
      <c r="L4813" s="3">
        <v>40924.833333333336</v>
      </c>
      <c r="M4813" s="4">
        <v>56.503664969190098</v>
      </c>
      <c r="Q4813">
        <f t="shared" si="99"/>
        <v>-5.1309866339289059</v>
      </c>
      <c r="R4813">
        <f t="shared" si="98"/>
        <v>-513.09866339289056</v>
      </c>
      <c r="S4813">
        <f t="shared" si="96"/>
        <v>-10.358411098510196</v>
      </c>
      <c r="T4813">
        <f t="shared" si="97"/>
        <v>-1035.8411098510196</v>
      </c>
    </row>
    <row r="4814" spans="4:20" x14ac:dyDescent="0.25">
      <c r="D4814" s="3"/>
      <c r="E4814" s="4"/>
      <c r="F4814" s="3">
        <v>40924.875</v>
      </c>
      <c r="G4814" s="4">
        <v>52.133714904237401</v>
      </c>
      <c r="H4814" s="3">
        <v>40924.875</v>
      </c>
      <c r="I4814" s="4">
        <v>46.811260355621897</v>
      </c>
      <c r="J4814" s="3">
        <v>40924.875</v>
      </c>
      <c r="K4814" s="4">
        <v>55.4468327776558</v>
      </c>
      <c r="L4814" s="3">
        <v>40924.875</v>
      </c>
      <c r="M4814" s="4">
        <v>55.5104789423931</v>
      </c>
      <c r="Q4814">
        <f t="shared" si="99"/>
        <v>-4.563117873418399</v>
      </c>
      <c r="R4814">
        <f t="shared" si="98"/>
        <v>-456.31178734183993</v>
      </c>
      <c r="S4814">
        <f t="shared" si="96"/>
        <v>-9.9492185867712024</v>
      </c>
      <c r="T4814">
        <f t="shared" si="97"/>
        <v>-994.92185867712021</v>
      </c>
    </row>
    <row r="4815" spans="4:20" x14ac:dyDescent="0.25">
      <c r="D4815" s="3"/>
      <c r="E4815" s="4"/>
      <c r="F4815" s="3">
        <v>40924.916666666664</v>
      </c>
      <c r="G4815" s="4">
        <v>50.341805467702201</v>
      </c>
      <c r="H4815" s="3">
        <v>40924.916666666664</v>
      </c>
      <c r="I4815" s="4">
        <v>44.822301819047397</v>
      </c>
      <c r="J4815" s="3">
        <v>40924.916666666664</v>
      </c>
      <c r="K4815" s="4">
        <v>51.451065255707398</v>
      </c>
      <c r="L4815" s="3">
        <v>40924.916666666664</v>
      </c>
      <c r="M4815" s="4">
        <v>51.858190040671602</v>
      </c>
      <c r="Q4815">
        <f t="shared" si="99"/>
        <v>-2.3592597880051969</v>
      </c>
      <c r="R4815">
        <f t="shared" si="98"/>
        <v>-235.92597880051969</v>
      </c>
      <c r="S4815">
        <f t="shared" si="96"/>
        <v>-8.2858882216242051</v>
      </c>
      <c r="T4815">
        <f t="shared" si="97"/>
        <v>-828.58882216242046</v>
      </c>
    </row>
    <row r="4816" spans="4:20" x14ac:dyDescent="0.25">
      <c r="D4816" s="3"/>
      <c r="E4816" s="4"/>
      <c r="F4816" s="3">
        <v>40924.958333333336</v>
      </c>
      <c r="G4816" s="4">
        <v>48.5899480391381</v>
      </c>
      <c r="H4816" s="3">
        <v>40924.958333333336</v>
      </c>
      <c r="I4816" s="4">
        <v>42.894247713251403</v>
      </c>
      <c r="J4816" s="3">
        <v>40924.958333333336</v>
      </c>
      <c r="K4816" s="4">
        <v>46.840532310438</v>
      </c>
      <c r="L4816" s="3">
        <v>40924.958333333336</v>
      </c>
      <c r="M4816" s="4">
        <v>47.611955245287398</v>
      </c>
      <c r="Q4816">
        <f t="shared" si="99"/>
        <v>0.4994157287001002</v>
      </c>
      <c r="R4816">
        <f t="shared" si="98"/>
        <v>49.94157287001002</v>
      </c>
      <c r="S4816">
        <f t="shared" si="96"/>
        <v>-5.9677075320359947</v>
      </c>
      <c r="T4816">
        <f t="shared" si="97"/>
        <v>-596.7707532035995</v>
      </c>
    </row>
    <row r="4817" spans="4:20" x14ac:dyDescent="0.25">
      <c r="D4817" s="3"/>
      <c r="E4817" s="4"/>
      <c r="F4817" s="3">
        <v>40925</v>
      </c>
      <c r="G4817" s="4">
        <v>48.4789219115046</v>
      </c>
      <c r="H4817" s="3">
        <v>40925</v>
      </c>
      <c r="I4817" s="4">
        <v>42.772613107445103</v>
      </c>
      <c r="J4817" s="3">
        <v>40925</v>
      </c>
      <c r="K4817" s="4">
        <v>46.824032838892897</v>
      </c>
      <c r="L4817" s="3">
        <v>40925</v>
      </c>
      <c r="M4817" s="4">
        <v>47.596693899642602</v>
      </c>
      <c r="Q4817">
        <f t="shared" si="99"/>
        <v>0.40488907261170226</v>
      </c>
      <c r="R4817">
        <f t="shared" si="98"/>
        <v>40.488907261170226</v>
      </c>
      <c r="S4817">
        <f t="shared" si="96"/>
        <v>-6.0740807921974991</v>
      </c>
      <c r="T4817">
        <f t="shared" si="97"/>
        <v>-607.40807921974988</v>
      </c>
    </row>
    <row r="4818" spans="4:20" x14ac:dyDescent="0.25">
      <c r="D4818" s="3"/>
      <c r="E4818" s="4"/>
      <c r="F4818" s="3">
        <v>40925.041666666664</v>
      </c>
      <c r="G4818" s="4">
        <v>47.661040989230997</v>
      </c>
      <c r="H4818" s="3">
        <v>40925.041666666664</v>
      </c>
      <c r="I4818" s="4">
        <v>41.8786632627016</v>
      </c>
      <c r="J4818" s="3">
        <v>40925.041666666664</v>
      </c>
      <c r="K4818" s="4">
        <v>44.003540539357303</v>
      </c>
      <c r="L4818" s="3">
        <v>40925.041666666664</v>
      </c>
      <c r="M4818" s="4">
        <v>44.980576072732198</v>
      </c>
      <c r="Q4818">
        <f t="shared" si="99"/>
        <v>2.4075004498736945</v>
      </c>
      <c r="R4818">
        <f t="shared" si="98"/>
        <v>240.75004498736945</v>
      </c>
      <c r="S4818">
        <f t="shared" ref="S4818:S4881" si="100">I4818-(M4818+$E$2)</f>
        <v>-4.3519128100305977</v>
      </c>
      <c r="T4818">
        <f t="shared" ref="T4818:T4881" si="101">S4818*$G$2</f>
        <v>-435.19128100305977</v>
      </c>
    </row>
    <row r="4819" spans="4:20" x14ac:dyDescent="0.25">
      <c r="D4819" s="3"/>
      <c r="E4819" s="4"/>
      <c r="F4819" s="3">
        <v>40925.083333333336</v>
      </c>
      <c r="G4819" s="4">
        <v>46.931602726675898</v>
      </c>
      <c r="H4819" s="3">
        <v>40925.083333333336</v>
      </c>
      <c r="I4819" s="4">
        <v>41.084497804651598</v>
      </c>
      <c r="J4819" s="3">
        <v>40925.083333333336</v>
      </c>
      <c r="K4819" s="4">
        <v>41.526152922684602</v>
      </c>
      <c r="L4819" s="3">
        <v>40925.083333333336</v>
      </c>
      <c r="M4819" s="4">
        <v>42.670237646598302</v>
      </c>
      <c r="Q4819">
        <f t="shared" si="99"/>
        <v>4.1554498039912957</v>
      </c>
      <c r="R4819">
        <f t="shared" si="98"/>
        <v>415.5449803991296</v>
      </c>
      <c r="S4819">
        <f t="shared" si="100"/>
        <v>-2.8357398419467046</v>
      </c>
      <c r="T4819">
        <f t="shared" si="101"/>
        <v>-283.57398419467046</v>
      </c>
    </row>
    <row r="4820" spans="4:20" x14ac:dyDescent="0.25">
      <c r="D4820" s="3"/>
      <c r="E4820" s="4"/>
      <c r="F4820" s="3">
        <v>40925.125</v>
      </c>
      <c r="G4820" s="4">
        <v>46.9632041893055</v>
      </c>
      <c r="H4820" s="3">
        <v>40925.125</v>
      </c>
      <c r="I4820" s="4">
        <v>41.118842071286103</v>
      </c>
      <c r="J4820" s="3">
        <v>40925.125</v>
      </c>
      <c r="K4820" s="4">
        <v>41.267437754067899</v>
      </c>
      <c r="L4820" s="3">
        <v>40925.125</v>
      </c>
      <c r="M4820" s="4">
        <v>42.4282634598203</v>
      </c>
      <c r="Q4820">
        <f t="shared" si="99"/>
        <v>4.4457664352376014</v>
      </c>
      <c r="R4820">
        <f t="shared" si="98"/>
        <v>444.57664352376014</v>
      </c>
      <c r="S4820">
        <f t="shared" si="100"/>
        <v>-2.5594213885341972</v>
      </c>
      <c r="T4820">
        <f t="shared" si="101"/>
        <v>-255.94213885341972</v>
      </c>
    </row>
    <row r="4821" spans="4:20" x14ac:dyDescent="0.25">
      <c r="D4821" s="3"/>
      <c r="E4821" s="4"/>
      <c r="F4821" s="3">
        <v>40925.166666666664</v>
      </c>
      <c r="G4821" s="4">
        <v>47.899537485223803</v>
      </c>
      <c r="H4821" s="3">
        <v>40925.166666666664</v>
      </c>
      <c r="I4821" s="4">
        <v>42.138962161247001</v>
      </c>
      <c r="J4821" s="3">
        <v>40925.166666666664</v>
      </c>
      <c r="K4821" s="4">
        <v>43.507195372570997</v>
      </c>
      <c r="L4821" s="3">
        <v>40925.166666666664</v>
      </c>
      <c r="M4821" s="4">
        <v>44.518658701519598</v>
      </c>
      <c r="Q4821">
        <f t="shared" si="99"/>
        <v>3.1423421126528055</v>
      </c>
      <c r="R4821">
        <f t="shared" si="98"/>
        <v>314.23421126528058</v>
      </c>
      <c r="S4821">
        <f t="shared" si="100"/>
        <v>-3.6296965402725974</v>
      </c>
      <c r="T4821">
        <f t="shared" si="101"/>
        <v>-362.96965402725971</v>
      </c>
    </row>
    <row r="4822" spans="4:20" x14ac:dyDescent="0.25">
      <c r="D4822" s="3"/>
      <c r="E4822" s="4"/>
      <c r="F4822" s="3">
        <v>40925.208333333336</v>
      </c>
      <c r="G4822" s="4">
        <v>49.394046302346403</v>
      </c>
      <c r="H4822" s="3">
        <v>40925.208333333336</v>
      </c>
      <c r="I4822" s="4">
        <v>43.7771726987121</v>
      </c>
      <c r="J4822" s="3">
        <v>40925.208333333336</v>
      </c>
      <c r="K4822" s="4">
        <v>48.354334720133899</v>
      </c>
      <c r="L4822" s="3">
        <v>40925.208333333336</v>
      </c>
      <c r="M4822" s="4">
        <v>49.010125482454903</v>
      </c>
      <c r="Q4822">
        <f t="shared" si="99"/>
        <v>-0.21028841778749552</v>
      </c>
      <c r="R4822">
        <f t="shared" si="98"/>
        <v>-21.028841778749552</v>
      </c>
      <c r="S4822">
        <f t="shared" si="100"/>
        <v>-6.4829527837428031</v>
      </c>
      <c r="T4822">
        <f t="shared" si="101"/>
        <v>-648.29527837428031</v>
      </c>
    </row>
    <row r="4823" spans="4:20" x14ac:dyDescent="0.25">
      <c r="D4823" s="3"/>
      <c r="E4823" s="4"/>
      <c r="F4823" s="3">
        <v>40925.25</v>
      </c>
      <c r="G4823" s="4">
        <v>51.306443423673002</v>
      </c>
      <c r="H4823" s="3">
        <v>40925.25</v>
      </c>
      <c r="I4823" s="4">
        <v>45.890931472182302</v>
      </c>
      <c r="J4823" s="3">
        <v>40925.25</v>
      </c>
      <c r="K4823" s="4">
        <v>53.520649236161297</v>
      </c>
      <c r="L4823" s="3">
        <v>40925.25</v>
      </c>
      <c r="M4823" s="4">
        <v>53.752939713842402</v>
      </c>
      <c r="Q4823">
        <f t="shared" si="99"/>
        <v>-3.4642058124882951</v>
      </c>
      <c r="R4823">
        <f t="shared" si="98"/>
        <v>-346.42058124882954</v>
      </c>
      <c r="S4823">
        <f t="shared" si="100"/>
        <v>-9.1120082416600994</v>
      </c>
      <c r="T4823">
        <f t="shared" si="101"/>
        <v>-911.20082416600997</v>
      </c>
    </row>
    <row r="4824" spans="4:20" x14ac:dyDescent="0.25">
      <c r="D4824" s="3"/>
      <c r="E4824" s="4"/>
      <c r="F4824" s="3">
        <v>40925.291666666664</v>
      </c>
      <c r="G4824" s="4">
        <v>56.0062730648933</v>
      </c>
      <c r="H4824" s="3">
        <v>40925.291666666664</v>
      </c>
      <c r="I4824" s="4">
        <v>51.165721612706001</v>
      </c>
      <c r="J4824" s="3">
        <v>40925.291666666664</v>
      </c>
      <c r="K4824" s="4">
        <v>65.042424225350302</v>
      </c>
      <c r="L4824" s="3">
        <v>40925.291666666664</v>
      </c>
      <c r="M4824" s="4">
        <v>64.187918726674994</v>
      </c>
      <c r="Q4824">
        <f t="shared" si="99"/>
        <v>-10.286151160457003</v>
      </c>
      <c r="R4824">
        <f t="shared" si="98"/>
        <v>-1028.6151160457002</v>
      </c>
      <c r="S4824">
        <f t="shared" si="100"/>
        <v>-14.272197113968993</v>
      </c>
      <c r="T4824">
        <f t="shared" si="101"/>
        <v>-1427.2197113968994</v>
      </c>
    </row>
    <row r="4825" spans="4:20" x14ac:dyDescent="0.25">
      <c r="D4825" s="3"/>
      <c r="E4825" s="4"/>
      <c r="F4825" s="3">
        <v>40925.333333333336</v>
      </c>
      <c r="G4825" s="4">
        <v>60.825943456802598</v>
      </c>
      <c r="H4825" s="3">
        <v>40925.333333333336</v>
      </c>
      <c r="I4825" s="4">
        <v>57.376585192876497</v>
      </c>
      <c r="J4825" s="3">
        <v>40925.333333333336</v>
      </c>
      <c r="K4825" s="4">
        <v>92.326101031358107</v>
      </c>
      <c r="L4825" s="3">
        <v>40925.333333333336</v>
      </c>
      <c r="M4825" s="4">
        <v>89.943305570457596</v>
      </c>
      <c r="Q4825">
        <f t="shared" si="99"/>
        <v>-32.750157574555509</v>
      </c>
      <c r="R4825">
        <f t="shared" si="98"/>
        <v>-3275.015757455551</v>
      </c>
      <c r="S4825">
        <f t="shared" si="100"/>
        <v>-33.816720377581099</v>
      </c>
      <c r="T4825">
        <f t="shared" si="101"/>
        <v>-3381.67203775811</v>
      </c>
    </row>
    <row r="4826" spans="4:20" x14ac:dyDescent="0.25">
      <c r="D4826" s="3"/>
      <c r="E4826" s="4"/>
      <c r="F4826" s="3">
        <v>40925.375</v>
      </c>
      <c r="G4826" s="4">
        <v>58.348138823552297</v>
      </c>
      <c r="H4826" s="3">
        <v>40925.375</v>
      </c>
      <c r="I4826" s="4">
        <v>54.489568615317701</v>
      </c>
      <c r="J4826" s="3">
        <v>40925.375</v>
      </c>
      <c r="K4826" s="4">
        <v>90.377979532015203</v>
      </c>
      <c r="L4826" s="3">
        <v>40925.375</v>
      </c>
      <c r="M4826" s="4">
        <v>88.214693032452502</v>
      </c>
      <c r="Q4826">
        <f t="shared" si="99"/>
        <v>-33.279840708462906</v>
      </c>
      <c r="R4826">
        <f t="shared" si="98"/>
        <v>-3327.9840708462907</v>
      </c>
      <c r="S4826">
        <f t="shared" si="100"/>
        <v>-34.975124417134801</v>
      </c>
      <c r="T4826">
        <f t="shared" si="101"/>
        <v>-3497.5124417134803</v>
      </c>
    </row>
    <row r="4827" spans="4:20" x14ac:dyDescent="0.25">
      <c r="D4827" s="3"/>
      <c r="E4827" s="4"/>
      <c r="F4827" s="3">
        <v>40925.416666666664</v>
      </c>
      <c r="G4827" s="4">
        <v>57.306645846372703</v>
      </c>
      <c r="H4827" s="3">
        <v>40925.416666666664</v>
      </c>
      <c r="I4827" s="4">
        <v>53.284807091884403</v>
      </c>
      <c r="J4827" s="3">
        <v>40925.416666666664</v>
      </c>
      <c r="K4827" s="4">
        <v>87.488964177755406</v>
      </c>
      <c r="L4827" s="3">
        <v>40925.416666666664</v>
      </c>
      <c r="M4827" s="4">
        <v>85.644996803981499</v>
      </c>
      <c r="Q4827">
        <f t="shared" si="99"/>
        <v>-31.432318331382703</v>
      </c>
      <c r="R4827">
        <f t="shared" si="98"/>
        <v>-3143.2318331382703</v>
      </c>
      <c r="S4827">
        <f t="shared" si="100"/>
        <v>-33.610189712097096</v>
      </c>
      <c r="T4827">
        <f t="shared" si="101"/>
        <v>-3361.0189712097094</v>
      </c>
    </row>
    <row r="4828" spans="4:20" x14ac:dyDescent="0.25">
      <c r="D4828" s="3"/>
      <c r="E4828" s="4"/>
      <c r="F4828" s="3">
        <v>40925.458333333336</v>
      </c>
      <c r="G4828" s="4">
        <v>56.626274509355397</v>
      </c>
      <c r="H4828" s="3">
        <v>40925.458333333336</v>
      </c>
      <c r="I4828" s="4">
        <v>52.500621211729602</v>
      </c>
      <c r="J4828" s="3">
        <v>40925.458333333336</v>
      </c>
      <c r="K4828" s="4">
        <v>81.519469658349394</v>
      </c>
      <c r="L4828" s="3">
        <v>40925.458333333336</v>
      </c>
      <c r="M4828" s="4">
        <v>80.310736316387207</v>
      </c>
      <c r="Q4828">
        <f t="shared" si="99"/>
        <v>-26.143195148993996</v>
      </c>
      <c r="R4828">
        <f t="shared" si="98"/>
        <v>-2614.3195148993996</v>
      </c>
      <c r="S4828">
        <f t="shared" si="100"/>
        <v>-29.060115104657605</v>
      </c>
      <c r="T4828">
        <f t="shared" si="101"/>
        <v>-2906.0115104657607</v>
      </c>
    </row>
    <row r="4829" spans="4:20" x14ac:dyDescent="0.25">
      <c r="D4829" s="3"/>
      <c r="E4829" s="4"/>
      <c r="F4829" s="3">
        <v>40925.5</v>
      </c>
      <c r="G4829" s="4">
        <v>54.491680631064803</v>
      </c>
      <c r="H4829" s="3">
        <v>40925.5</v>
      </c>
      <c r="I4829" s="4">
        <v>50.055156324146097</v>
      </c>
      <c r="J4829" s="3">
        <v>40925.5</v>
      </c>
      <c r="K4829" s="4">
        <v>77.635265471835694</v>
      </c>
      <c r="L4829" s="3">
        <v>40925.5</v>
      </c>
      <c r="M4829" s="4">
        <v>76.821076048057904</v>
      </c>
      <c r="Q4829">
        <f t="shared" si="99"/>
        <v>-24.393584840770892</v>
      </c>
      <c r="R4829">
        <f t="shared" si="98"/>
        <v>-2439.3584840770891</v>
      </c>
      <c r="S4829">
        <f t="shared" si="100"/>
        <v>-28.015919723911807</v>
      </c>
      <c r="T4829">
        <f t="shared" si="101"/>
        <v>-2801.5919723911807</v>
      </c>
    </row>
    <row r="4830" spans="4:20" x14ac:dyDescent="0.25">
      <c r="D4830" s="3"/>
      <c r="E4830" s="4"/>
      <c r="F4830" s="3">
        <v>40925.541666666664</v>
      </c>
      <c r="G4830" s="4">
        <v>54.0592327567865</v>
      </c>
      <c r="H4830" s="3">
        <v>40925.541666666664</v>
      </c>
      <c r="I4830" s="4">
        <v>49.562510743766303</v>
      </c>
      <c r="J4830" s="3">
        <v>40925.541666666664</v>
      </c>
      <c r="K4830" s="4">
        <v>77.693529901531306</v>
      </c>
      <c r="L4830" s="3">
        <v>40925.541666666664</v>
      </c>
      <c r="M4830" s="4">
        <v>76.873536482671597</v>
      </c>
      <c r="Q4830">
        <f t="shared" si="99"/>
        <v>-24.884297144744806</v>
      </c>
      <c r="R4830">
        <f t="shared" si="98"/>
        <v>-2488.4297144744805</v>
      </c>
      <c r="S4830">
        <f t="shared" si="100"/>
        <v>-28.561025738905293</v>
      </c>
      <c r="T4830">
        <f t="shared" si="101"/>
        <v>-2856.1025738905291</v>
      </c>
    </row>
    <row r="4831" spans="4:20" x14ac:dyDescent="0.25">
      <c r="D4831" s="3"/>
      <c r="E4831" s="4"/>
      <c r="F4831" s="3">
        <v>40925.583333333336</v>
      </c>
      <c r="G4831" s="4">
        <v>54.646033059223598</v>
      </c>
      <c r="H4831" s="3">
        <v>40925.583333333336</v>
      </c>
      <c r="I4831" s="4">
        <v>50.231223985887503</v>
      </c>
      <c r="J4831" s="3">
        <v>40925.583333333336</v>
      </c>
      <c r="K4831" s="4">
        <v>86.525914647165294</v>
      </c>
      <c r="L4831" s="3">
        <v>40925.583333333336</v>
      </c>
      <c r="M4831" s="4">
        <v>84.786704746453296</v>
      </c>
      <c r="Q4831">
        <f t="shared" si="99"/>
        <v>-33.129881587941696</v>
      </c>
      <c r="R4831">
        <f t="shared" si="98"/>
        <v>-3312.9881587941695</v>
      </c>
      <c r="S4831">
        <f t="shared" si="100"/>
        <v>-35.805480760565793</v>
      </c>
      <c r="T4831">
        <f t="shared" si="101"/>
        <v>-3580.5480760565792</v>
      </c>
    </row>
    <row r="4832" spans="4:20" x14ac:dyDescent="0.25">
      <c r="D4832" s="3"/>
      <c r="E4832" s="4"/>
      <c r="F4832" s="3">
        <v>40925.625</v>
      </c>
      <c r="G4832" s="4">
        <v>57.050175845099098</v>
      </c>
      <c r="H4832" s="3">
        <v>40925.625</v>
      </c>
      <c r="I4832" s="4">
        <v>52.988938222333701</v>
      </c>
      <c r="J4832" s="3">
        <v>40925.625</v>
      </c>
      <c r="K4832" s="4">
        <v>98.912284734644302</v>
      </c>
      <c r="L4832" s="3">
        <v>40925.625</v>
      </c>
      <c r="M4832" s="4">
        <v>95.763504778675298</v>
      </c>
      <c r="Q4832">
        <f t="shared" si="99"/>
        <v>-43.112108889545205</v>
      </c>
      <c r="R4832">
        <f t="shared" si="98"/>
        <v>-4311.2108889545207</v>
      </c>
      <c r="S4832">
        <f t="shared" si="100"/>
        <v>-44.024566556341597</v>
      </c>
      <c r="T4832">
        <f t="shared" si="101"/>
        <v>-4402.4566556341597</v>
      </c>
    </row>
    <row r="4833" spans="4:20" x14ac:dyDescent="0.25">
      <c r="D4833" s="3"/>
      <c r="E4833" s="4"/>
      <c r="F4833" s="3">
        <v>40925.666666666664</v>
      </c>
      <c r="G4833" s="4">
        <v>59.136895394374697</v>
      </c>
      <c r="H4833" s="3">
        <v>40925.666666666664</v>
      </c>
      <c r="I4833" s="4">
        <v>55.405439090449399</v>
      </c>
      <c r="J4833" s="3">
        <v>40925.666666666664</v>
      </c>
      <c r="K4833" s="4">
        <v>155.38759192696301</v>
      </c>
      <c r="L4833" s="3">
        <v>40925.666666666664</v>
      </c>
      <c r="M4833" s="4">
        <v>144.44519383199801</v>
      </c>
      <c r="Q4833">
        <f t="shared" si="99"/>
        <v>-97.500696532588307</v>
      </c>
      <c r="R4833">
        <f t="shared" si="98"/>
        <v>-9750.0696532588299</v>
      </c>
      <c r="S4833">
        <f t="shared" si="100"/>
        <v>-90.28975474154862</v>
      </c>
      <c r="T4833">
        <f t="shared" si="101"/>
        <v>-9028.9754741548622</v>
      </c>
    </row>
    <row r="4834" spans="4:20" x14ac:dyDescent="0.25">
      <c r="D4834" s="3"/>
      <c r="E4834" s="4"/>
      <c r="F4834" s="3">
        <v>40925.708333333336</v>
      </c>
      <c r="G4834" s="4">
        <v>61.431973414830303</v>
      </c>
      <c r="H4834" s="3">
        <v>40925.708333333336</v>
      </c>
      <c r="I4834" s="4">
        <v>58.087078009964898</v>
      </c>
      <c r="J4834" s="3">
        <v>40925.708333333336</v>
      </c>
      <c r="K4834" s="4">
        <v>149.86089186812799</v>
      </c>
      <c r="L4834" s="3">
        <v>40925.708333333336</v>
      </c>
      <c r="M4834" s="4">
        <v>139.76268753773201</v>
      </c>
      <c r="Q4834">
        <f t="shared" si="99"/>
        <v>-89.678918453297683</v>
      </c>
      <c r="R4834">
        <f t="shared" si="98"/>
        <v>-8967.8918453297683</v>
      </c>
      <c r="S4834">
        <f t="shared" si="100"/>
        <v>-82.925609527767108</v>
      </c>
      <c r="T4834">
        <f t="shared" si="101"/>
        <v>-8292.5609527767101</v>
      </c>
    </row>
    <row r="4835" spans="4:20" x14ac:dyDescent="0.25">
      <c r="D4835" s="3"/>
      <c r="E4835" s="4"/>
      <c r="F4835" s="3">
        <v>40925.75</v>
      </c>
      <c r="G4835" s="4">
        <v>58.398210748797297</v>
      </c>
      <c r="H4835" s="3">
        <v>40925.75</v>
      </c>
      <c r="I4835" s="4">
        <v>54.547621633042603</v>
      </c>
      <c r="J4835" s="3">
        <v>40925.75</v>
      </c>
      <c r="K4835" s="4">
        <v>85.509891129535404</v>
      </c>
      <c r="L4835" s="3">
        <v>40925.75</v>
      </c>
      <c r="M4835" s="4">
        <v>83.880267915490506</v>
      </c>
      <c r="Q4835">
        <f t="shared" si="99"/>
        <v>-28.361680380738107</v>
      </c>
      <c r="R4835">
        <f t="shared" si="98"/>
        <v>-2836.1680380738107</v>
      </c>
      <c r="S4835">
        <f t="shared" si="100"/>
        <v>-30.582646282447904</v>
      </c>
      <c r="T4835">
        <f t="shared" si="101"/>
        <v>-3058.2646282447904</v>
      </c>
    </row>
    <row r="4836" spans="4:20" x14ac:dyDescent="0.25">
      <c r="D4836" s="3"/>
      <c r="E4836" s="4"/>
      <c r="F4836" s="3">
        <v>40925.791666666664</v>
      </c>
      <c r="G4836" s="4">
        <v>53.381175612332299</v>
      </c>
      <c r="H4836" s="3">
        <v>40925.791666666664</v>
      </c>
      <c r="I4836" s="4">
        <v>48.791981880393003</v>
      </c>
      <c r="J4836" s="3">
        <v>40925.791666666664</v>
      </c>
      <c r="K4836" s="4">
        <v>75.934527439894694</v>
      </c>
      <c r="L4836" s="3">
        <v>40925.791666666664</v>
      </c>
      <c r="M4836" s="4">
        <v>75.2881823521748</v>
      </c>
      <c r="Q4836">
        <f t="shared" si="99"/>
        <v>-23.803351827562395</v>
      </c>
      <c r="R4836">
        <f t="shared" si="98"/>
        <v>-2380.3351827562396</v>
      </c>
      <c r="S4836">
        <f t="shared" si="100"/>
        <v>-27.746200471781798</v>
      </c>
      <c r="T4836">
        <f t="shared" si="101"/>
        <v>-2774.6200471781799</v>
      </c>
    </row>
    <row r="4837" spans="4:20" x14ac:dyDescent="0.25">
      <c r="D4837" s="3"/>
      <c r="E4837" s="4"/>
      <c r="F4837" s="3">
        <v>40925.833333333336</v>
      </c>
      <c r="G4837" s="4">
        <v>52.262579322385101</v>
      </c>
      <c r="H4837" s="3">
        <v>40925.833333333336</v>
      </c>
      <c r="I4837" s="4">
        <v>46.954939360832199</v>
      </c>
      <c r="J4837" s="3">
        <v>40925.833333333336</v>
      </c>
      <c r="K4837" s="4">
        <v>56.6827355385904</v>
      </c>
      <c r="L4837" s="3">
        <v>40925.833333333336</v>
      </c>
      <c r="M4837" s="4">
        <v>56.635269603153603</v>
      </c>
      <c r="Q4837">
        <f t="shared" si="99"/>
        <v>-5.6701562162052994</v>
      </c>
      <c r="R4837">
        <f t="shared" si="98"/>
        <v>-567.01562162052994</v>
      </c>
      <c r="S4837">
        <f t="shared" si="100"/>
        <v>-10.930330242321403</v>
      </c>
      <c r="T4837">
        <f t="shared" si="101"/>
        <v>-1093.0330242321404</v>
      </c>
    </row>
    <row r="4838" spans="4:20" x14ac:dyDescent="0.25">
      <c r="D4838" s="3"/>
      <c r="E4838" s="4"/>
      <c r="F4838" s="3">
        <v>40925.875</v>
      </c>
      <c r="G4838" s="4">
        <v>51.650805878176499</v>
      </c>
      <c r="H4838" s="3">
        <v>40925.875</v>
      </c>
      <c r="I4838" s="4">
        <v>46.273598446408897</v>
      </c>
      <c r="J4838" s="3">
        <v>40925.875</v>
      </c>
      <c r="K4838" s="4">
        <v>54.873299371160101</v>
      </c>
      <c r="L4838" s="3">
        <v>40925.875</v>
      </c>
      <c r="M4838" s="4">
        <v>54.987743890364101</v>
      </c>
      <c r="Q4838">
        <f t="shared" si="99"/>
        <v>-4.4724934929836024</v>
      </c>
      <c r="R4838">
        <f t="shared" si="98"/>
        <v>-447.24934929836024</v>
      </c>
      <c r="S4838">
        <f t="shared" si="100"/>
        <v>-9.9641454439552035</v>
      </c>
      <c r="T4838">
        <f t="shared" si="101"/>
        <v>-996.41454439552035</v>
      </c>
    </row>
    <row r="4839" spans="4:20" x14ac:dyDescent="0.25">
      <c r="D4839" s="3"/>
      <c r="E4839" s="4"/>
      <c r="F4839" s="3">
        <v>40925.916666666664</v>
      </c>
      <c r="G4839" s="4">
        <v>49.807856735336799</v>
      </c>
      <c r="H4839" s="3">
        <v>40925.916666666664</v>
      </c>
      <c r="I4839" s="4">
        <v>44.232906946301199</v>
      </c>
      <c r="J4839" s="3">
        <v>40925.916666666664</v>
      </c>
      <c r="K4839" s="4">
        <v>50.546757423508097</v>
      </c>
      <c r="L4839" s="3">
        <v>40925.916666666664</v>
      </c>
      <c r="M4839" s="4">
        <v>51.028135336033301</v>
      </c>
      <c r="Q4839">
        <f t="shared" si="99"/>
        <v>-1.9889006881712987</v>
      </c>
      <c r="R4839">
        <f t="shared" si="98"/>
        <v>-198.89006881712987</v>
      </c>
      <c r="S4839">
        <f t="shared" si="100"/>
        <v>-8.0452283897321024</v>
      </c>
      <c r="T4839">
        <f t="shared" si="101"/>
        <v>-804.52283897321024</v>
      </c>
    </row>
    <row r="4840" spans="4:20" x14ac:dyDescent="0.25">
      <c r="D4840" s="3"/>
      <c r="E4840" s="4"/>
      <c r="F4840" s="3">
        <v>40925.958333333336</v>
      </c>
      <c r="G4840" s="4">
        <v>48.171727886859998</v>
      </c>
      <c r="H4840" s="3">
        <v>40925.958333333336</v>
      </c>
      <c r="I4840" s="4">
        <v>42.436417525692399</v>
      </c>
      <c r="J4840" s="3">
        <v>40925.958333333336</v>
      </c>
      <c r="K4840" s="4">
        <v>46.2124137161736</v>
      </c>
      <c r="L4840" s="3">
        <v>40925.958333333336</v>
      </c>
      <c r="M4840" s="4">
        <v>47.030627632891999</v>
      </c>
      <c r="Q4840">
        <f t="shared" si="99"/>
        <v>0.70931417068639746</v>
      </c>
      <c r="R4840">
        <f t="shared" si="98"/>
        <v>70.931417068639746</v>
      </c>
      <c r="S4840">
        <f t="shared" si="100"/>
        <v>-5.8442101071996007</v>
      </c>
      <c r="T4840">
        <f t="shared" si="101"/>
        <v>-584.42101071996012</v>
      </c>
    </row>
    <row r="4841" spans="4:20" x14ac:dyDescent="0.25">
      <c r="D4841" s="3"/>
      <c r="E4841" s="4"/>
      <c r="F4841" s="3">
        <v>40926</v>
      </c>
      <c r="G4841" s="4">
        <v>47.938573315012</v>
      </c>
      <c r="H4841" s="3">
        <v>40926</v>
      </c>
      <c r="I4841" s="4">
        <v>42.181596331531203</v>
      </c>
      <c r="J4841" s="3">
        <v>40926</v>
      </c>
      <c r="K4841" s="4">
        <v>45.671526333171599</v>
      </c>
      <c r="L4841" s="3">
        <v>40926</v>
      </c>
      <c r="M4841" s="4">
        <v>46.529462961872902</v>
      </c>
      <c r="Q4841">
        <f t="shared" si="99"/>
        <v>1.0170469818404015</v>
      </c>
      <c r="R4841">
        <f t="shared" ref="R4841:R4904" si="102">Q4841*$G$2</f>
        <v>101.70469818404015</v>
      </c>
      <c r="S4841">
        <f t="shared" si="100"/>
        <v>-5.5978666303416986</v>
      </c>
      <c r="T4841">
        <f t="shared" si="101"/>
        <v>-559.78666303416981</v>
      </c>
    </row>
    <row r="4842" spans="4:20" x14ac:dyDescent="0.25">
      <c r="D4842" s="3"/>
      <c r="E4842" s="4"/>
      <c r="F4842" s="3">
        <v>40926.041666666664</v>
      </c>
      <c r="G4842" s="4">
        <v>46.8081875934149</v>
      </c>
      <c r="H4842" s="3">
        <v>40926.041666666664</v>
      </c>
      <c r="I4842" s="4">
        <v>40.950424517664899</v>
      </c>
      <c r="J4842" s="3">
        <v>40926.041666666664</v>
      </c>
      <c r="K4842" s="4">
        <v>42.946463139058302</v>
      </c>
      <c r="L4842" s="3">
        <v>40926.041666666664</v>
      </c>
      <c r="M4842" s="4">
        <v>43.996248890936798</v>
      </c>
      <c r="Q4842">
        <f t="shared" ref="Q4842:Q4905" si="103">G4842-(K4842+$E$2)</f>
        <v>2.6117244543565974</v>
      </c>
      <c r="R4842">
        <f t="shared" si="102"/>
        <v>261.17244543565971</v>
      </c>
      <c r="S4842">
        <f t="shared" si="100"/>
        <v>-4.2958243732718984</v>
      </c>
      <c r="T4842">
        <f t="shared" si="101"/>
        <v>-429.58243732718984</v>
      </c>
    </row>
    <row r="4843" spans="4:20" x14ac:dyDescent="0.25">
      <c r="D4843" s="3"/>
      <c r="E4843" s="4"/>
      <c r="F4843" s="3">
        <v>40926.083333333336</v>
      </c>
      <c r="G4843" s="4">
        <v>45.611230716283899</v>
      </c>
      <c r="H4843" s="3">
        <v>40926.083333333336</v>
      </c>
      <c r="I4843" s="4">
        <v>39.654549369617598</v>
      </c>
      <c r="J4843" s="3">
        <v>40926.083333333336</v>
      </c>
      <c r="K4843" s="4">
        <v>40.498185026386601</v>
      </c>
      <c r="L4843" s="3">
        <v>40926.083333333336</v>
      </c>
      <c r="M4843" s="4">
        <v>41.707976898789603</v>
      </c>
      <c r="Q4843">
        <f t="shared" si="103"/>
        <v>3.863045689897298</v>
      </c>
      <c r="R4843">
        <f t="shared" si="102"/>
        <v>386.30456898972977</v>
      </c>
      <c r="S4843">
        <f t="shared" si="100"/>
        <v>-3.303427529172005</v>
      </c>
      <c r="T4843">
        <f t="shared" si="101"/>
        <v>-330.34275291720053</v>
      </c>
    </row>
    <row r="4844" spans="4:20" x14ac:dyDescent="0.25">
      <c r="D4844" s="3"/>
      <c r="E4844" s="4"/>
      <c r="F4844" s="3">
        <v>40926.125</v>
      </c>
      <c r="G4844" s="4">
        <v>45.443548918017797</v>
      </c>
      <c r="H4844" s="3">
        <v>40926.125</v>
      </c>
      <c r="I4844" s="4">
        <v>39.473659840077701</v>
      </c>
      <c r="J4844" s="3">
        <v>40926.125</v>
      </c>
      <c r="K4844" s="4">
        <v>40.673861709481599</v>
      </c>
      <c r="L4844" s="3">
        <v>40926.125</v>
      </c>
      <c r="M4844" s="4">
        <v>41.872578747134</v>
      </c>
      <c r="Q4844">
        <f t="shared" si="103"/>
        <v>3.5196872085361974</v>
      </c>
      <c r="R4844">
        <f t="shared" si="102"/>
        <v>351.96872085361974</v>
      </c>
      <c r="S4844">
        <f t="shared" si="100"/>
        <v>-3.6489189070562986</v>
      </c>
      <c r="T4844">
        <f t="shared" si="101"/>
        <v>-364.89189070562986</v>
      </c>
    </row>
    <row r="4845" spans="4:20" x14ac:dyDescent="0.25">
      <c r="D4845" s="3"/>
      <c r="E4845" s="4"/>
      <c r="F4845" s="3">
        <v>40926.166666666664</v>
      </c>
      <c r="G4845" s="4">
        <v>46.647553516319</v>
      </c>
      <c r="H4845" s="3">
        <v>40926.166666666664</v>
      </c>
      <c r="I4845" s="4">
        <v>40.776045835751603</v>
      </c>
      <c r="J4845" s="3">
        <v>40926.166666666664</v>
      </c>
      <c r="K4845" s="4">
        <v>43.246964604360997</v>
      </c>
      <c r="L4845" s="3">
        <v>40926.166666666664</v>
      </c>
      <c r="M4845" s="4">
        <v>44.2762888901634</v>
      </c>
      <c r="Q4845">
        <f t="shared" si="103"/>
        <v>2.1505889119580033</v>
      </c>
      <c r="R4845">
        <f t="shared" si="102"/>
        <v>215.05889119580033</v>
      </c>
      <c r="S4845">
        <f t="shared" si="100"/>
        <v>-4.7502430544117971</v>
      </c>
      <c r="T4845">
        <f t="shared" si="101"/>
        <v>-475.02430544117971</v>
      </c>
    </row>
    <row r="4846" spans="4:20" x14ac:dyDescent="0.25">
      <c r="D4846" s="3"/>
      <c r="E4846" s="4"/>
      <c r="F4846" s="3">
        <v>40926.208333333336</v>
      </c>
      <c r="G4846" s="4">
        <v>48.424703582335503</v>
      </c>
      <c r="H4846" s="3">
        <v>40926.208333333336</v>
      </c>
      <c r="I4846" s="4">
        <v>42.7132386703015</v>
      </c>
      <c r="J4846" s="3">
        <v>40926.208333333336</v>
      </c>
      <c r="K4846" s="4">
        <v>48.201929613074803</v>
      </c>
      <c r="L4846" s="3">
        <v>40926.208333333336</v>
      </c>
      <c r="M4846" s="4">
        <v>48.869542314772801</v>
      </c>
      <c r="Q4846">
        <f t="shared" si="103"/>
        <v>-1.0272260307392997</v>
      </c>
      <c r="R4846">
        <f t="shared" si="102"/>
        <v>-102.72260307392997</v>
      </c>
      <c r="S4846">
        <f t="shared" si="100"/>
        <v>-7.4063036444713006</v>
      </c>
      <c r="T4846">
        <f t="shared" si="101"/>
        <v>-740.63036444713009</v>
      </c>
    </row>
    <row r="4847" spans="4:20" x14ac:dyDescent="0.25">
      <c r="D4847" s="3"/>
      <c r="E4847" s="4"/>
      <c r="F4847" s="3">
        <v>40926.25</v>
      </c>
      <c r="G4847" s="4">
        <v>50.515022352221401</v>
      </c>
      <c r="H4847" s="3">
        <v>40926.25</v>
      </c>
      <c r="I4847" s="4">
        <v>45.013830985553803</v>
      </c>
      <c r="J4847" s="3">
        <v>40926.25</v>
      </c>
      <c r="K4847" s="4">
        <v>53.267435600180796</v>
      </c>
      <c r="L4847" s="3">
        <v>40926.25</v>
      </c>
      <c r="M4847" s="4">
        <v>53.521476328125601</v>
      </c>
      <c r="Q4847">
        <f t="shared" si="103"/>
        <v>-4.0024132479593959</v>
      </c>
      <c r="R4847">
        <f t="shared" si="102"/>
        <v>-400.24132479593959</v>
      </c>
      <c r="S4847">
        <f t="shared" si="100"/>
        <v>-9.7576453425717986</v>
      </c>
      <c r="T4847">
        <f t="shared" si="101"/>
        <v>-975.76453425717989</v>
      </c>
    </row>
    <row r="4848" spans="4:20" x14ac:dyDescent="0.25">
      <c r="D4848" s="3"/>
      <c r="E4848" s="4"/>
      <c r="F4848" s="3">
        <v>40926.291666666664</v>
      </c>
      <c r="G4848" s="4">
        <v>55.908865381061297</v>
      </c>
      <c r="H4848" s="3">
        <v>40926.291666666664</v>
      </c>
      <c r="I4848" s="4">
        <v>51.055277232080698</v>
      </c>
      <c r="J4848" s="3">
        <v>40926.291666666664</v>
      </c>
      <c r="K4848" s="4">
        <v>63.521999353382903</v>
      </c>
      <c r="L4848" s="3">
        <v>40926.291666666664</v>
      </c>
      <c r="M4848" s="4">
        <v>62.821121822329602</v>
      </c>
      <c r="Q4848">
        <f t="shared" si="103"/>
        <v>-8.8631339723216129</v>
      </c>
      <c r="R4848">
        <f t="shared" si="102"/>
        <v>-886.31339723216126</v>
      </c>
      <c r="S4848">
        <f t="shared" si="100"/>
        <v>-13.015844590248904</v>
      </c>
      <c r="T4848">
        <f t="shared" si="101"/>
        <v>-1301.5844590248903</v>
      </c>
    </row>
    <row r="4849" spans="4:20" x14ac:dyDescent="0.25">
      <c r="D4849" s="3"/>
      <c r="E4849" s="4"/>
      <c r="F4849" s="3">
        <v>40926.333333333336</v>
      </c>
      <c r="G4849" s="4">
        <v>60.877039320563199</v>
      </c>
      <c r="H4849" s="3">
        <v>40926.333333333336</v>
      </c>
      <c r="I4849" s="4">
        <v>57.436422878425198</v>
      </c>
      <c r="J4849" s="3">
        <v>40926.333333333336</v>
      </c>
      <c r="K4849" s="4">
        <v>84.147820084850494</v>
      </c>
      <c r="L4849" s="3">
        <v>40926.333333333336</v>
      </c>
      <c r="M4849" s="4">
        <v>82.663583136207293</v>
      </c>
      <c r="Q4849">
        <f t="shared" si="103"/>
        <v>-24.520780764287295</v>
      </c>
      <c r="R4849">
        <f t="shared" si="102"/>
        <v>-2452.0780764287297</v>
      </c>
      <c r="S4849">
        <f t="shared" si="100"/>
        <v>-26.477160257782096</v>
      </c>
      <c r="T4849">
        <f t="shared" si="101"/>
        <v>-2647.7160257782098</v>
      </c>
    </row>
    <row r="4850" spans="4:20" x14ac:dyDescent="0.25">
      <c r="D4850" s="3"/>
      <c r="E4850" s="4"/>
      <c r="F4850" s="3">
        <v>40926.375</v>
      </c>
      <c r="G4850" s="4">
        <v>57.4821421544912</v>
      </c>
      <c r="H4850" s="3">
        <v>40926.375</v>
      </c>
      <c r="I4850" s="4">
        <v>53.487447441904798</v>
      </c>
      <c r="J4850" s="3">
        <v>40926.375</v>
      </c>
      <c r="K4850" s="4">
        <v>79.643146283255206</v>
      </c>
      <c r="L4850" s="3">
        <v>40926.375</v>
      </c>
      <c r="M4850" s="4">
        <v>78.626917861562106</v>
      </c>
      <c r="Q4850">
        <f t="shared" si="103"/>
        <v>-23.411004128764006</v>
      </c>
      <c r="R4850">
        <f t="shared" si="102"/>
        <v>-2341.1004128764007</v>
      </c>
      <c r="S4850">
        <f t="shared" si="100"/>
        <v>-26.389470419657307</v>
      </c>
      <c r="T4850">
        <f t="shared" si="101"/>
        <v>-2638.9470419657309</v>
      </c>
    </row>
    <row r="4851" spans="4:20" x14ac:dyDescent="0.25">
      <c r="D4851" s="3"/>
      <c r="E4851" s="4"/>
      <c r="F4851" s="3">
        <v>40926.416666666664</v>
      </c>
      <c r="G4851" s="4">
        <v>57.017049568021299</v>
      </c>
      <c r="H4851" s="3">
        <v>40926.416666666664</v>
      </c>
      <c r="I4851" s="4">
        <v>52.9507464683265</v>
      </c>
      <c r="J4851" s="3">
        <v>40926.416666666664</v>
      </c>
      <c r="K4851" s="4">
        <v>81.165159219133798</v>
      </c>
      <c r="L4851" s="3">
        <v>40926.416666666664</v>
      </c>
      <c r="M4851" s="4">
        <v>79.993046694566104</v>
      </c>
      <c r="Q4851">
        <f t="shared" si="103"/>
        <v>-25.398109651112499</v>
      </c>
      <c r="R4851">
        <f t="shared" si="102"/>
        <v>-2539.81096511125</v>
      </c>
      <c r="S4851">
        <f t="shared" si="100"/>
        <v>-28.292300226239604</v>
      </c>
      <c r="T4851">
        <f t="shared" si="101"/>
        <v>-2829.2300226239604</v>
      </c>
    </row>
    <row r="4852" spans="4:20" x14ac:dyDescent="0.25">
      <c r="D4852" s="3"/>
      <c r="E4852" s="4"/>
      <c r="F4852" s="3">
        <v>40926.458333333336</v>
      </c>
      <c r="G4852" s="4">
        <v>55.8414065063116</v>
      </c>
      <c r="H4852" s="3">
        <v>40926.458333333336</v>
      </c>
      <c r="I4852" s="4">
        <v>51.598816219804597</v>
      </c>
      <c r="J4852" s="3">
        <v>40926.458333333336</v>
      </c>
      <c r="K4852" s="4">
        <v>79.806656067536096</v>
      </c>
      <c r="L4852" s="3">
        <v>40926.458333333336</v>
      </c>
      <c r="M4852" s="4">
        <v>78.773792965381304</v>
      </c>
      <c r="Q4852">
        <f t="shared" si="103"/>
        <v>-25.215249561224496</v>
      </c>
      <c r="R4852">
        <f t="shared" si="102"/>
        <v>-2521.5249561224496</v>
      </c>
      <c r="S4852">
        <f t="shared" si="100"/>
        <v>-28.424976745576707</v>
      </c>
      <c r="T4852">
        <f t="shared" si="101"/>
        <v>-2842.4976745576705</v>
      </c>
    </row>
    <row r="4853" spans="4:20" x14ac:dyDescent="0.25">
      <c r="D4853" s="3"/>
      <c r="E4853" s="4"/>
      <c r="F4853" s="3">
        <v>40926.5</v>
      </c>
      <c r="G4853" s="4">
        <v>54.506934462609898</v>
      </c>
      <c r="H4853" s="3">
        <v>40926.5</v>
      </c>
      <c r="I4853" s="4">
        <v>50.072550802869998</v>
      </c>
      <c r="J4853" s="3">
        <v>40926.5</v>
      </c>
      <c r="K4853" s="4">
        <v>74.120548055376304</v>
      </c>
      <c r="L4853" s="3">
        <v>40926.5</v>
      </c>
      <c r="M4853" s="4">
        <v>73.649810405477197</v>
      </c>
      <c r="Q4853">
        <f t="shared" si="103"/>
        <v>-20.863613592766406</v>
      </c>
      <c r="R4853">
        <f t="shared" si="102"/>
        <v>-2086.3613592766405</v>
      </c>
      <c r="S4853">
        <f t="shared" si="100"/>
        <v>-24.827259602607199</v>
      </c>
      <c r="T4853">
        <f t="shared" si="101"/>
        <v>-2482.7259602607201</v>
      </c>
    </row>
    <row r="4854" spans="4:20" x14ac:dyDescent="0.25">
      <c r="D4854" s="3"/>
      <c r="E4854" s="4"/>
      <c r="F4854" s="3">
        <v>40926.541666666664</v>
      </c>
      <c r="G4854" s="4">
        <v>53.987416841206098</v>
      </c>
      <c r="H4854" s="3">
        <v>40926.541666666664</v>
      </c>
      <c r="I4854" s="4">
        <v>49.480789748093201</v>
      </c>
      <c r="J4854" s="3">
        <v>40926.541666666664</v>
      </c>
      <c r="K4854" s="4">
        <v>70.486901843207306</v>
      </c>
      <c r="L4854" s="3">
        <v>40926.541666666664</v>
      </c>
      <c r="M4854" s="4">
        <v>70.356957667623604</v>
      </c>
      <c r="Q4854">
        <f t="shared" si="103"/>
        <v>-17.749485002001208</v>
      </c>
      <c r="R4854">
        <f t="shared" si="102"/>
        <v>-1774.9485002001209</v>
      </c>
      <c r="S4854">
        <f t="shared" si="100"/>
        <v>-22.126167919530403</v>
      </c>
      <c r="T4854">
        <f t="shared" si="101"/>
        <v>-2212.6167919530403</v>
      </c>
    </row>
    <row r="4855" spans="4:20" x14ac:dyDescent="0.25">
      <c r="D4855" s="3"/>
      <c r="E4855" s="4"/>
      <c r="F4855" s="3">
        <v>40926.583333333336</v>
      </c>
      <c r="G4855" s="4">
        <v>54.072454782581197</v>
      </c>
      <c r="H4855" s="3">
        <v>40926.583333333336</v>
      </c>
      <c r="I4855" s="4">
        <v>49.577559251032703</v>
      </c>
      <c r="J4855" s="3">
        <v>40926.583333333336</v>
      </c>
      <c r="K4855" s="4">
        <v>70.320628902103607</v>
      </c>
      <c r="L4855" s="3">
        <v>40926.583333333336</v>
      </c>
      <c r="M4855" s="4">
        <v>70.2059190234868</v>
      </c>
      <c r="Q4855">
        <f t="shared" si="103"/>
        <v>-17.49817411952241</v>
      </c>
      <c r="R4855">
        <f t="shared" si="102"/>
        <v>-1749.8174119522409</v>
      </c>
      <c r="S4855">
        <f t="shared" si="100"/>
        <v>-21.878359772454097</v>
      </c>
      <c r="T4855">
        <f t="shared" si="101"/>
        <v>-2187.8359772454096</v>
      </c>
    </row>
    <row r="4856" spans="4:20" x14ac:dyDescent="0.25">
      <c r="D4856" s="3"/>
      <c r="E4856" s="4"/>
      <c r="F4856" s="3">
        <v>40926.625</v>
      </c>
      <c r="G4856" s="4">
        <v>55.883474400179701</v>
      </c>
      <c r="H4856" s="3">
        <v>40926.625</v>
      </c>
      <c r="I4856" s="4">
        <v>51.647074608423303</v>
      </c>
      <c r="J4856" s="3">
        <v>40926.625</v>
      </c>
      <c r="K4856" s="4">
        <v>75.204375135479495</v>
      </c>
      <c r="L4856" s="3">
        <v>40926.625</v>
      </c>
      <c r="M4856" s="4">
        <v>74.629143052457906</v>
      </c>
      <c r="Q4856">
        <f t="shared" si="103"/>
        <v>-20.570900735299794</v>
      </c>
      <c r="R4856">
        <f t="shared" si="102"/>
        <v>-2057.0900735299792</v>
      </c>
      <c r="S4856">
        <f t="shared" si="100"/>
        <v>-24.232068444034603</v>
      </c>
      <c r="T4856">
        <f t="shared" si="101"/>
        <v>-2423.2068444034603</v>
      </c>
    </row>
    <row r="4857" spans="4:20" x14ac:dyDescent="0.25">
      <c r="D4857" s="3"/>
      <c r="E4857" s="4"/>
      <c r="F4857" s="3">
        <v>40926.666666666664</v>
      </c>
      <c r="G4857" s="4">
        <v>60.126751248695697</v>
      </c>
      <c r="H4857" s="3">
        <v>40926.666666666664</v>
      </c>
      <c r="I4857" s="4">
        <v>56.558992585560198</v>
      </c>
      <c r="J4857" s="3">
        <v>40926.666666666664</v>
      </c>
      <c r="K4857" s="4">
        <v>79.440626856259797</v>
      </c>
      <c r="L4857" s="3">
        <v>40926.666666666664</v>
      </c>
      <c r="M4857" s="4">
        <v>78.444964113805298</v>
      </c>
      <c r="Q4857">
        <f t="shared" si="103"/>
        <v>-20.5638756075641</v>
      </c>
      <c r="R4857">
        <f t="shared" si="102"/>
        <v>-2056.38756075641</v>
      </c>
      <c r="S4857">
        <f t="shared" si="100"/>
        <v>-23.135971528245101</v>
      </c>
      <c r="T4857">
        <f t="shared" si="101"/>
        <v>-2313.59715282451</v>
      </c>
    </row>
    <row r="4858" spans="4:20" x14ac:dyDescent="0.25">
      <c r="D4858" s="3"/>
      <c r="E4858" s="4"/>
      <c r="F4858" s="3">
        <v>40926.708333333336</v>
      </c>
      <c r="G4858" s="4">
        <v>63.000978825788501</v>
      </c>
      <c r="H4858" s="3">
        <v>40926.708333333336</v>
      </c>
      <c r="I4858" s="4">
        <v>59.934375006545501</v>
      </c>
      <c r="J4858" s="3">
        <v>40926.708333333336</v>
      </c>
      <c r="K4858" s="4">
        <v>81.563333422527606</v>
      </c>
      <c r="L4858" s="3">
        <v>40926.708333333336</v>
      </c>
      <c r="M4858" s="4">
        <v>80.350057750794804</v>
      </c>
      <c r="Q4858">
        <f t="shared" si="103"/>
        <v>-19.812354596739105</v>
      </c>
      <c r="R4858">
        <f t="shared" si="102"/>
        <v>-1981.2354596739106</v>
      </c>
      <c r="S4858">
        <f t="shared" si="100"/>
        <v>-21.665682744249303</v>
      </c>
      <c r="T4858">
        <f t="shared" si="101"/>
        <v>-2166.5682744249302</v>
      </c>
    </row>
    <row r="4859" spans="4:20" x14ac:dyDescent="0.25">
      <c r="D4859" s="3"/>
      <c r="E4859" s="4"/>
      <c r="F4859" s="3">
        <v>40926.75</v>
      </c>
      <c r="G4859" s="4">
        <v>58.541739262829701</v>
      </c>
      <c r="H4859" s="3">
        <v>40926.75</v>
      </c>
      <c r="I4859" s="4">
        <v>54.714094080743997</v>
      </c>
      <c r="J4859" s="3">
        <v>40926.75</v>
      </c>
      <c r="K4859" s="4">
        <v>76.199061226696401</v>
      </c>
      <c r="L4859" s="3">
        <v>40926.75</v>
      </c>
      <c r="M4859" s="4">
        <v>75.526810870098402</v>
      </c>
      <c r="Q4859">
        <f t="shared" si="103"/>
        <v>-18.9073219638667</v>
      </c>
      <c r="R4859">
        <f t="shared" si="102"/>
        <v>-1890.73219638667</v>
      </c>
      <c r="S4859">
        <f t="shared" si="100"/>
        <v>-22.062716789354404</v>
      </c>
      <c r="T4859">
        <f t="shared" si="101"/>
        <v>-2206.2716789354404</v>
      </c>
    </row>
    <row r="4860" spans="4:20" x14ac:dyDescent="0.25">
      <c r="D4860" s="3"/>
      <c r="E4860" s="4"/>
      <c r="F4860" s="3">
        <v>40926.791666666664</v>
      </c>
      <c r="G4860" s="4">
        <v>53.547624264814701</v>
      </c>
      <c r="H4860" s="3">
        <v>40926.791666666664</v>
      </c>
      <c r="I4860" s="4">
        <v>48.980912808096001</v>
      </c>
      <c r="J4860" s="3">
        <v>40926.791666666664</v>
      </c>
      <c r="K4860" s="4">
        <v>68.013932990928893</v>
      </c>
      <c r="L4860" s="3">
        <v>40926.791666666664</v>
      </c>
      <c r="M4860" s="4">
        <v>68.107212585557093</v>
      </c>
      <c r="Q4860">
        <f t="shared" si="103"/>
        <v>-15.716308726114192</v>
      </c>
      <c r="R4860">
        <f t="shared" si="102"/>
        <v>-1571.6308726114194</v>
      </c>
      <c r="S4860">
        <f t="shared" si="100"/>
        <v>-20.376299777461092</v>
      </c>
      <c r="T4860">
        <f t="shared" si="101"/>
        <v>-2037.6299777461093</v>
      </c>
    </row>
    <row r="4861" spans="4:20" x14ac:dyDescent="0.25">
      <c r="D4861" s="3"/>
      <c r="E4861" s="4"/>
      <c r="F4861" s="3">
        <v>40926.833333333336</v>
      </c>
      <c r="G4861" s="4">
        <v>52.103403643879602</v>
      </c>
      <c r="H4861" s="3">
        <v>40926.833333333336</v>
      </c>
      <c r="I4861" s="4">
        <v>46.777476877410699</v>
      </c>
      <c r="J4861" s="3">
        <v>40926.833333333336</v>
      </c>
      <c r="K4861" s="4">
        <v>51.9396660825441</v>
      </c>
      <c r="L4861" s="3">
        <v>40926.833333333336</v>
      </c>
      <c r="M4861" s="4">
        <v>52.306123820017099</v>
      </c>
      <c r="Q4861">
        <f t="shared" si="103"/>
        <v>-1.0862624386644981</v>
      </c>
      <c r="R4861">
        <f t="shared" si="102"/>
        <v>-108.62624386644981</v>
      </c>
      <c r="S4861">
        <f t="shared" si="100"/>
        <v>-6.7786469426064002</v>
      </c>
      <c r="T4861">
        <f t="shared" si="101"/>
        <v>-677.86469426064002</v>
      </c>
    </row>
    <row r="4862" spans="4:20" x14ac:dyDescent="0.25">
      <c r="D4862" s="3"/>
      <c r="E4862" s="4"/>
      <c r="F4862" s="3">
        <v>40926.875</v>
      </c>
      <c r="G4862" s="4">
        <v>51.558783320913797</v>
      </c>
      <c r="H4862" s="3">
        <v>40926.875</v>
      </c>
      <c r="I4862" s="4">
        <v>46.171279461719699</v>
      </c>
      <c r="J4862" s="3">
        <v>40926.875</v>
      </c>
      <c r="K4862" s="4">
        <v>51.216460504059803</v>
      </c>
      <c r="L4862" s="3">
        <v>40926.875</v>
      </c>
      <c r="M4862" s="4">
        <v>51.642975906070198</v>
      </c>
      <c r="Q4862">
        <f t="shared" si="103"/>
        <v>-0.90767718314600643</v>
      </c>
      <c r="R4862">
        <f t="shared" si="102"/>
        <v>-90.767718314600643</v>
      </c>
      <c r="S4862">
        <f t="shared" si="100"/>
        <v>-6.7216964443504992</v>
      </c>
      <c r="T4862">
        <f t="shared" si="101"/>
        <v>-672.16964443504992</v>
      </c>
    </row>
    <row r="4863" spans="4:20" x14ac:dyDescent="0.25">
      <c r="D4863" s="3"/>
      <c r="E4863" s="4"/>
      <c r="F4863" s="3">
        <v>40926.916666666664</v>
      </c>
      <c r="G4863" s="4">
        <v>49.9721287330904</v>
      </c>
      <c r="H4863" s="3">
        <v>40926.916666666664</v>
      </c>
      <c r="I4863" s="4">
        <v>44.414075588676504</v>
      </c>
      <c r="J4863" s="3">
        <v>40926.916666666664</v>
      </c>
      <c r="K4863" s="4">
        <v>48.757505319255898</v>
      </c>
      <c r="L4863" s="3">
        <v>40926.916666666664</v>
      </c>
      <c r="M4863" s="4">
        <v>49.381830484111603</v>
      </c>
      <c r="Q4863">
        <f t="shared" si="103"/>
        <v>-3.537658616549777E-2</v>
      </c>
      <c r="R4863">
        <f t="shared" si="102"/>
        <v>-3.537658616549777</v>
      </c>
      <c r="S4863">
        <f t="shared" si="100"/>
        <v>-6.2177548954350996</v>
      </c>
      <c r="T4863">
        <f t="shared" si="101"/>
        <v>-621.77548954350993</v>
      </c>
    </row>
    <row r="4864" spans="4:20" x14ac:dyDescent="0.25">
      <c r="D4864" s="3"/>
      <c r="E4864" s="4"/>
      <c r="F4864" s="3">
        <v>40926.958333333336</v>
      </c>
      <c r="G4864" s="4">
        <v>48.240910017731899</v>
      </c>
      <c r="H4864" s="3">
        <v>40926.958333333336</v>
      </c>
      <c r="I4864" s="4">
        <v>42.512085976719398</v>
      </c>
      <c r="J4864" s="3">
        <v>40926.958333333336</v>
      </c>
      <c r="K4864" s="4">
        <v>45.763681799493497</v>
      </c>
      <c r="L4864" s="3">
        <v>40926.958333333336</v>
      </c>
      <c r="M4864" s="4">
        <v>46.614888141528397</v>
      </c>
      <c r="Q4864">
        <f t="shared" si="103"/>
        <v>1.2272282182384018</v>
      </c>
      <c r="R4864">
        <f t="shared" si="102"/>
        <v>122.72282182384018</v>
      </c>
      <c r="S4864">
        <f t="shared" si="100"/>
        <v>-5.352802164808999</v>
      </c>
      <c r="T4864">
        <f t="shared" si="101"/>
        <v>-535.28021648089987</v>
      </c>
    </row>
    <row r="4865" spans="4:20" x14ac:dyDescent="0.25">
      <c r="D4865" s="3"/>
      <c r="E4865" s="4"/>
      <c r="F4865" s="3">
        <v>40927</v>
      </c>
      <c r="G4865" s="4">
        <v>47.373373970942303</v>
      </c>
      <c r="H4865" s="3">
        <v>40927</v>
      </c>
      <c r="I4865" s="4">
        <v>41.565117019054</v>
      </c>
      <c r="J4865" s="3">
        <v>40927</v>
      </c>
      <c r="K4865" s="4">
        <v>45.765392973306</v>
      </c>
      <c r="L4865" s="3">
        <v>40927</v>
      </c>
      <c r="M4865" s="4">
        <v>46.616474198526703</v>
      </c>
      <c r="Q4865">
        <f t="shared" si="103"/>
        <v>0.35798099763630375</v>
      </c>
      <c r="R4865">
        <f t="shared" si="102"/>
        <v>35.798099763630375</v>
      </c>
      <c r="S4865">
        <f t="shared" si="100"/>
        <v>-6.3013571794727028</v>
      </c>
      <c r="T4865">
        <f t="shared" si="101"/>
        <v>-630.13571794727022</v>
      </c>
    </row>
    <row r="4866" spans="4:20" x14ac:dyDescent="0.25">
      <c r="D4866" s="3"/>
      <c r="E4866" s="4"/>
      <c r="F4866" s="3">
        <v>40927.041666666664</v>
      </c>
      <c r="G4866" s="4">
        <v>46.800724053144201</v>
      </c>
      <c r="H4866" s="3">
        <v>40927.041666666664</v>
      </c>
      <c r="I4866" s="4">
        <v>40.942319158057202</v>
      </c>
      <c r="J4866" s="3">
        <v>40927.041666666664</v>
      </c>
      <c r="K4866" s="4">
        <v>42.655216493323699</v>
      </c>
      <c r="L4866" s="3">
        <v>40927.041666666664</v>
      </c>
      <c r="M4866" s="4">
        <v>43.724665133093403</v>
      </c>
      <c r="Q4866">
        <f t="shared" si="103"/>
        <v>2.8955075598205013</v>
      </c>
      <c r="R4866">
        <f t="shared" si="102"/>
        <v>289.55075598205013</v>
      </c>
      <c r="S4866">
        <f t="shared" si="100"/>
        <v>-4.0323459750362005</v>
      </c>
      <c r="T4866">
        <f t="shared" si="101"/>
        <v>-403.23459750362008</v>
      </c>
    </row>
    <row r="4867" spans="4:20" x14ac:dyDescent="0.25">
      <c r="D4867" s="3"/>
      <c r="E4867" s="4"/>
      <c r="F4867" s="3">
        <v>40927.083333333336</v>
      </c>
      <c r="G4867" s="4">
        <v>45.885548884631099</v>
      </c>
      <c r="H4867" s="3">
        <v>40927.083333333336</v>
      </c>
      <c r="I4867" s="4">
        <v>39.950820686557599</v>
      </c>
      <c r="J4867" s="3">
        <v>40927.083333333336</v>
      </c>
      <c r="K4867" s="4">
        <v>39.226470919427797</v>
      </c>
      <c r="L4867" s="3">
        <v>40927.083333333336</v>
      </c>
      <c r="M4867" s="4">
        <v>40.514496155388798</v>
      </c>
      <c r="Q4867">
        <f t="shared" si="103"/>
        <v>5.4090779652033021</v>
      </c>
      <c r="R4867">
        <f t="shared" si="102"/>
        <v>540.90779652033018</v>
      </c>
      <c r="S4867">
        <f t="shared" si="100"/>
        <v>-1.8136754688311996</v>
      </c>
      <c r="T4867">
        <f t="shared" si="101"/>
        <v>-181.36754688311996</v>
      </c>
    </row>
    <row r="4868" spans="4:20" x14ac:dyDescent="0.25">
      <c r="D4868" s="3"/>
      <c r="E4868" s="4"/>
      <c r="F4868" s="3">
        <v>40927.125</v>
      </c>
      <c r="G4868" s="4">
        <v>45.5378712818056</v>
      </c>
      <c r="H4868" s="3">
        <v>40927.125</v>
      </c>
      <c r="I4868" s="4">
        <v>39.575391873891903</v>
      </c>
      <c r="J4868" s="3">
        <v>40927.125</v>
      </c>
      <c r="K4868" s="4">
        <v>37.488624467296198</v>
      </c>
      <c r="L4868" s="3">
        <v>40927.125</v>
      </c>
      <c r="M4868" s="4">
        <v>38.877890978066702</v>
      </c>
      <c r="Q4868">
        <f t="shared" si="103"/>
        <v>6.7992468145094023</v>
      </c>
      <c r="R4868">
        <f t="shared" si="102"/>
        <v>679.92468145094017</v>
      </c>
      <c r="S4868">
        <f t="shared" si="100"/>
        <v>-0.55249910417479953</v>
      </c>
      <c r="T4868">
        <f t="shared" si="101"/>
        <v>-55.249910417479953</v>
      </c>
    </row>
    <row r="4869" spans="4:20" x14ac:dyDescent="0.25">
      <c r="D4869" s="3"/>
      <c r="E4869" s="4"/>
      <c r="F4869" s="3">
        <v>40927.166666666664</v>
      </c>
      <c r="G4869" s="4">
        <v>46.800087918920298</v>
      </c>
      <c r="H4869" s="3">
        <v>40927.166666666664</v>
      </c>
      <c r="I4869" s="4">
        <v>40.941628334563603</v>
      </c>
      <c r="J4869" s="3">
        <v>40927.166666666664</v>
      </c>
      <c r="K4869" s="4">
        <v>37.851454444040399</v>
      </c>
      <c r="L4869" s="3">
        <v>40927.166666666664</v>
      </c>
      <c r="M4869" s="4">
        <v>39.220137821073898</v>
      </c>
      <c r="Q4869">
        <f t="shared" si="103"/>
        <v>7.6986334748798981</v>
      </c>
      <c r="R4869">
        <f t="shared" si="102"/>
        <v>769.86334748798981</v>
      </c>
      <c r="S4869">
        <f t="shared" si="100"/>
        <v>0.47149051348970517</v>
      </c>
      <c r="T4869">
        <f t="shared" si="101"/>
        <v>47.149051348970517</v>
      </c>
    </row>
    <row r="4870" spans="4:20" x14ac:dyDescent="0.25">
      <c r="D4870" s="3"/>
      <c r="E4870" s="4"/>
      <c r="F4870" s="3">
        <v>40927.208333333336</v>
      </c>
      <c r="G4870" s="4">
        <v>48.829431307473001</v>
      </c>
      <c r="H4870" s="3">
        <v>40927.208333333336</v>
      </c>
      <c r="I4870" s="4">
        <v>43.156841774965898</v>
      </c>
      <c r="J4870" s="3">
        <v>40927.208333333336</v>
      </c>
      <c r="K4870" s="4">
        <v>40.620791708002798</v>
      </c>
      <c r="L4870" s="3">
        <v>40927.208333333336</v>
      </c>
      <c r="M4870" s="4">
        <v>41.822861092499799</v>
      </c>
      <c r="Q4870">
        <f t="shared" si="103"/>
        <v>6.9586395994702031</v>
      </c>
      <c r="R4870">
        <f t="shared" si="102"/>
        <v>695.86395994702025</v>
      </c>
      <c r="S4870">
        <f t="shared" si="100"/>
        <v>8.3980682466098244E-2</v>
      </c>
      <c r="T4870">
        <f t="shared" si="101"/>
        <v>8.3980682466098244</v>
      </c>
    </row>
    <row r="4871" spans="4:20" x14ac:dyDescent="0.25">
      <c r="D4871" s="3"/>
      <c r="E4871" s="4"/>
      <c r="F4871" s="3">
        <v>40927.25</v>
      </c>
      <c r="G4871" s="4">
        <v>50.863086084806099</v>
      </c>
      <c r="H4871" s="3">
        <v>40927.25</v>
      </c>
      <c r="I4871" s="4">
        <v>45.399170669392298</v>
      </c>
      <c r="J4871" s="3">
        <v>40927.25</v>
      </c>
      <c r="K4871" s="4">
        <v>40.489566915042801</v>
      </c>
      <c r="L4871" s="3">
        <v>40927.25</v>
      </c>
      <c r="M4871" s="4">
        <v>41.6999004296813</v>
      </c>
      <c r="Q4871">
        <f t="shared" si="103"/>
        <v>9.1235191697632985</v>
      </c>
      <c r="R4871">
        <f t="shared" si="102"/>
        <v>912.3519169763299</v>
      </c>
      <c r="S4871">
        <f t="shared" si="100"/>
        <v>2.449270239710998</v>
      </c>
      <c r="T4871">
        <f t="shared" si="101"/>
        <v>244.9270239710998</v>
      </c>
    </row>
    <row r="4872" spans="4:20" x14ac:dyDescent="0.25">
      <c r="D4872" s="3"/>
      <c r="E4872" s="4"/>
      <c r="F4872" s="3">
        <v>40927.291666666664</v>
      </c>
      <c r="G4872" s="4">
        <v>56.982232321693999</v>
      </c>
      <c r="H4872" s="3">
        <v>40927.291666666664</v>
      </c>
      <c r="I4872" s="4">
        <v>52.274849623543602</v>
      </c>
      <c r="J4872" s="3">
        <v>40927.291666666664</v>
      </c>
      <c r="K4872" s="4">
        <v>43.937740882815</v>
      </c>
      <c r="L4872" s="3">
        <v>40927.291666666664</v>
      </c>
      <c r="M4872" s="4">
        <v>44.919367538270301</v>
      </c>
      <c r="Q4872">
        <f t="shared" si="103"/>
        <v>11.794491438879</v>
      </c>
      <c r="R4872">
        <f t="shared" si="102"/>
        <v>1179.4491438878999</v>
      </c>
      <c r="S4872">
        <f t="shared" si="100"/>
        <v>6.1054820852733016</v>
      </c>
      <c r="T4872">
        <f t="shared" si="101"/>
        <v>610.54820852733019</v>
      </c>
    </row>
    <row r="4873" spans="4:20" x14ac:dyDescent="0.25">
      <c r="D4873" s="3"/>
      <c r="E4873" s="4"/>
      <c r="F4873" s="3">
        <v>40927.333333333336</v>
      </c>
      <c r="G4873" s="4">
        <v>62.1348765765579</v>
      </c>
      <c r="H4873" s="3">
        <v>40927.333333333336</v>
      </c>
      <c r="I4873" s="4">
        <v>58.913262993504802</v>
      </c>
      <c r="J4873" s="3">
        <v>40927.333333333336</v>
      </c>
      <c r="K4873" s="4">
        <v>56.069043795199804</v>
      </c>
      <c r="L4873" s="3">
        <v>40927.333333333336</v>
      </c>
      <c r="M4873" s="4">
        <v>57.1308324618876</v>
      </c>
      <c r="Q4873">
        <f t="shared" si="103"/>
        <v>4.8158327813580968</v>
      </c>
      <c r="R4873">
        <f t="shared" si="102"/>
        <v>481.58327813580968</v>
      </c>
      <c r="S4873">
        <f t="shared" si="100"/>
        <v>0.53243053161720155</v>
      </c>
      <c r="T4873">
        <f t="shared" si="101"/>
        <v>53.243053161720155</v>
      </c>
    </row>
    <row r="4874" spans="4:20" x14ac:dyDescent="0.25">
      <c r="D4874" s="3"/>
      <c r="E4874" s="4"/>
      <c r="F4874" s="3">
        <v>40927.375</v>
      </c>
      <c r="G4874" s="4">
        <v>58.751451804346303</v>
      </c>
      <c r="H4874" s="3">
        <v>40927.375</v>
      </c>
      <c r="I4874" s="4">
        <v>54.957507613828099</v>
      </c>
      <c r="J4874" s="3">
        <v>40927.375</v>
      </c>
      <c r="K4874" s="4">
        <v>59.625991231572698</v>
      </c>
      <c r="L4874" s="3">
        <v>40927.375</v>
      </c>
      <c r="M4874" s="4">
        <v>60.419592422927998</v>
      </c>
      <c r="Q4874">
        <f t="shared" si="103"/>
        <v>-2.1245394272263951</v>
      </c>
      <c r="R4874">
        <f t="shared" si="102"/>
        <v>-212.45394272263951</v>
      </c>
      <c r="S4874">
        <f t="shared" si="100"/>
        <v>-6.712084809099899</v>
      </c>
      <c r="T4874">
        <f t="shared" si="101"/>
        <v>-671.20848090998993</v>
      </c>
    </row>
    <row r="4875" spans="4:20" x14ac:dyDescent="0.25">
      <c r="D4875" s="3"/>
      <c r="E4875" s="4"/>
      <c r="F4875" s="3">
        <v>40927.416666666664</v>
      </c>
      <c r="G4875" s="4">
        <v>57.936975373726497</v>
      </c>
      <c r="H4875" s="3">
        <v>40927.416666666664</v>
      </c>
      <c r="I4875" s="4">
        <v>54.013324197541799</v>
      </c>
      <c r="J4875" s="3">
        <v>40927.416666666664</v>
      </c>
      <c r="K4875" s="4">
        <v>62.539954013074698</v>
      </c>
      <c r="L4875" s="3">
        <v>40927.416666666664</v>
      </c>
      <c r="M4875" s="4">
        <v>63.100660805881503</v>
      </c>
      <c r="Q4875">
        <f t="shared" si="103"/>
        <v>-5.8529786393482013</v>
      </c>
      <c r="R4875">
        <f t="shared" si="102"/>
        <v>-585.29786393482016</v>
      </c>
      <c r="S4875">
        <f t="shared" si="100"/>
        <v>-10.337336608339704</v>
      </c>
      <c r="T4875">
        <f t="shared" si="101"/>
        <v>-1033.7336608339704</v>
      </c>
    </row>
    <row r="4876" spans="4:20" x14ac:dyDescent="0.25">
      <c r="D4876" s="3"/>
      <c r="E4876" s="4"/>
      <c r="F4876" s="3">
        <v>40927.458333333336</v>
      </c>
      <c r="G4876" s="4">
        <v>56.167683352163301</v>
      </c>
      <c r="H4876" s="3">
        <v>40927.458333333336</v>
      </c>
      <c r="I4876" s="4">
        <v>51.9733357802616</v>
      </c>
      <c r="J4876" s="3">
        <v>40927.458333333336</v>
      </c>
      <c r="K4876" s="4">
        <v>63.404140597442201</v>
      </c>
      <c r="L4876" s="3">
        <v>40927.458333333336</v>
      </c>
      <c r="M4876" s="4">
        <v>63.893594127541299</v>
      </c>
      <c r="Q4876">
        <f t="shared" si="103"/>
        <v>-8.486457245278892</v>
      </c>
      <c r="R4876">
        <f t="shared" si="102"/>
        <v>-848.64572452788923</v>
      </c>
      <c r="S4876">
        <f t="shared" si="100"/>
        <v>-13.170258347279692</v>
      </c>
      <c r="T4876">
        <f t="shared" si="101"/>
        <v>-1317.0258347279691</v>
      </c>
    </row>
    <row r="4877" spans="4:20" x14ac:dyDescent="0.25">
      <c r="D4877" s="3"/>
      <c r="E4877" s="4"/>
      <c r="F4877" s="3">
        <v>40927.5</v>
      </c>
      <c r="G4877" s="4">
        <v>54.427585292840398</v>
      </c>
      <c r="H4877" s="3">
        <v>40927.5</v>
      </c>
      <c r="I4877" s="4">
        <v>49.982079010471402</v>
      </c>
      <c r="J4877" s="3">
        <v>40927.5</v>
      </c>
      <c r="K4877" s="4">
        <v>61.952171511948102</v>
      </c>
      <c r="L4877" s="3">
        <v>40927.5</v>
      </c>
      <c r="M4877" s="4">
        <v>62.5607785347092</v>
      </c>
      <c r="Q4877">
        <f t="shared" si="103"/>
        <v>-8.7745862191077038</v>
      </c>
      <c r="R4877">
        <f t="shared" si="102"/>
        <v>-877.45862191077038</v>
      </c>
      <c r="S4877">
        <f t="shared" si="100"/>
        <v>-13.828699524237798</v>
      </c>
      <c r="T4877">
        <f t="shared" si="101"/>
        <v>-1382.8699524237798</v>
      </c>
    </row>
    <row r="4878" spans="4:20" x14ac:dyDescent="0.25">
      <c r="D4878" s="3"/>
      <c r="E4878" s="4"/>
      <c r="F4878" s="3">
        <v>40927.541666666664</v>
      </c>
      <c r="G4878" s="4">
        <v>54.0238512625656</v>
      </c>
      <c r="H4878" s="3">
        <v>40927.541666666664</v>
      </c>
      <c r="I4878" s="4">
        <v>49.522246044158202</v>
      </c>
      <c r="J4878" s="3">
        <v>40927.541666666664</v>
      </c>
      <c r="K4878" s="4">
        <v>60.545825903012897</v>
      </c>
      <c r="L4878" s="3">
        <v>40927.541666666664</v>
      </c>
      <c r="M4878" s="4">
        <v>61.267158590082502</v>
      </c>
      <c r="Q4878">
        <f t="shared" si="103"/>
        <v>-7.7719746404472971</v>
      </c>
      <c r="R4878">
        <f t="shared" si="102"/>
        <v>-777.19746404472971</v>
      </c>
      <c r="S4878">
        <f t="shared" si="100"/>
        <v>-12.994912545924301</v>
      </c>
      <c r="T4878">
        <f t="shared" si="101"/>
        <v>-1299.4912545924301</v>
      </c>
    </row>
    <row r="4879" spans="4:20" x14ac:dyDescent="0.25">
      <c r="D4879" s="3"/>
      <c r="E4879" s="4"/>
      <c r="F4879" s="3">
        <v>40927.583333333336</v>
      </c>
      <c r="G4879" s="4">
        <v>54.430378897246598</v>
      </c>
      <c r="H4879" s="3">
        <v>40927.583333333336</v>
      </c>
      <c r="I4879" s="4">
        <v>49.985263662820202</v>
      </c>
      <c r="J4879" s="3">
        <v>40927.583333333336</v>
      </c>
      <c r="K4879" s="4">
        <v>61.117883030878097</v>
      </c>
      <c r="L4879" s="3">
        <v>40927.583333333336</v>
      </c>
      <c r="M4879" s="4">
        <v>61.793685412471</v>
      </c>
      <c r="Q4879">
        <f t="shared" si="103"/>
        <v>-7.9375041336314993</v>
      </c>
      <c r="R4879">
        <f t="shared" si="102"/>
        <v>-793.75041336314996</v>
      </c>
      <c r="S4879">
        <f t="shared" si="100"/>
        <v>-13.058421749650797</v>
      </c>
      <c r="T4879">
        <f t="shared" si="101"/>
        <v>-1305.8421749650797</v>
      </c>
    </row>
    <row r="4880" spans="4:20" x14ac:dyDescent="0.25">
      <c r="D4880" s="3"/>
      <c r="E4880" s="4"/>
      <c r="F4880" s="3">
        <v>40927.625</v>
      </c>
      <c r="G4880" s="4">
        <v>56.107950899371602</v>
      </c>
      <c r="H4880" s="3">
        <v>40927.625</v>
      </c>
      <c r="I4880" s="4">
        <v>51.904732030408901</v>
      </c>
      <c r="J4880" s="3">
        <v>40927.625</v>
      </c>
      <c r="K4880" s="4">
        <v>64.902087141512297</v>
      </c>
      <c r="L4880" s="3">
        <v>40927.625</v>
      </c>
      <c r="M4880" s="4">
        <v>65.265737434587194</v>
      </c>
      <c r="Q4880">
        <f t="shared" si="103"/>
        <v>-10.044136242140695</v>
      </c>
      <c r="R4880">
        <f t="shared" si="102"/>
        <v>-1004.4136242140695</v>
      </c>
      <c r="S4880">
        <f t="shared" si="100"/>
        <v>-14.611005404178293</v>
      </c>
      <c r="T4880">
        <f t="shared" si="101"/>
        <v>-1461.1005404178293</v>
      </c>
    </row>
    <row r="4881" spans="4:20" x14ac:dyDescent="0.25">
      <c r="D4881" s="3"/>
      <c r="E4881" s="4"/>
      <c r="F4881" s="3">
        <v>40927.666666666664</v>
      </c>
      <c r="G4881" s="4">
        <v>59.3360906577145</v>
      </c>
      <c r="H4881" s="3">
        <v>40927.666666666664</v>
      </c>
      <c r="I4881" s="4">
        <v>55.637204396785798</v>
      </c>
      <c r="J4881" s="3">
        <v>40927.666666666664</v>
      </c>
      <c r="K4881" s="4">
        <v>72.882650041487096</v>
      </c>
      <c r="L4881" s="3">
        <v>40927.666666666664</v>
      </c>
      <c r="M4881" s="4">
        <v>72.5296814929752</v>
      </c>
      <c r="Q4881">
        <f t="shared" si="103"/>
        <v>-14.796559383772596</v>
      </c>
      <c r="R4881">
        <f t="shared" si="102"/>
        <v>-1479.6559383772596</v>
      </c>
      <c r="S4881">
        <f t="shared" si="100"/>
        <v>-18.142477096189403</v>
      </c>
      <c r="T4881">
        <f t="shared" si="101"/>
        <v>-1814.2477096189402</v>
      </c>
    </row>
    <row r="4882" spans="4:20" x14ac:dyDescent="0.25">
      <c r="D4882" s="3"/>
      <c r="E4882" s="4"/>
      <c r="F4882" s="3">
        <v>40927.708333333336</v>
      </c>
      <c r="G4882" s="4">
        <v>62.824336201636498</v>
      </c>
      <c r="H4882" s="3">
        <v>40927.708333333336</v>
      </c>
      <c r="I4882" s="4">
        <v>59.725841285297101</v>
      </c>
      <c r="J4882" s="3">
        <v>40927.708333333336</v>
      </c>
      <c r="K4882" s="4">
        <v>79.036502263043104</v>
      </c>
      <c r="L4882" s="3">
        <v>40927.708333333336</v>
      </c>
      <c r="M4882" s="4">
        <v>78.081753078629802</v>
      </c>
      <c r="Q4882">
        <f t="shared" si="103"/>
        <v>-17.462166061406606</v>
      </c>
      <c r="R4882">
        <f t="shared" si="102"/>
        <v>-1746.2166061406606</v>
      </c>
      <c r="S4882">
        <f t="shared" ref="S4882:S4945" si="104">I4882-(M4882+$E$2)</f>
        <v>-19.605911793332702</v>
      </c>
      <c r="T4882">
        <f t="shared" ref="T4882:T4945" si="105">S4882*$G$2</f>
        <v>-1960.5911793332702</v>
      </c>
    </row>
    <row r="4883" spans="4:20" x14ac:dyDescent="0.25">
      <c r="D4883" s="3"/>
      <c r="E4883" s="4"/>
      <c r="F4883" s="3">
        <v>40927.75</v>
      </c>
      <c r="G4883" s="4">
        <v>57.892533422665998</v>
      </c>
      <c r="H4883" s="3">
        <v>40927.75</v>
      </c>
      <c r="I4883" s="4">
        <v>53.961896489025101</v>
      </c>
      <c r="J4883" s="3">
        <v>40927.75</v>
      </c>
      <c r="K4883" s="4">
        <v>72.946890055638505</v>
      </c>
      <c r="L4883" s="3">
        <v>40927.75</v>
      </c>
      <c r="M4883" s="4">
        <v>72.587851849442799</v>
      </c>
      <c r="Q4883">
        <f t="shared" si="103"/>
        <v>-16.304356632972507</v>
      </c>
      <c r="R4883">
        <f t="shared" si="102"/>
        <v>-1630.4356632972506</v>
      </c>
      <c r="S4883">
        <f t="shared" si="104"/>
        <v>-19.875955360417699</v>
      </c>
      <c r="T4883">
        <f t="shared" si="105"/>
        <v>-1987.5955360417699</v>
      </c>
    </row>
    <row r="4884" spans="4:20" x14ac:dyDescent="0.25">
      <c r="D4884" s="3"/>
      <c r="E4884" s="4"/>
      <c r="F4884" s="3">
        <v>40927.791666666664</v>
      </c>
      <c r="G4884" s="4">
        <v>53.346410402402398</v>
      </c>
      <c r="H4884" s="3">
        <v>40927.791666666664</v>
      </c>
      <c r="I4884" s="4">
        <v>48.752538854634601</v>
      </c>
      <c r="J4884" s="3">
        <v>40927.791666666664</v>
      </c>
      <c r="K4884" s="4">
        <v>66.291568851011107</v>
      </c>
      <c r="L4884" s="3">
        <v>40927.791666666664</v>
      </c>
      <c r="M4884" s="4">
        <v>66.535976782601196</v>
      </c>
      <c r="Q4884">
        <f t="shared" si="103"/>
        <v>-14.195158448608709</v>
      </c>
      <c r="R4884">
        <f t="shared" si="102"/>
        <v>-1419.5158448608709</v>
      </c>
      <c r="S4884">
        <f t="shared" si="104"/>
        <v>-19.033437927966595</v>
      </c>
      <c r="T4884">
        <f t="shared" si="105"/>
        <v>-1903.3437927966595</v>
      </c>
    </row>
    <row r="4885" spans="4:20" x14ac:dyDescent="0.25">
      <c r="D4885" s="3"/>
      <c r="E4885" s="4"/>
      <c r="F4885" s="3">
        <v>40927.833333333336</v>
      </c>
      <c r="G4885" s="4">
        <v>51.533713628275997</v>
      </c>
      <c r="H4885" s="3">
        <v>40927.833333333336</v>
      </c>
      <c r="I4885" s="4">
        <v>46.143412350371399</v>
      </c>
      <c r="J4885" s="3">
        <v>40927.833333333336</v>
      </c>
      <c r="K4885" s="4">
        <v>50.294711520546102</v>
      </c>
      <c r="L4885" s="3">
        <v>40927.833333333336</v>
      </c>
      <c r="M4885" s="4">
        <v>50.796547677397001</v>
      </c>
      <c r="Q4885">
        <f t="shared" si="103"/>
        <v>-1.0997892270104614E-2</v>
      </c>
      <c r="R4885">
        <f t="shared" si="102"/>
        <v>-1.0997892270104614</v>
      </c>
      <c r="S4885">
        <f t="shared" si="104"/>
        <v>-5.903135327025602</v>
      </c>
      <c r="T4885">
        <f t="shared" si="105"/>
        <v>-590.31353270256022</v>
      </c>
    </row>
    <row r="4886" spans="4:20" x14ac:dyDescent="0.25">
      <c r="D4886" s="3"/>
      <c r="E4886" s="4"/>
      <c r="F4886" s="3">
        <v>40927.875</v>
      </c>
      <c r="G4886" s="4">
        <v>51.025942980355502</v>
      </c>
      <c r="H4886" s="3">
        <v>40927.875</v>
      </c>
      <c r="I4886" s="4">
        <v>45.579687705161597</v>
      </c>
      <c r="J4886" s="3">
        <v>40927.875</v>
      </c>
      <c r="K4886" s="4">
        <v>49.547815437268603</v>
      </c>
      <c r="L4886" s="3">
        <v>40927.875</v>
      </c>
      <c r="M4886" s="4">
        <v>50.109660186935798</v>
      </c>
      <c r="Q4886">
        <f t="shared" si="103"/>
        <v>0.22812754308689875</v>
      </c>
      <c r="R4886">
        <f t="shared" si="102"/>
        <v>22.812754308689875</v>
      </c>
      <c r="S4886">
        <f t="shared" si="104"/>
        <v>-5.7799724817742018</v>
      </c>
      <c r="T4886">
        <f t="shared" si="105"/>
        <v>-577.99724817742015</v>
      </c>
    </row>
    <row r="4887" spans="4:20" x14ac:dyDescent="0.25">
      <c r="D4887" s="3"/>
      <c r="E4887" s="4"/>
      <c r="F4887" s="3">
        <v>40927.916666666664</v>
      </c>
      <c r="G4887" s="4">
        <v>49.534070614565302</v>
      </c>
      <c r="H4887" s="3">
        <v>40927.916666666664</v>
      </c>
      <c r="I4887" s="4">
        <v>43.931280343284001</v>
      </c>
      <c r="J4887" s="3">
        <v>40927.916666666664</v>
      </c>
      <c r="K4887" s="4">
        <v>47.283898851863299</v>
      </c>
      <c r="L4887" s="3">
        <v>40927.916666666664</v>
      </c>
      <c r="M4887" s="4">
        <v>48.021870750002599</v>
      </c>
      <c r="Q4887">
        <f t="shared" si="103"/>
        <v>1.0001717627020028</v>
      </c>
      <c r="R4887">
        <f t="shared" si="102"/>
        <v>100.01717627020028</v>
      </c>
      <c r="S4887">
        <f t="shared" si="104"/>
        <v>-5.3405904067185972</v>
      </c>
      <c r="T4887">
        <f t="shared" si="105"/>
        <v>-534.05904067185975</v>
      </c>
    </row>
    <row r="4888" spans="4:20" x14ac:dyDescent="0.25">
      <c r="D4888" s="3"/>
      <c r="E4888" s="4"/>
      <c r="F4888" s="3">
        <v>40927.958333333336</v>
      </c>
      <c r="G4888" s="4">
        <v>47.329960437564303</v>
      </c>
      <c r="H4888" s="3">
        <v>40927.958333333336</v>
      </c>
      <c r="I4888" s="4">
        <v>41.517837727195001</v>
      </c>
      <c r="J4888" s="3">
        <v>40927.958333333336</v>
      </c>
      <c r="K4888" s="4">
        <v>44.355450065617298</v>
      </c>
      <c r="L4888" s="3">
        <v>40927.958333333336</v>
      </c>
      <c r="M4888" s="4">
        <v>45.307791812243501</v>
      </c>
      <c r="Q4888">
        <f t="shared" si="103"/>
        <v>1.7245103719470052</v>
      </c>
      <c r="R4888">
        <f t="shared" si="102"/>
        <v>172.45103719470052</v>
      </c>
      <c r="S4888">
        <f t="shared" si="104"/>
        <v>-5.0399540850484996</v>
      </c>
      <c r="T4888">
        <f t="shared" si="105"/>
        <v>-503.99540850484993</v>
      </c>
    </row>
    <row r="4889" spans="4:20" x14ac:dyDescent="0.25">
      <c r="D4889" s="3"/>
      <c r="E4889" s="4"/>
      <c r="F4889" s="3">
        <v>40928</v>
      </c>
      <c r="G4889" s="4">
        <v>47.846503926601102</v>
      </c>
      <c r="H4889" s="3">
        <v>40928</v>
      </c>
      <c r="I4889" s="4">
        <v>42.081053380869001</v>
      </c>
      <c r="J4889" s="3">
        <v>40928</v>
      </c>
      <c r="K4889" s="4">
        <v>46.100403462842202</v>
      </c>
      <c r="L4889" s="3">
        <v>40928</v>
      </c>
      <c r="M4889" s="4">
        <v>46.926886964414699</v>
      </c>
      <c r="Q4889">
        <f t="shared" si="103"/>
        <v>0.49610046375889993</v>
      </c>
      <c r="R4889">
        <f t="shared" si="102"/>
        <v>49.610046375889993</v>
      </c>
      <c r="S4889">
        <f t="shared" si="104"/>
        <v>-6.0958335835456978</v>
      </c>
      <c r="T4889">
        <f t="shared" si="105"/>
        <v>-609.58335835456978</v>
      </c>
    </row>
    <row r="4890" spans="4:20" x14ac:dyDescent="0.25">
      <c r="D4890" s="3"/>
      <c r="E4890" s="4"/>
      <c r="F4890" s="3">
        <v>40928.041666666664</v>
      </c>
      <c r="G4890" s="4">
        <v>46.832091891541502</v>
      </c>
      <c r="H4890" s="3">
        <v>40928.041666666664</v>
      </c>
      <c r="I4890" s="4">
        <v>40.976386540249202</v>
      </c>
      <c r="J4890" s="3">
        <v>40928.041666666664</v>
      </c>
      <c r="K4890" s="4">
        <v>42.487536071203102</v>
      </c>
      <c r="L4890" s="3">
        <v>40928.041666666664</v>
      </c>
      <c r="M4890" s="4">
        <v>43.568229611308197</v>
      </c>
      <c r="Q4890">
        <f t="shared" si="103"/>
        <v>3.0945558203383996</v>
      </c>
      <c r="R4890">
        <f t="shared" si="102"/>
        <v>309.45558203383996</v>
      </c>
      <c r="S4890">
        <f t="shared" si="104"/>
        <v>-3.8418430710589959</v>
      </c>
      <c r="T4890">
        <f t="shared" si="105"/>
        <v>-384.18430710589962</v>
      </c>
    </row>
    <row r="4891" spans="4:20" x14ac:dyDescent="0.25">
      <c r="D4891" s="3"/>
      <c r="E4891" s="4"/>
      <c r="F4891" s="3">
        <v>40928.083333333336</v>
      </c>
      <c r="G4891" s="4">
        <v>45.665029339303103</v>
      </c>
      <c r="H4891" s="3">
        <v>40928.083333333336</v>
      </c>
      <c r="I4891" s="4">
        <v>39.712619575730102</v>
      </c>
      <c r="J4891" s="3">
        <v>40928.083333333336</v>
      </c>
      <c r="K4891" s="4">
        <v>39.762003509094903</v>
      </c>
      <c r="L4891" s="3">
        <v>40928.083333333336</v>
      </c>
      <c r="M4891" s="4">
        <v>41.017502103291903</v>
      </c>
      <c r="Q4891">
        <f t="shared" si="103"/>
        <v>4.6530258302082004</v>
      </c>
      <c r="R4891">
        <f t="shared" si="102"/>
        <v>465.30258302082007</v>
      </c>
      <c r="S4891">
        <f t="shared" si="104"/>
        <v>-2.5548825275618015</v>
      </c>
      <c r="T4891">
        <f t="shared" si="105"/>
        <v>-255.48825275618015</v>
      </c>
    </row>
    <row r="4892" spans="4:20" x14ac:dyDescent="0.25">
      <c r="D4892" s="3"/>
      <c r="E4892" s="4"/>
      <c r="F4892" s="3">
        <v>40928.125</v>
      </c>
      <c r="G4892" s="4">
        <v>45.6213486635097</v>
      </c>
      <c r="H4892" s="3">
        <v>40928.125</v>
      </c>
      <c r="I4892" s="4">
        <v>39.665469415063903</v>
      </c>
      <c r="J4892" s="3">
        <v>40928.125</v>
      </c>
      <c r="K4892" s="4">
        <v>38.914918585243903</v>
      </c>
      <c r="L4892" s="3">
        <v>40928.125</v>
      </c>
      <c r="M4892" s="4">
        <v>40.2215824867599</v>
      </c>
      <c r="Q4892">
        <f t="shared" si="103"/>
        <v>5.4564300782657966</v>
      </c>
      <c r="R4892">
        <f t="shared" si="102"/>
        <v>545.64300782657961</v>
      </c>
      <c r="S4892">
        <f t="shared" si="104"/>
        <v>-1.8061130716959966</v>
      </c>
      <c r="T4892">
        <f t="shared" si="105"/>
        <v>-180.61130716959966</v>
      </c>
    </row>
    <row r="4893" spans="4:20" x14ac:dyDescent="0.25">
      <c r="D4893" s="3"/>
      <c r="E4893" s="4"/>
      <c r="F4893" s="3">
        <v>40928.166666666664</v>
      </c>
      <c r="G4893" s="4">
        <v>47.052396768252898</v>
      </c>
      <c r="H4893" s="3">
        <v>40928.166666666664</v>
      </c>
      <c r="I4893" s="4">
        <v>41.215806075342698</v>
      </c>
      <c r="J4893" s="3">
        <v>40928.166666666664</v>
      </c>
      <c r="K4893" s="4">
        <v>38.608660392666899</v>
      </c>
      <c r="L4893" s="3">
        <v>40928.166666666664</v>
      </c>
      <c r="M4893" s="4">
        <v>39.933440369888601</v>
      </c>
      <c r="Q4893">
        <f t="shared" si="103"/>
        <v>7.1937363755859991</v>
      </c>
      <c r="R4893">
        <f t="shared" si="102"/>
        <v>719.37363755859997</v>
      </c>
      <c r="S4893">
        <f t="shared" si="104"/>
        <v>3.2365705454097338E-2</v>
      </c>
      <c r="T4893">
        <f t="shared" si="105"/>
        <v>3.2365705454097338</v>
      </c>
    </row>
    <row r="4894" spans="4:20" x14ac:dyDescent="0.25">
      <c r="D4894" s="3"/>
      <c r="E4894" s="4"/>
      <c r="F4894" s="3">
        <v>40928.208333333336</v>
      </c>
      <c r="G4894" s="4">
        <v>48.808656553112101</v>
      </c>
      <c r="H4894" s="3">
        <v>40928.208333333336</v>
      </c>
      <c r="I4894" s="4">
        <v>43.134049862550498</v>
      </c>
      <c r="J4894" s="3">
        <v>40928.208333333336</v>
      </c>
      <c r="K4894" s="4">
        <v>40.573196270197499</v>
      </c>
      <c r="L4894" s="3">
        <v>40928.208333333336</v>
      </c>
      <c r="M4894" s="4">
        <v>41.778267207337201</v>
      </c>
      <c r="Q4894">
        <f t="shared" si="103"/>
        <v>6.9854602829146017</v>
      </c>
      <c r="R4894">
        <f t="shared" si="102"/>
        <v>698.54602829146017</v>
      </c>
      <c r="S4894">
        <f t="shared" si="104"/>
        <v>0.10578265521329655</v>
      </c>
      <c r="T4894">
        <f t="shared" si="105"/>
        <v>10.578265521329655</v>
      </c>
    </row>
    <row r="4895" spans="4:20" x14ac:dyDescent="0.25">
      <c r="D4895" s="3"/>
      <c r="E4895" s="4"/>
      <c r="F4895" s="3">
        <v>40928.25</v>
      </c>
      <c r="G4895" s="4">
        <v>50.534712181150098</v>
      </c>
      <c r="H4895" s="3">
        <v>40928.25</v>
      </c>
      <c r="I4895" s="4">
        <v>45.035612445135499</v>
      </c>
      <c r="J4895" s="3">
        <v>40928.25</v>
      </c>
      <c r="K4895" s="4">
        <v>40.258294031475103</v>
      </c>
      <c r="L4895" s="3">
        <v>40928.25</v>
      </c>
      <c r="M4895" s="4">
        <v>41.4831049557542</v>
      </c>
      <c r="Q4895">
        <f t="shared" si="103"/>
        <v>9.0264181496749956</v>
      </c>
      <c r="R4895">
        <f t="shared" si="102"/>
        <v>902.64181496749961</v>
      </c>
      <c r="S4895">
        <f t="shared" si="104"/>
        <v>2.3025074893812985</v>
      </c>
      <c r="T4895">
        <f t="shared" si="105"/>
        <v>230.25074893812985</v>
      </c>
    </row>
    <row r="4896" spans="4:20" x14ac:dyDescent="0.25">
      <c r="D4896" s="3"/>
      <c r="E4896" s="4"/>
      <c r="F4896" s="3">
        <v>40928.291666666664</v>
      </c>
      <c r="G4896" s="4">
        <v>56.827687431723497</v>
      </c>
      <c r="H4896" s="3">
        <v>40928.291666666664</v>
      </c>
      <c r="I4896" s="4">
        <v>52.098909498599802</v>
      </c>
      <c r="J4896" s="3">
        <v>40928.291666666664</v>
      </c>
      <c r="K4896" s="4">
        <v>41.860952848859597</v>
      </c>
      <c r="L4896" s="3">
        <v>40928.291666666664</v>
      </c>
      <c r="M4896" s="4">
        <v>42.983171984917099</v>
      </c>
      <c r="Q4896">
        <f t="shared" si="103"/>
        <v>13.7167345828639</v>
      </c>
      <c r="R4896">
        <f t="shared" si="102"/>
        <v>1371.6734582863901</v>
      </c>
      <c r="S4896">
        <f t="shared" si="104"/>
        <v>7.8657375136827028</v>
      </c>
      <c r="T4896">
        <f t="shared" si="105"/>
        <v>786.57375136827022</v>
      </c>
    </row>
    <row r="4897" spans="4:20" x14ac:dyDescent="0.25">
      <c r="D4897" s="3"/>
      <c r="E4897" s="4"/>
      <c r="F4897" s="3">
        <v>40928.333333333336</v>
      </c>
      <c r="G4897" s="4">
        <v>60.682340931714897</v>
      </c>
      <c r="H4897" s="3">
        <v>40928.333333333336</v>
      </c>
      <c r="I4897" s="4">
        <v>57.2084791699017</v>
      </c>
      <c r="J4897" s="3">
        <v>40928.333333333336</v>
      </c>
      <c r="K4897" s="4">
        <v>52.189930416046998</v>
      </c>
      <c r="L4897" s="3">
        <v>40928.333333333336</v>
      </c>
      <c r="M4897" s="4">
        <v>53.522659285503302</v>
      </c>
      <c r="Q4897">
        <f t="shared" si="103"/>
        <v>7.2424105156678991</v>
      </c>
      <c r="R4897">
        <f t="shared" si="102"/>
        <v>724.24105156678991</v>
      </c>
      <c r="S4897">
        <f t="shared" si="104"/>
        <v>2.4358198843983985</v>
      </c>
      <c r="T4897">
        <f t="shared" si="105"/>
        <v>243.58198843983985</v>
      </c>
    </row>
    <row r="4898" spans="4:20" x14ac:dyDescent="0.25">
      <c r="D4898" s="3"/>
      <c r="E4898" s="4"/>
      <c r="F4898" s="3">
        <v>40928.375</v>
      </c>
      <c r="G4898" s="4">
        <v>58.999677277286501</v>
      </c>
      <c r="H4898" s="3">
        <v>40928.375</v>
      </c>
      <c r="I4898" s="4">
        <v>55.245894230596598</v>
      </c>
      <c r="J4898" s="3">
        <v>40928.375</v>
      </c>
      <c r="K4898" s="4">
        <v>55.115269654837903</v>
      </c>
      <c r="L4898" s="3">
        <v>40928.375</v>
      </c>
      <c r="M4898" s="4">
        <v>56.245820381634999</v>
      </c>
      <c r="Q4898">
        <f t="shared" si="103"/>
        <v>2.6344076224485988</v>
      </c>
      <c r="R4898">
        <f t="shared" si="102"/>
        <v>263.44076224485991</v>
      </c>
      <c r="S4898">
        <f t="shared" si="104"/>
        <v>-2.2499261510384017</v>
      </c>
      <c r="T4898">
        <f t="shared" si="105"/>
        <v>-224.99261510384017</v>
      </c>
    </row>
    <row r="4899" spans="4:20" x14ac:dyDescent="0.25">
      <c r="D4899" s="3"/>
      <c r="E4899" s="4"/>
      <c r="F4899" s="3">
        <v>40928.416666666664</v>
      </c>
      <c r="G4899" s="4">
        <v>58.692986297115603</v>
      </c>
      <c r="H4899" s="3">
        <v>40928.416666666664</v>
      </c>
      <c r="I4899" s="4">
        <v>54.889625531286597</v>
      </c>
      <c r="J4899" s="3">
        <v>40928.416666666664</v>
      </c>
      <c r="K4899" s="4">
        <v>59.023534825973897</v>
      </c>
      <c r="L4899" s="3">
        <v>40928.416666666664</v>
      </c>
      <c r="M4899" s="4">
        <v>59.863831823371598</v>
      </c>
      <c r="Q4899">
        <f t="shared" si="103"/>
        <v>-1.5805485288582943</v>
      </c>
      <c r="R4899">
        <f t="shared" si="102"/>
        <v>-158.05485288582943</v>
      </c>
      <c r="S4899">
        <f t="shared" si="104"/>
        <v>-6.2242062920850003</v>
      </c>
      <c r="T4899">
        <f t="shared" si="105"/>
        <v>-622.42062920850003</v>
      </c>
    </row>
    <row r="4900" spans="4:20" x14ac:dyDescent="0.25">
      <c r="D4900" s="3"/>
      <c r="E4900" s="4"/>
      <c r="F4900" s="3">
        <v>40928.458333333336</v>
      </c>
      <c r="G4900" s="4">
        <v>57.653981174182299</v>
      </c>
      <c r="H4900" s="3">
        <v>40928.458333333336</v>
      </c>
      <c r="I4900" s="4">
        <v>53.686009575947502</v>
      </c>
      <c r="J4900" s="3">
        <v>40928.458333333336</v>
      </c>
      <c r="K4900" s="4">
        <v>62.103394924299202</v>
      </c>
      <c r="L4900" s="3">
        <v>40928.458333333336</v>
      </c>
      <c r="M4900" s="4">
        <v>62.699722173609203</v>
      </c>
      <c r="Q4900">
        <f t="shared" si="103"/>
        <v>-5.6994137501169035</v>
      </c>
      <c r="R4900">
        <f t="shared" si="102"/>
        <v>-569.9413750116903</v>
      </c>
      <c r="S4900">
        <f t="shared" si="104"/>
        <v>-10.263712597661701</v>
      </c>
      <c r="T4900">
        <f t="shared" si="105"/>
        <v>-1026.3712597661702</v>
      </c>
    </row>
    <row r="4901" spans="4:20" x14ac:dyDescent="0.25">
      <c r="D4901" s="3"/>
      <c r="E4901" s="4"/>
      <c r="F4901" s="3">
        <v>40928.5</v>
      </c>
      <c r="G4901" s="4">
        <v>54.802601507617503</v>
      </c>
      <c r="H4901" s="3">
        <v>40928.5</v>
      </c>
      <c r="I4901" s="4">
        <v>50.409942103811801</v>
      </c>
      <c r="J4901" s="3">
        <v>40928.5</v>
      </c>
      <c r="K4901" s="4">
        <v>61.269557823397903</v>
      </c>
      <c r="L4901" s="3">
        <v>40928.5</v>
      </c>
      <c r="M4901" s="4">
        <v>61.933213754484299</v>
      </c>
      <c r="Q4901">
        <f t="shared" si="103"/>
        <v>-7.7169563157804006</v>
      </c>
      <c r="R4901">
        <f t="shared" si="102"/>
        <v>-771.69563157804009</v>
      </c>
      <c r="S4901">
        <f t="shared" si="104"/>
        <v>-12.773271650672498</v>
      </c>
      <c r="T4901">
        <f t="shared" si="105"/>
        <v>-1277.3271650672498</v>
      </c>
    </row>
    <row r="4902" spans="4:20" x14ac:dyDescent="0.25">
      <c r="D4902" s="3"/>
      <c r="E4902" s="4"/>
      <c r="F4902" s="3">
        <v>40928.541666666664</v>
      </c>
      <c r="G4902" s="4">
        <v>52.989320968918001</v>
      </c>
      <c r="H4902" s="3">
        <v>40928.541666666664</v>
      </c>
      <c r="I4902" s="4">
        <v>48.3477610899863</v>
      </c>
      <c r="J4902" s="3">
        <v>40928.541666666664</v>
      </c>
      <c r="K4902" s="4">
        <v>59.310784674729803</v>
      </c>
      <c r="L4902" s="3">
        <v>40928.541666666664</v>
      </c>
      <c r="M4902" s="4">
        <v>60.128880609248903</v>
      </c>
      <c r="Q4902">
        <f t="shared" si="103"/>
        <v>-7.5714637058118015</v>
      </c>
      <c r="R4902">
        <f t="shared" si="102"/>
        <v>-757.14637058118012</v>
      </c>
      <c r="S4902">
        <f t="shared" si="104"/>
        <v>-13.031119519262603</v>
      </c>
      <c r="T4902">
        <f t="shared" si="105"/>
        <v>-1303.1119519262602</v>
      </c>
    </row>
    <row r="4903" spans="4:20" x14ac:dyDescent="0.25">
      <c r="D4903" s="3"/>
      <c r="E4903" s="4"/>
      <c r="F4903" s="3">
        <v>40928.583333333336</v>
      </c>
      <c r="G4903" s="4">
        <v>52.037602788535899</v>
      </c>
      <c r="H4903" s="3">
        <v>40928.583333333336</v>
      </c>
      <c r="I4903" s="4">
        <v>47.272165830130703</v>
      </c>
      <c r="J4903" s="3">
        <v>40928.583333333336</v>
      </c>
      <c r="K4903" s="4">
        <v>59.625910059854498</v>
      </c>
      <c r="L4903" s="3">
        <v>40928.583333333336</v>
      </c>
      <c r="M4903" s="4">
        <v>60.419517576912803</v>
      </c>
      <c r="Q4903">
        <f t="shared" si="103"/>
        <v>-8.8383072713185982</v>
      </c>
      <c r="R4903">
        <f t="shared" si="102"/>
        <v>-883.83072713185982</v>
      </c>
      <c r="S4903">
        <f t="shared" si="104"/>
        <v>-14.3973517467821</v>
      </c>
      <c r="T4903">
        <f t="shared" si="105"/>
        <v>-1439.7351746782099</v>
      </c>
    </row>
    <row r="4904" spans="4:20" x14ac:dyDescent="0.25">
      <c r="D4904" s="3"/>
      <c r="E4904" s="4"/>
      <c r="F4904" s="3">
        <v>40928.625</v>
      </c>
      <c r="G4904" s="4">
        <v>52.7871543963265</v>
      </c>
      <c r="H4904" s="3">
        <v>40928.625</v>
      </c>
      <c r="I4904" s="4">
        <v>48.118887151838898</v>
      </c>
      <c r="J4904" s="3">
        <v>40928.625</v>
      </c>
      <c r="K4904" s="4">
        <v>63.224855782958898</v>
      </c>
      <c r="L4904" s="3">
        <v>40928.625</v>
      </c>
      <c r="M4904" s="4">
        <v>63.729172003062601</v>
      </c>
      <c r="Q4904">
        <f t="shared" si="103"/>
        <v>-11.687701386632398</v>
      </c>
      <c r="R4904">
        <f t="shared" si="102"/>
        <v>-1168.7701386632398</v>
      </c>
      <c r="S4904">
        <f t="shared" si="104"/>
        <v>-16.860284851223703</v>
      </c>
      <c r="T4904">
        <f t="shared" si="105"/>
        <v>-1686.0284851223703</v>
      </c>
    </row>
    <row r="4905" spans="4:20" x14ac:dyDescent="0.25">
      <c r="D4905" s="3"/>
      <c r="E4905" s="4"/>
      <c r="F4905" s="3">
        <v>40928.666666666664</v>
      </c>
      <c r="G4905" s="4">
        <v>55.143980694643702</v>
      </c>
      <c r="H4905" s="3">
        <v>40928.666666666664</v>
      </c>
      <c r="I4905" s="4">
        <v>50.800043132418097</v>
      </c>
      <c r="J4905" s="3">
        <v>40928.666666666664</v>
      </c>
      <c r="K4905" s="4">
        <v>69.477389229461593</v>
      </c>
      <c r="L4905" s="3">
        <v>40928.666666666664</v>
      </c>
      <c r="M4905" s="4">
        <v>69.439441990442006</v>
      </c>
      <c r="Q4905">
        <f t="shared" si="103"/>
        <v>-15.583408534817892</v>
      </c>
      <c r="R4905">
        <f t="shared" ref="R4905:R4968" si="106">Q4905*$G$2</f>
        <v>-1558.3408534817891</v>
      </c>
      <c r="S4905">
        <f t="shared" si="104"/>
        <v>-19.88939885802391</v>
      </c>
      <c r="T4905">
        <f t="shared" si="105"/>
        <v>-1988.939885802391</v>
      </c>
    </row>
    <row r="4906" spans="4:20" x14ac:dyDescent="0.25">
      <c r="D4906" s="3"/>
      <c r="E4906" s="4"/>
      <c r="F4906" s="3">
        <v>40928.708333333336</v>
      </c>
      <c r="G4906" s="4">
        <v>57.228710692434099</v>
      </c>
      <c r="H4906" s="3">
        <v>40928.708333333336</v>
      </c>
      <c r="I4906" s="4">
        <v>53.1948656843742</v>
      </c>
      <c r="J4906" s="3">
        <v>40928.708333333336</v>
      </c>
      <c r="K4906" s="4">
        <v>74.265153586689806</v>
      </c>
      <c r="L4906" s="3">
        <v>40928.708333333336</v>
      </c>
      <c r="M4906" s="4">
        <v>73.7805483062984</v>
      </c>
      <c r="Q4906">
        <f t="shared" ref="Q4906:Q4969" si="107">G4906-(K4906+$E$2)</f>
        <v>-18.286442894255707</v>
      </c>
      <c r="R4906">
        <f t="shared" si="106"/>
        <v>-1828.6442894255706</v>
      </c>
      <c r="S4906">
        <f t="shared" si="104"/>
        <v>-21.8356826219242</v>
      </c>
      <c r="T4906">
        <f t="shared" si="105"/>
        <v>-2183.5682621924198</v>
      </c>
    </row>
    <row r="4907" spans="4:20" x14ac:dyDescent="0.25">
      <c r="D4907" s="3"/>
      <c r="E4907" s="4"/>
      <c r="F4907" s="3">
        <v>40928.75</v>
      </c>
      <c r="G4907" s="4">
        <v>54.934073510376003</v>
      </c>
      <c r="H4907" s="3">
        <v>40928.75</v>
      </c>
      <c r="I4907" s="4">
        <v>50.560108627221801</v>
      </c>
      <c r="J4907" s="3">
        <v>40928.75</v>
      </c>
      <c r="K4907" s="4">
        <v>72.908082350884797</v>
      </c>
      <c r="L4907" s="3">
        <v>40928.75</v>
      </c>
      <c r="M4907" s="4">
        <v>72.5527114062279</v>
      </c>
      <c r="Q4907">
        <f t="shared" si="107"/>
        <v>-19.224008840508795</v>
      </c>
      <c r="R4907">
        <f t="shared" si="106"/>
        <v>-1922.4008840508795</v>
      </c>
      <c r="S4907">
        <f t="shared" si="104"/>
        <v>-23.242602779006099</v>
      </c>
      <c r="T4907">
        <f t="shared" si="105"/>
        <v>-2324.2602779006097</v>
      </c>
    </row>
    <row r="4908" spans="4:20" x14ac:dyDescent="0.25">
      <c r="D4908" s="3"/>
      <c r="E4908" s="4"/>
      <c r="F4908" s="3">
        <v>40928.791666666664</v>
      </c>
      <c r="G4908" s="4">
        <v>51.5292716133117</v>
      </c>
      <c r="H4908" s="3">
        <v>40928.791666666664</v>
      </c>
      <c r="I4908" s="4">
        <v>46.699606377937002</v>
      </c>
      <c r="J4908" s="3">
        <v>40928.791666666664</v>
      </c>
      <c r="K4908" s="4">
        <v>69.497465508102295</v>
      </c>
      <c r="L4908" s="3">
        <v>40928.791666666664</v>
      </c>
      <c r="M4908" s="4">
        <v>69.4577003606246</v>
      </c>
      <c r="Q4908">
        <f t="shared" si="107"/>
        <v>-19.218193894790595</v>
      </c>
      <c r="R4908">
        <f t="shared" si="106"/>
        <v>-1921.8193894790595</v>
      </c>
      <c r="S4908">
        <f t="shared" si="104"/>
        <v>-24.008093982687598</v>
      </c>
      <c r="T4908">
        <f t="shared" si="105"/>
        <v>-2400.8093982687597</v>
      </c>
    </row>
    <row r="4909" spans="4:20" x14ac:dyDescent="0.25">
      <c r="D4909" s="3"/>
      <c r="E4909" s="4"/>
      <c r="F4909" s="3">
        <v>40928.833333333336</v>
      </c>
      <c r="G4909" s="4">
        <v>50.081730089121301</v>
      </c>
      <c r="H4909" s="3">
        <v>40928.833333333336</v>
      </c>
      <c r="I4909" s="4">
        <v>44.535030291852301</v>
      </c>
      <c r="J4909" s="3">
        <v>40928.833333333336</v>
      </c>
      <c r="K4909" s="4">
        <v>53.417608895513702</v>
      </c>
      <c r="L4909" s="3">
        <v>40928.833333333336</v>
      </c>
      <c r="M4909" s="4">
        <v>53.6587621371145</v>
      </c>
      <c r="Q4909">
        <f t="shared" si="107"/>
        <v>-4.585878806392401</v>
      </c>
      <c r="R4909">
        <f t="shared" si="106"/>
        <v>-458.5878806392401</v>
      </c>
      <c r="S4909">
        <f t="shared" si="104"/>
        <v>-10.373731845262199</v>
      </c>
      <c r="T4909">
        <f t="shared" si="105"/>
        <v>-1037.37318452622</v>
      </c>
    </row>
    <row r="4910" spans="4:20" x14ac:dyDescent="0.25">
      <c r="D4910" s="3"/>
      <c r="E4910" s="4"/>
      <c r="F4910" s="3">
        <v>40928.875</v>
      </c>
      <c r="G4910" s="4">
        <v>49.685341728807501</v>
      </c>
      <c r="H4910" s="3">
        <v>40928.875</v>
      </c>
      <c r="I4910" s="4">
        <v>44.097884155940797</v>
      </c>
      <c r="J4910" s="3">
        <v>40928.875</v>
      </c>
      <c r="K4910" s="4">
        <v>52.613129312158001</v>
      </c>
      <c r="L4910" s="3">
        <v>40928.875</v>
      </c>
      <c r="M4910" s="4">
        <v>52.922912760346698</v>
      </c>
      <c r="Q4910">
        <f t="shared" si="107"/>
        <v>-4.1777875833505007</v>
      </c>
      <c r="R4910">
        <f t="shared" si="106"/>
        <v>-417.77875833505004</v>
      </c>
      <c r="S4910">
        <f t="shared" si="104"/>
        <v>-10.075028604405901</v>
      </c>
      <c r="T4910">
        <f t="shared" si="105"/>
        <v>-1007.5028604405901</v>
      </c>
    </row>
    <row r="4911" spans="4:20" x14ac:dyDescent="0.25">
      <c r="D4911" s="3"/>
      <c r="E4911" s="4"/>
      <c r="F4911" s="3">
        <v>40928.916666666664</v>
      </c>
      <c r="G4911" s="4">
        <v>49.074220217851703</v>
      </c>
      <c r="H4911" s="3">
        <v>40928.916666666664</v>
      </c>
      <c r="I4911" s="4">
        <v>43.425574926834102</v>
      </c>
      <c r="J4911" s="3">
        <v>40928.916666666664</v>
      </c>
      <c r="K4911" s="4">
        <v>49.622954615755603</v>
      </c>
      <c r="L4911" s="3">
        <v>40928.916666666664</v>
      </c>
      <c r="M4911" s="4">
        <v>50.178804340437601</v>
      </c>
      <c r="Q4911">
        <f t="shared" si="107"/>
        <v>-1.7987343979038997</v>
      </c>
      <c r="R4911">
        <f t="shared" si="106"/>
        <v>-179.87343979038997</v>
      </c>
      <c r="S4911">
        <f t="shared" si="104"/>
        <v>-8.0032294136034992</v>
      </c>
      <c r="T4911">
        <f t="shared" si="105"/>
        <v>-800.32294136034989</v>
      </c>
    </row>
    <row r="4912" spans="4:20" x14ac:dyDescent="0.25">
      <c r="D4912" s="3"/>
      <c r="E4912" s="4"/>
      <c r="F4912" s="3">
        <v>40928.958333333336</v>
      </c>
      <c r="G4912" s="4">
        <v>47.803828629737801</v>
      </c>
      <c r="H4912" s="3">
        <v>40928.958333333336</v>
      </c>
      <c r="I4912" s="4">
        <v>42.0344663142168</v>
      </c>
      <c r="J4912" s="3">
        <v>40928.958333333336</v>
      </c>
      <c r="K4912" s="4">
        <v>45.680405000064603</v>
      </c>
      <c r="L4912" s="3">
        <v>40928.958333333336</v>
      </c>
      <c r="M4912" s="4">
        <v>46.5376938781992</v>
      </c>
      <c r="Q4912">
        <f t="shared" si="107"/>
        <v>0.87342362967319787</v>
      </c>
      <c r="R4912">
        <f t="shared" si="106"/>
        <v>87.342362967319787</v>
      </c>
      <c r="S4912">
        <f t="shared" si="104"/>
        <v>-5.7532275639823993</v>
      </c>
      <c r="T4912">
        <f t="shared" si="105"/>
        <v>-575.3227563982399</v>
      </c>
    </row>
    <row r="4913" spans="4:20" x14ac:dyDescent="0.25">
      <c r="D4913" s="3"/>
      <c r="E4913" s="4"/>
      <c r="F4913" s="3">
        <v>40929</v>
      </c>
      <c r="G4913" s="4">
        <v>48.9376768944785</v>
      </c>
      <c r="H4913" s="3">
        <v>40929</v>
      </c>
      <c r="I4913" s="4">
        <v>43.275635493628201</v>
      </c>
      <c r="J4913" s="3">
        <v>40929</v>
      </c>
      <c r="K4913" s="4">
        <v>46.303303912354799</v>
      </c>
      <c r="L4913" s="3">
        <v>40929</v>
      </c>
      <c r="M4913" s="4">
        <v>48.8928456972208</v>
      </c>
      <c r="Q4913">
        <f t="shared" si="107"/>
        <v>1.3843729821237005</v>
      </c>
      <c r="R4913">
        <f t="shared" si="106"/>
        <v>138.43729821237005</v>
      </c>
      <c r="S4913">
        <f t="shared" si="104"/>
        <v>-6.8672102035925988</v>
      </c>
      <c r="T4913">
        <f t="shared" si="105"/>
        <v>-686.72102035925991</v>
      </c>
    </row>
    <row r="4914" spans="4:20" x14ac:dyDescent="0.25">
      <c r="D4914" s="3"/>
      <c r="E4914" s="4"/>
      <c r="F4914" s="3">
        <v>40929.041666666664</v>
      </c>
      <c r="G4914" s="4">
        <v>48.1376105875825</v>
      </c>
      <c r="H4914" s="3">
        <v>40929.041666666664</v>
      </c>
      <c r="I4914" s="4">
        <v>42.399111138904097</v>
      </c>
      <c r="J4914" s="3">
        <v>40929.041666666664</v>
      </c>
      <c r="K4914" s="4">
        <v>44.807873046840498</v>
      </c>
      <c r="L4914" s="3">
        <v>40929.041666666664</v>
      </c>
      <c r="M4914" s="4">
        <v>47.561749716609498</v>
      </c>
      <c r="Q4914">
        <f t="shared" si="107"/>
        <v>2.079737540742002</v>
      </c>
      <c r="R4914">
        <f t="shared" si="106"/>
        <v>207.9737540742002</v>
      </c>
      <c r="S4914">
        <f t="shared" si="104"/>
        <v>-6.4126385777054011</v>
      </c>
      <c r="T4914">
        <f t="shared" si="105"/>
        <v>-641.26385777054008</v>
      </c>
    </row>
    <row r="4915" spans="4:20" x14ac:dyDescent="0.25">
      <c r="D4915" s="3"/>
      <c r="E4915" s="4"/>
      <c r="F4915" s="3">
        <v>40929.083333333336</v>
      </c>
      <c r="G4915" s="4">
        <v>47.254553979073499</v>
      </c>
      <c r="H4915" s="3">
        <v>40929.083333333336</v>
      </c>
      <c r="I4915" s="4">
        <v>41.4357415814302</v>
      </c>
      <c r="J4915" s="3">
        <v>40929.083333333336</v>
      </c>
      <c r="K4915" s="4">
        <v>43.498464070275098</v>
      </c>
      <c r="L4915" s="3">
        <v>40929.083333333336</v>
      </c>
      <c r="M4915" s="4">
        <v>46.390417978240301</v>
      </c>
      <c r="Q4915">
        <f t="shared" si="107"/>
        <v>2.5060899087984012</v>
      </c>
      <c r="R4915">
        <f t="shared" si="106"/>
        <v>250.60899087984012</v>
      </c>
      <c r="S4915">
        <f t="shared" si="104"/>
        <v>-6.2046763968101004</v>
      </c>
      <c r="T4915">
        <f t="shared" si="105"/>
        <v>-620.46763968101004</v>
      </c>
    </row>
    <row r="4916" spans="4:20" x14ac:dyDescent="0.25">
      <c r="D4916" s="3"/>
      <c r="E4916" s="4"/>
      <c r="F4916" s="3">
        <v>40929.125</v>
      </c>
      <c r="G4916" s="4">
        <v>46.632259461999602</v>
      </c>
      <c r="H4916" s="3">
        <v>40929.125</v>
      </c>
      <c r="I4916" s="4">
        <v>40.759450697980398</v>
      </c>
      <c r="J4916" s="3">
        <v>40929.125</v>
      </c>
      <c r="K4916" s="4">
        <v>43.561918912004302</v>
      </c>
      <c r="L4916" s="3">
        <v>40929.125</v>
      </c>
      <c r="M4916" s="4">
        <v>46.447309696435703</v>
      </c>
      <c r="Q4916">
        <f t="shared" si="107"/>
        <v>1.8203405499953007</v>
      </c>
      <c r="R4916">
        <f t="shared" si="106"/>
        <v>182.03405499953007</v>
      </c>
      <c r="S4916">
        <f t="shared" si="104"/>
        <v>-6.9378589984553045</v>
      </c>
      <c r="T4916">
        <f t="shared" si="105"/>
        <v>-693.78589984553048</v>
      </c>
    </row>
    <row r="4917" spans="4:20" x14ac:dyDescent="0.25">
      <c r="D4917" s="3"/>
      <c r="E4917" s="4"/>
      <c r="F4917" s="3">
        <v>40929.166666666664</v>
      </c>
      <c r="G4917" s="4">
        <v>46.652919042200701</v>
      </c>
      <c r="H4917" s="3">
        <v>40929.166666666664</v>
      </c>
      <c r="I4917" s="4">
        <v>40.781868124526198</v>
      </c>
      <c r="J4917" s="3">
        <v>40929.166666666664</v>
      </c>
      <c r="K4917" s="4">
        <v>46.333882460050503</v>
      </c>
      <c r="L4917" s="3">
        <v>40929.166666666664</v>
      </c>
      <c r="M4917" s="4">
        <v>48.9199918129016</v>
      </c>
      <c r="Q4917">
        <f t="shared" si="107"/>
        <v>-0.93096341784980297</v>
      </c>
      <c r="R4917">
        <f t="shared" si="106"/>
        <v>-93.096341784980297</v>
      </c>
      <c r="S4917">
        <f t="shared" si="104"/>
        <v>-9.3881236883754013</v>
      </c>
      <c r="T4917">
        <f t="shared" si="105"/>
        <v>-938.81236883754013</v>
      </c>
    </row>
    <row r="4918" spans="4:20" x14ac:dyDescent="0.25">
      <c r="D4918" s="3"/>
      <c r="E4918" s="4"/>
      <c r="F4918" s="3">
        <v>40929.208333333336</v>
      </c>
      <c r="G4918" s="4">
        <v>47.159713245768202</v>
      </c>
      <c r="H4918" s="3">
        <v>40929.208333333336</v>
      </c>
      <c r="I4918" s="4">
        <v>41.332531938314801</v>
      </c>
      <c r="J4918" s="3">
        <v>40929.208333333336</v>
      </c>
      <c r="K4918" s="4">
        <v>49.752963642924399</v>
      </c>
      <c r="L4918" s="3">
        <v>40929.208333333336</v>
      </c>
      <c r="M4918" s="4">
        <v>51.937781180298799</v>
      </c>
      <c r="Q4918">
        <f t="shared" si="107"/>
        <v>-3.8432503971561971</v>
      </c>
      <c r="R4918">
        <f t="shared" si="106"/>
        <v>-384.32503971561971</v>
      </c>
      <c r="S4918">
        <f t="shared" si="104"/>
        <v>-11.855249241983998</v>
      </c>
      <c r="T4918">
        <f t="shared" si="105"/>
        <v>-1185.5249241983997</v>
      </c>
    </row>
    <row r="4919" spans="4:20" x14ac:dyDescent="0.25">
      <c r="D4919" s="3"/>
      <c r="E4919" s="4"/>
      <c r="F4919" s="3">
        <v>40929.25</v>
      </c>
      <c r="G4919" s="4">
        <v>46.919739823220901</v>
      </c>
      <c r="H4919" s="3">
        <v>40929.25</v>
      </c>
      <c r="I4919" s="4">
        <v>41.071606718018302</v>
      </c>
      <c r="J4919" s="3">
        <v>40929.25</v>
      </c>
      <c r="K4919" s="4">
        <v>54.105640744543102</v>
      </c>
      <c r="L4919" s="3">
        <v>40929.25</v>
      </c>
      <c r="M4919" s="4">
        <v>55.732365127449199</v>
      </c>
      <c r="Q4919">
        <f t="shared" si="107"/>
        <v>-8.4359009213222009</v>
      </c>
      <c r="R4919">
        <f t="shared" si="106"/>
        <v>-843.59009213222009</v>
      </c>
      <c r="S4919">
        <f t="shared" si="104"/>
        <v>-15.910758409430898</v>
      </c>
      <c r="T4919">
        <f t="shared" si="105"/>
        <v>-1591.0758409430898</v>
      </c>
    </row>
    <row r="4920" spans="4:20" x14ac:dyDescent="0.25">
      <c r="D4920" s="3"/>
      <c r="E4920" s="4"/>
      <c r="F4920" s="3">
        <v>40929.291666666664</v>
      </c>
      <c r="G4920" s="4">
        <v>47.532541650827604</v>
      </c>
      <c r="H4920" s="3">
        <v>40929.291666666664</v>
      </c>
      <c r="I4920" s="4">
        <v>41.7385471969028</v>
      </c>
      <c r="J4920" s="3">
        <v>40929.291666666664</v>
      </c>
      <c r="K4920" s="4">
        <v>80.374408964373302</v>
      </c>
      <c r="L4920" s="3">
        <v>40929.291666666664</v>
      </c>
      <c r="M4920" s="4">
        <v>77.734903939228403</v>
      </c>
      <c r="Q4920">
        <f t="shared" si="107"/>
        <v>-34.091867313545698</v>
      </c>
      <c r="R4920">
        <f t="shared" si="106"/>
        <v>-3409.1867313545699</v>
      </c>
      <c r="S4920">
        <f t="shared" si="104"/>
        <v>-37.246356742325602</v>
      </c>
      <c r="T4920">
        <f t="shared" si="105"/>
        <v>-3724.6356742325602</v>
      </c>
    </row>
    <row r="4921" spans="4:20" x14ac:dyDescent="0.25">
      <c r="D4921" s="3"/>
      <c r="E4921" s="4"/>
      <c r="F4921" s="3">
        <v>40929.333333333336</v>
      </c>
      <c r="G4921" s="4">
        <v>48.000863474531798</v>
      </c>
      <c r="H4921" s="3">
        <v>40929.333333333336</v>
      </c>
      <c r="I4921" s="4">
        <v>42.249645779505997</v>
      </c>
      <c r="J4921" s="3">
        <v>40929.333333333336</v>
      </c>
      <c r="K4921" s="4">
        <v>119.384739086396</v>
      </c>
      <c r="L4921" s="3">
        <v>40929.333333333336</v>
      </c>
      <c r="M4921" s="4">
        <v>108.414525896093</v>
      </c>
      <c r="Q4921">
        <f t="shared" si="107"/>
        <v>-72.633875611864198</v>
      </c>
      <c r="R4921">
        <f t="shared" si="106"/>
        <v>-7263.3875611864196</v>
      </c>
      <c r="S4921">
        <f t="shared" si="104"/>
        <v>-67.414880116587</v>
      </c>
      <c r="T4921">
        <f t="shared" si="105"/>
        <v>-6741.4880116587001</v>
      </c>
    </row>
    <row r="4922" spans="4:20" x14ac:dyDescent="0.25">
      <c r="D4922" s="3"/>
      <c r="E4922" s="4"/>
      <c r="F4922" s="3">
        <v>40929.375</v>
      </c>
      <c r="G4922" s="4">
        <v>49.122897919019998</v>
      </c>
      <c r="H4922" s="3">
        <v>40929.375</v>
      </c>
      <c r="I4922" s="4">
        <v>43.479052708556999</v>
      </c>
      <c r="J4922" s="3">
        <v>40929.375</v>
      </c>
      <c r="K4922" s="4">
        <v>98.566612705471897</v>
      </c>
      <c r="L4922" s="3">
        <v>40929.375</v>
      </c>
      <c r="M4922" s="4">
        <v>92.282414127199402</v>
      </c>
      <c r="Q4922">
        <f t="shared" si="107"/>
        <v>-50.693714786451899</v>
      </c>
      <c r="R4922">
        <f t="shared" si="106"/>
        <v>-5069.3714786451901</v>
      </c>
      <c r="S4922">
        <f t="shared" si="104"/>
        <v>-50.053361418642403</v>
      </c>
      <c r="T4922">
        <f t="shared" si="105"/>
        <v>-5005.3361418642407</v>
      </c>
    </row>
    <row r="4923" spans="4:20" x14ac:dyDescent="0.25">
      <c r="D4923" s="3"/>
      <c r="E4923" s="4"/>
      <c r="F4923" s="3">
        <v>40929.416666666664</v>
      </c>
      <c r="G4923" s="4">
        <v>50.2663753748784</v>
      </c>
      <c r="H4923" s="3">
        <v>40929.416666666664</v>
      </c>
      <c r="I4923" s="4">
        <v>44.738947016885497</v>
      </c>
      <c r="J4923" s="3">
        <v>40929.416666666664</v>
      </c>
      <c r="K4923" s="4">
        <v>93.391986034504995</v>
      </c>
      <c r="L4923" s="3">
        <v>40929.416666666664</v>
      </c>
      <c r="M4923" s="4">
        <v>88.191714622051194</v>
      </c>
      <c r="Q4923">
        <f t="shared" si="107"/>
        <v>-44.375610659626595</v>
      </c>
      <c r="R4923">
        <f t="shared" si="106"/>
        <v>-4437.5610659626591</v>
      </c>
      <c r="S4923">
        <f t="shared" si="104"/>
        <v>-44.702767605165697</v>
      </c>
      <c r="T4923">
        <f t="shared" si="105"/>
        <v>-4470.27676051657</v>
      </c>
    </row>
    <row r="4924" spans="4:20" x14ac:dyDescent="0.25">
      <c r="D4924" s="3"/>
      <c r="E4924" s="4"/>
      <c r="F4924" s="3">
        <v>40929.458333333336</v>
      </c>
      <c r="G4924" s="4">
        <v>50.2903342679056</v>
      </c>
      <c r="H4924" s="3">
        <v>40929.458333333336</v>
      </c>
      <c r="I4924" s="4">
        <v>44.765419769231798</v>
      </c>
      <c r="J4924" s="3">
        <v>40929.458333333336</v>
      </c>
      <c r="K4924" s="4">
        <v>78.356086849860702</v>
      </c>
      <c r="L4924" s="3">
        <v>40929.458333333336</v>
      </c>
      <c r="M4924" s="4">
        <v>76.090361920141703</v>
      </c>
      <c r="Q4924">
        <f t="shared" si="107"/>
        <v>-29.315752581955103</v>
      </c>
      <c r="R4924">
        <f t="shared" si="106"/>
        <v>-2931.5752581955103</v>
      </c>
      <c r="S4924">
        <f t="shared" si="104"/>
        <v>-32.574942150909905</v>
      </c>
      <c r="T4924">
        <f t="shared" si="105"/>
        <v>-3257.4942150909906</v>
      </c>
    </row>
    <row r="4925" spans="4:20" x14ac:dyDescent="0.25">
      <c r="D4925" s="3"/>
      <c r="E4925" s="4"/>
      <c r="F4925" s="3">
        <v>40929.5</v>
      </c>
      <c r="G4925" s="4">
        <v>49.547571726143403</v>
      </c>
      <c r="H4925" s="3">
        <v>40929.5</v>
      </c>
      <c r="I4925" s="4">
        <v>43.946144929868801</v>
      </c>
      <c r="J4925" s="3">
        <v>40929.5</v>
      </c>
      <c r="K4925" s="4">
        <v>73.635625494542197</v>
      </c>
      <c r="L4925" s="3">
        <v>40929.5</v>
      </c>
      <c r="M4925" s="4">
        <v>72.217343826137906</v>
      </c>
      <c r="Q4925">
        <f t="shared" si="107"/>
        <v>-25.338053768398794</v>
      </c>
      <c r="R4925">
        <f t="shared" si="106"/>
        <v>-2533.8053768398795</v>
      </c>
      <c r="S4925">
        <f t="shared" si="104"/>
        <v>-29.521198896269105</v>
      </c>
      <c r="T4925">
        <f t="shared" si="105"/>
        <v>-2952.1198896269107</v>
      </c>
    </row>
    <row r="4926" spans="4:20" x14ac:dyDescent="0.25">
      <c r="D4926" s="3"/>
      <c r="E4926" s="4"/>
      <c r="F4926" s="3">
        <v>40929.541666666664</v>
      </c>
      <c r="G4926" s="4">
        <v>48.684746427752501</v>
      </c>
      <c r="H4926" s="3">
        <v>40929.541666666664</v>
      </c>
      <c r="I4926" s="4">
        <v>42.998157140391399</v>
      </c>
      <c r="J4926" s="3">
        <v>40929.541666666664</v>
      </c>
      <c r="K4926" s="4">
        <v>71.079074341192594</v>
      </c>
      <c r="L4926" s="3">
        <v>40929.541666666664</v>
      </c>
      <c r="M4926" s="4">
        <v>70.103351183279301</v>
      </c>
      <c r="Q4926">
        <f t="shared" si="107"/>
        <v>-23.644327913440094</v>
      </c>
      <c r="R4926">
        <f t="shared" si="106"/>
        <v>-2364.4327913440093</v>
      </c>
      <c r="S4926">
        <f t="shared" si="104"/>
        <v>-28.355194042887902</v>
      </c>
      <c r="T4926">
        <f t="shared" si="105"/>
        <v>-2835.5194042887902</v>
      </c>
    </row>
    <row r="4927" spans="4:20" x14ac:dyDescent="0.25">
      <c r="D4927" s="3"/>
      <c r="E4927" s="4"/>
      <c r="F4927" s="3">
        <v>40929.583333333336</v>
      </c>
      <c r="G4927" s="4">
        <v>48.571651354519403</v>
      </c>
      <c r="H4927" s="3">
        <v>40929.583333333336</v>
      </c>
      <c r="I4927" s="4">
        <v>42.874198170742602</v>
      </c>
      <c r="J4927" s="3">
        <v>40929.583333333336</v>
      </c>
      <c r="K4927" s="4">
        <v>69.923756114643794</v>
      </c>
      <c r="L4927" s="3">
        <v>40929.583333333336</v>
      </c>
      <c r="M4927" s="4">
        <v>69.144073922725497</v>
      </c>
      <c r="Q4927">
        <f t="shared" si="107"/>
        <v>-22.602104760124391</v>
      </c>
      <c r="R4927">
        <f t="shared" si="106"/>
        <v>-2260.2104760124389</v>
      </c>
      <c r="S4927">
        <f t="shared" si="104"/>
        <v>-27.519875751982894</v>
      </c>
      <c r="T4927">
        <f t="shared" si="105"/>
        <v>-2751.9875751982895</v>
      </c>
    </row>
    <row r="4928" spans="4:20" x14ac:dyDescent="0.25">
      <c r="D4928" s="3"/>
      <c r="E4928" s="4"/>
      <c r="F4928" s="3">
        <v>40929.625</v>
      </c>
      <c r="G4928" s="4">
        <v>49.912937374145301</v>
      </c>
      <c r="H4928" s="3">
        <v>40929.625</v>
      </c>
      <c r="I4928" s="4">
        <v>44.348779349704301</v>
      </c>
      <c r="J4928" s="3">
        <v>40929.625</v>
      </c>
      <c r="K4928" s="4">
        <v>77.604195964697297</v>
      </c>
      <c r="L4928" s="3">
        <v>40929.625</v>
      </c>
      <c r="M4928" s="4">
        <v>75.475999065660304</v>
      </c>
      <c r="Q4928">
        <f t="shared" si="107"/>
        <v>-28.941258590551996</v>
      </c>
      <c r="R4928">
        <f t="shared" si="106"/>
        <v>-2894.1258590551997</v>
      </c>
      <c r="S4928">
        <f t="shared" si="104"/>
        <v>-32.377219715956002</v>
      </c>
      <c r="T4928">
        <f t="shared" si="105"/>
        <v>-3237.7219715956003</v>
      </c>
    </row>
    <row r="4929" spans="4:20" x14ac:dyDescent="0.25">
      <c r="D4929" s="3"/>
      <c r="E4929" s="4"/>
      <c r="F4929" s="3">
        <v>40929.666666666664</v>
      </c>
      <c r="G4929" s="4">
        <v>52.939867251756397</v>
      </c>
      <c r="H4929" s="3">
        <v>40929.666666666664</v>
      </c>
      <c r="I4929" s="4">
        <v>47.711492505171897</v>
      </c>
      <c r="J4929" s="3">
        <v>40929.666666666664</v>
      </c>
      <c r="K4929" s="4">
        <v>85.101367428098499</v>
      </c>
      <c r="L4929" s="3">
        <v>40929.666666666664</v>
      </c>
      <c r="M4929" s="4">
        <v>81.5610998584161</v>
      </c>
      <c r="Q4929">
        <f t="shared" si="107"/>
        <v>-33.411500176342102</v>
      </c>
      <c r="R4929">
        <f t="shared" si="106"/>
        <v>-3341.1500176342101</v>
      </c>
      <c r="S4929">
        <f t="shared" si="104"/>
        <v>-35.099607353244203</v>
      </c>
      <c r="T4929">
        <f t="shared" si="105"/>
        <v>-3509.9607353244201</v>
      </c>
    </row>
    <row r="4930" spans="4:20" x14ac:dyDescent="0.25">
      <c r="D4930" s="3"/>
      <c r="E4930" s="4"/>
      <c r="F4930" s="3">
        <v>40929.708333333336</v>
      </c>
      <c r="G4930" s="4">
        <v>56.138953756046199</v>
      </c>
      <c r="H4930" s="3">
        <v>40929.708333333336</v>
      </c>
      <c r="I4930" s="4">
        <v>51.316234404162998</v>
      </c>
      <c r="J4930" s="3">
        <v>40929.708333333336</v>
      </c>
      <c r="K4930" s="4">
        <v>97.0825945217221</v>
      </c>
      <c r="L4930" s="3">
        <v>40929.708333333336</v>
      </c>
      <c r="M4930" s="4">
        <v>91.112828639626997</v>
      </c>
      <c r="Q4930">
        <f t="shared" si="107"/>
        <v>-42.193640765675902</v>
      </c>
      <c r="R4930">
        <f t="shared" si="106"/>
        <v>-4219.36407656759</v>
      </c>
      <c r="S4930">
        <f t="shared" si="104"/>
        <v>-41.046594235463999</v>
      </c>
      <c r="T4930">
        <f t="shared" si="105"/>
        <v>-4104.6594235463999</v>
      </c>
    </row>
    <row r="4931" spans="4:20" x14ac:dyDescent="0.25">
      <c r="D4931" s="3"/>
      <c r="E4931" s="4"/>
      <c r="F4931" s="3">
        <v>40929.75</v>
      </c>
      <c r="G4931" s="4">
        <v>54.627829800534499</v>
      </c>
      <c r="H4931" s="3">
        <v>40929.75</v>
      </c>
      <c r="I4931" s="4">
        <v>49.607136660924901</v>
      </c>
      <c r="J4931" s="3">
        <v>40929.75</v>
      </c>
      <c r="K4931" s="4">
        <v>79.201589390286202</v>
      </c>
      <c r="L4931" s="3">
        <v>40929.75</v>
      </c>
      <c r="M4931" s="4">
        <v>76.780094064742997</v>
      </c>
      <c r="Q4931">
        <f t="shared" si="107"/>
        <v>-25.823759589751702</v>
      </c>
      <c r="R4931">
        <f t="shared" si="106"/>
        <v>-2582.3759589751703</v>
      </c>
      <c r="S4931">
        <f t="shared" si="104"/>
        <v>-28.422957403818096</v>
      </c>
      <c r="T4931">
        <f t="shared" si="105"/>
        <v>-2842.2957403818095</v>
      </c>
    </row>
    <row r="4932" spans="4:20" x14ac:dyDescent="0.25">
      <c r="D4932" s="3"/>
      <c r="E4932" s="4"/>
      <c r="F4932" s="3">
        <v>40929.791666666664</v>
      </c>
      <c r="G4932" s="4">
        <v>50.908680004431503</v>
      </c>
      <c r="H4932" s="3">
        <v>40929.791666666664</v>
      </c>
      <c r="I4932" s="4">
        <v>45.4496947352891</v>
      </c>
      <c r="J4932" s="3">
        <v>40929.791666666664</v>
      </c>
      <c r="K4932" s="4">
        <v>63.973564482454101</v>
      </c>
      <c r="L4932" s="3">
        <v>40929.791666666664</v>
      </c>
      <c r="M4932" s="4">
        <v>64.162409087934094</v>
      </c>
      <c r="Q4932">
        <f t="shared" si="107"/>
        <v>-14.314884478022591</v>
      </c>
      <c r="R4932">
        <f t="shared" si="106"/>
        <v>-1431.4884478022591</v>
      </c>
      <c r="S4932">
        <f t="shared" si="104"/>
        <v>-19.962714352644994</v>
      </c>
      <c r="T4932">
        <f t="shared" si="105"/>
        <v>-1996.2714352644994</v>
      </c>
    </row>
    <row r="4933" spans="4:20" x14ac:dyDescent="0.25">
      <c r="D4933" s="3"/>
      <c r="E4933" s="4"/>
      <c r="F4933" s="3">
        <v>40929.833333333336</v>
      </c>
      <c r="G4933" s="4">
        <v>48.800226254330497</v>
      </c>
      <c r="H4933" s="3">
        <v>40929.833333333336</v>
      </c>
      <c r="I4933" s="4">
        <v>43.124801678175601</v>
      </c>
      <c r="J4933" s="3">
        <v>40929.833333333336</v>
      </c>
      <c r="K4933" s="4">
        <v>55.900856459527901</v>
      </c>
      <c r="L4933" s="3">
        <v>40929.833333333336</v>
      </c>
      <c r="M4933" s="4">
        <v>57.283064748320598</v>
      </c>
      <c r="Q4933">
        <f t="shared" si="107"/>
        <v>-8.3506302051974046</v>
      </c>
      <c r="R4933">
        <f t="shared" si="106"/>
        <v>-835.06302051974046</v>
      </c>
      <c r="S4933">
        <f t="shared" si="104"/>
        <v>-15.408263070144997</v>
      </c>
      <c r="T4933">
        <f t="shared" si="105"/>
        <v>-1540.8263070144997</v>
      </c>
    </row>
    <row r="4934" spans="4:20" x14ac:dyDescent="0.25">
      <c r="D4934" s="3"/>
      <c r="E4934" s="4"/>
      <c r="F4934" s="3">
        <v>40929.875</v>
      </c>
      <c r="G4934" s="4">
        <v>48.735343206310098</v>
      </c>
      <c r="H4934" s="3">
        <v>40929.875</v>
      </c>
      <c r="I4934" s="4">
        <v>43.053636754513697</v>
      </c>
      <c r="J4934" s="3">
        <v>40929.875</v>
      </c>
      <c r="K4934" s="4">
        <v>54.8083059016353</v>
      </c>
      <c r="L4934" s="3">
        <v>40929.875</v>
      </c>
      <c r="M4934" s="4">
        <v>56.340285456259203</v>
      </c>
      <c r="Q4934">
        <f t="shared" si="107"/>
        <v>-7.3229626953252023</v>
      </c>
      <c r="R4934">
        <f t="shared" si="106"/>
        <v>-732.29626953252023</v>
      </c>
      <c r="S4934">
        <f t="shared" si="104"/>
        <v>-14.536648701745506</v>
      </c>
      <c r="T4934">
        <f t="shared" si="105"/>
        <v>-1453.6648701745505</v>
      </c>
    </row>
    <row r="4935" spans="4:20" x14ac:dyDescent="0.25">
      <c r="D4935" s="3"/>
      <c r="E4935" s="4"/>
      <c r="F4935" s="3">
        <v>40929.916666666664</v>
      </c>
      <c r="G4935" s="4">
        <v>48.112450265529297</v>
      </c>
      <c r="H4935" s="3">
        <v>40929.916666666664</v>
      </c>
      <c r="I4935" s="4">
        <v>42.371603063744303</v>
      </c>
      <c r="J4935" s="3">
        <v>40929.916666666664</v>
      </c>
      <c r="K4935" s="4">
        <v>52.180422155448497</v>
      </c>
      <c r="L4935" s="3">
        <v>40929.916666666664</v>
      </c>
      <c r="M4935" s="4">
        <v>54.060231279232497</v>
      </c>
      <c r="Q4935">
        <f t="shared" si="107"/>
        <v>-5.3179718899191997</v>
      </c>
      <c r="R4935">
        <f t="shared" si="106"/>
        <v>-531.79718899191994</v>
      </c>
      <c r="S4935">
        <f t="shared" si="104"/>
        <v>-12.938628215488194</v>
      </c>
      <c r="T4935">
        <f t="shared" si="105"/>
        <v>-1293.8628215488193</v>
      </c>
    </row>
    <row r="4936" spans="4:20" x14ac:dyDescent="0.25">
      <c r="D4936" s="3"/>
      <c r="E4936" s="4"/>
      <c r="F4936" s="3">
        <v>40929.958333333336</v>
      </c>
      <c r="G4936" s="4">
        <v>47.099963915170498</v>
      </c>
      <c r="H4936" s="3">
        <v>40929.958333333336</v>
      </c>
      <c r="I4936" s="4">
        <v>41.267535935126901</v>
      </c>
      <c r="J4936" s="3">
        <v>40929.958333333336</v>
      </c>
      <c r="K4936" s="4">
        <v>48.335301044557099</v>
      </c>
      <c r="L4936" s="3">
        <v>40929.958333333336</v>
      </c>
      <c r="M4936" s="4">
        <v>50.690648353382102</v>
      </c>
      <c r="Q4936">
        <f t="shared" si="107"/>
        <v>-2.4853371293866005</v>
      </c>
      <c r="R4936">
        <f t="shared" si="106"/>
        <v>-248.53371293866005</v>
      </c>
      <c r="S4936">
        <f t="shared" si="104"/>
        <v>-10.673112418255201</v>
      </c>
      <c r="T4936">
        <f t="shared" si="105"/>
        <v>-1067.31124182552</v>
      </c>
    </row>
    <row r="4937" spans="4:20" x14ac:dyDescent="0.25">
      <c r="D4937" s="3"/>
      <c r="E4937" s="4"/>
      <c r="F4937" s="3">
        <v>40930</v>
      </c>
      <c r="G4937" s="4">
        <v>49.219566886080401</v>
      </c>
      <c r="H4937" s="3">
        <v>40930</v>
      </c>
      <c r="I4937" s="4">
        <v>43.585292065152302</v>
      </c>
      <c r="J4937" s="3">
        <v>40930</v>
      </c>
      <c r="K4937" s="4">
        <v>46.889617565218899</v>
      </c>
      <c r="L4937" s="3">
        <v>40930</v>
      </c>
      <c r="M4937" s="4">
        <v>49.412851008382901</v>
      </c>
      <c r="Q4937">
        <f t="shared" si="107"/>
        <v>1.0799493208615019</v>
      </c>
      <c r="R4937">
        <f t="shared" si="106"/>
        <v>107.99493208615019</v>
      </c>
      <c r="S4937">
        <f t="shared" si="104"/>
        <v>-7.0775589432305992</v>
      </c>
      <c r="T4937">
        <f t="shared" si="105"/>
        <v>-707.75589432305992</v>
      </c>
    </row>
    <row r="4938" spans="4:20" x14ac:dyDescent="0.25">
      <c r="D4938" s="3"/>
      <c r="E4938" s="4"/>
      <c r="F4938" s="3">
        <v>40930.041666666664</v>
      </c>
      <c r="G4938" s="4">
        <v>46.875346988570499</v>
      </c>
      <c r="H4938" s="3">
        <v>40930.041666666664</v>
      </c>
      <c r="I4938" s="4">
        <v>41.023373242816902</v>
      </c>
      <c r="J4938" s="3">
        <v>40930.041666666664</v>
      </c>
      <c r="K4938" s="4">
        <v>43.881218306632903</v>
      </c>
      <c r="L4938" s="3">
        <v>40930.041666666664</v>
      </c>
      <c r="M4938" s="4">
        <v>46.733384233957601</v>
      </c>
      <c r="Q4938">
        <f t="shared" si="107"/>
        <v>1.7441286819375961</v>
      </c>
      <c r="R4938">
        <f t="shared" si="106"/>
        <v>174.41286819375961</v>
      </c>
      <c r="S4938">
        <f t="shared" si="104"/>
        <v>-6.9600109911406989</v>
      </c>
      <c r="T4938">
        <f t="shared" si="105"/>
        <v>-696.00109911406992</v>
      </c>
    </row>
    <row r="4939" spans="4:20" x14ac:dyDescent="0.25">
      <c r="D4939" s="3"/>
      <c r="E4939" s="4"/>
      <c r="F4939" s="3">
        <v>40930.083333333336</v>
      </c>
      <c r="G4939" s="4">
        <v>45.492422087569103</v>
      </c>
      <c r="H4939" s="3">
        <v>40930.083333333336</v>
      </c>
      <c r="I4939" s="4">
        <v>39.5263659774646</v>
      </c>
      <c r="J4939" s="3">
        <v>40930.083333333336</v>
      </c>
      <c r="K4939" s="4">
        <v>42.719822144746999</v>
      </c>
      <c r="L4939" s="3">
        <v>40930.083333333336</v>
      </c>
      <c r="M4939" s="4">
        <v>45.691227885312401</v>
      </c>
      <c r="Q4939">
        <f t="shared" si="107"/>
        <v>1.5225999428221044</v>
      </c>
      <c r="R4939">
        <f t="shared" si="106"/>
        <v>152.25999428221044</v>
      </c>
      <c r="S4939">
        <f t="shared" si="104"/>
        <v>-7.4148619078478006</v>
      </c>
      <c r="T4939">
        <f t="shared" si="105"/>
        <v>-741.48619078478009</v>
      </c>
    </row>
    <row r="4940" spans="4:20" x14ac:dyDescent="0.25">
      <c r="D4940" s="3"/>
      <c r="E4940" s="4"/>
      <c r="F4940" s="3">
        <v>40930.125</v>
      </c>
      <c r="G4940" s="4">
        <v>44.599127030800403</v>
      </c>
      <c r="H4940" s="3">
        <v>40930.125</v>
      </c>
      <c r="I4940" s="4">
        <v>38.565182288453798</v>
      </c>
      <c r="J4940" s="3">
        <v>40930.125</v>
      </c>
      <c r="K4940" s="4">
        <v>42.806333437765701</v>
      </c>
      <c r="L4940" s="3">
        <v>40930.125</v>
      </c>
      <c r="M4940" s="4">
        <v>45.769011220676497</v>
      </c>
      <c r="Q4940">
        <f t="shared" si="107"/>
        <v>0.54279359303470187</v>
      </c>
      <c r="R4940">
        <f t="shared" si="106"/>
        <v>54.279359303470187</v>
      </c>
      <c r="S4940">
        <f t="shared" si="104"/>
        <v>-8.4538289322226987</v>
      </c>
      <c r="T4940">
        <f t="shared" si="105"/>
        <v>-845.3828932222699</v>
      </c>
    </row>
    <row r="4941" spans="4:20" x14ac:dyDescent="0.25">
      <c r="D4941" s="3"/>
      <c r="E4941" s="4"/>
      <c r="F4941" s="3">
        <v>40930.166666666664</v>
      </c>
      <c r="G4941" s="4">
        <v>44.384742243957596</v>
      </c>
      <c r="H4941" s="3">
        <v>40930.166666666664</v>
      </c>
      <c r="I4941" s="4">
        <v>38.335191809281199</v>
      </c>
      <c r="J4941" s="3">
        <v>40930.166666666664</v>
      </c>
      <c r="K4941" s="4">
        <v>45.021400323559597</v>
      </c>
      <c r="L4941" s="3">
        <v>40930.166666666664</v>
      </c>
      <c r="M4941" s="4">
        <v>47.752239942434201</v>
      </c>
      <c r="Q4941">
        <f t="shared" si="107"/>
        <v>-1.8866580796020003</v>
      </c>
      <c r="R4941">
        <f t="shared" si="106"/>
        <v>-188.66580796020003</v>
      </c>
      <c r="S4941">
        <f t="shared" si="104"/>
        <v>-10.667048133153003</v>
      </c>
      <c r="T4941">
        <f t="shared" si="105"/>
        <v>-1066.7048133153003</v>
      </c>
    </row>
    <row r="4942" spans="4:20" x14ac:dyDescent="0.25">
      <c r="D4942" s="3"/>
      <c r="E4942" s="4"/>
      <c r="F4942" s="3">
        <v>40930.208333333336</v>
      </c>
      <c r="G4942" s="4">
        <v>44.620303673742498</v>
      </c>
      <c r="H4942" s="3">
        <v>40930.208333333336</v>
      </c>
      <c r="I4942" s="4">
        <v>38.587914946008802</v>
      </c>
      <c r="J4942" s="3">
        <v>40930.208333333336</v>
      </c>
      <c r="K4942" s="4">
        <v>48.888364718484802</v>
      </c>
      <c r="L4942" s="3">
        <v>40930.208333333336</v>
      </c>
      <c r="M4942" s="4">
        <v>51.177868042548702</v>
      </c>
      <c r="Q4942">
        <f t="shared" si="107"/>
        <v>-5.5180610447423035</v>
      </c>
      <c r="R4942">
        <f t="shared" si="106"/>
        <v>-551.80610447423032</v>
      </c>
      <c r="S4942">
        <f t="shared" si="104"/>
        <v>-13.839953096539901</v>
      </c>
      <c r="T4942">
        <f t="shared" si="105"/>
        <v>-1383.99530965399</v>
      </c>
    </row>
    <row r="4943" spans="4:20" x14ac:dyDescent="0.25">
      <c r="D4943" s="3"/>
      <c r="E4943" s="4"/>
      <c r="F4943" s="3">
        <v>40930.25</v>
      </c>
      <c r="G4943" s="4">
        <v>43.080465999504703</v>
      </c>
      <c r="H4943" s="3">
        <v>40930.25</v>
      </c>
      <c r="I4943" s="4">
        <v>36.9417841873219</v>
      </c>
      <c r="J4943" s="3">
        <v>40930.25</v>
      </c>
      <c r="K4943" s="4">
        <v>51.803987810941202</v>
      </c>
      <c r="L4943" s="3">
        <v>40930.25</v>
      </c>
      <c r="M4943" s="4">
        <v>53.732143587316401</v>
      </c>
      <c r="Q4943">
        <f t="shared" si="107"/>
        <v>-9.9735218114364983</v>
      </c>
      <c r="R4943">
        <f t="shared" si="106"/>
        <v>-997.35218114364989</v>
      </c>
      <c r="S4943">
        <f t="shared" si="104"/>
        <v>-18.0403593999945</v>
      </c>
      <c r="T4943">
        <f t="shared" si="105"/>
        <v>-1804.03593999945</v>
      </c>
    </row>
    <row r="4944" spans="4:20" x14ac:dyDescent="0.25">
      <c r="D4944" s="3"/>
      <c r="E4944" s="4"/>
      <c r="F4944" s="3">
        <v>40930.291666666664</v>
      </c>
      <c r="G4944" s="4">
        <v>43.134489616859398</v>
      </c>
      <c r="H4944" s="3">
        <v>40930.291666666664</v>
      </c>
      <c r="I4944" s="4">
        <v>36.999299835282699</v>
      </c>
      <c r="J4944" s="3">
        <v>40930.291666666664</v>
      </c>
      <c r="K4944" s="4">
        <v>61.878812333496199</v>
      </c>
      <c r="L4944" s="3">
        <v>40930.291666666664</v>
      </c>
      <c r="M4944" s="4">
        <v>62.391328640369501</v>
      </c>
      <c r="Q4944">
        <f t="shared" si="107"/>
        <v>-19.994322716636802</v>
      </c>
      <c r="R4944">
        <f t="shared" si="106"/>
        <v>-1999.4322716636802</v>
      </c>
      <c r="S4944">
        <f t="shared" si="104"/>
        <v>-26.642028805086802</v>
      </c>
      <c r="T4944">
        <f t="shared" si="105"/>
        <v>-2664.2028805086802</v>
      </c>
    </row>
    <row r="4945" spans="4:20" x14ac:dyDescent="0.25">
      <c r="D4945" s="3"/>
      <c r="E4945" s="4"/>
      <c r="F4945" s="3">
        <v>40930.333333333336</v>
      </c>
      <c r="G4945" s="4">
        <v>43.068903056104297</v>
      </c>
      <c r="H4945" s="3">
        <v>40930.333333333336</v>
      </c>
      <c r="I4945" s="4">
        <v>36.929476088102099</v>
      </c>
      <c r="J4945" s="3">
        <v>40930.333333333336</v>
      </c>
      <c r="K4945" s="4">
        <v>72.140779452500297</v>
      </c>
      <c r="L4945" s="3">
        <v>40930.333333333336</v>
      </c>
      <c r="M4945" s="4">
        <v>70.982712718774593</v>
      </c>
      <c r="Q4945">
        <f t="shared" si="107"/>
        <v>-30.321876396396</v>
      </c>
      <c r="R4945">
        <f t="shared" si="106"/>
        <v>-3032.1876396396001</v>
      </c>
      <c r="S4945">
        <f t="shared" si="104"/>
        <v>-35.303236630672494</v>
      </c>
      <c r="T4945">
        <f t="shared" si="105"/>
        <v>-3530.3236630672495</v>
      </c>
    </row>
    <row r="4946" spans="4:20" x14ac:dyDescent="0.25">
      <c r="D4946" s="3"/>
      <c r="E4946" s="4"/>
      <c r="F4946" s="3">
        <v>40930.375</v>
      </c>
      <c r="G4946" s="4">
        <v>44.043348782928703</v>
      </c>
      <c r="H4946" s="3">
        <v>40930.375</v>
      </c>
      <c r="I4946" s="4">
        <v>37.969500860184802</v>
      </c>
      <c r="J4946" s="3">
        <v>40930.375</v>
      </c>
      <c r="K4946" s="4">
        <v>66.286559879503301</v>
      </c>
      <c r="L4946" s="3">
        <v>40930.375</v>
      </c>
      <c r="M4946" s="4">
        <v>66.107323592266795</v>
      </c>
      <c r="Q4946">
        <f t="shared" si="107"/>
        <v>-23.493211096574598</v>
      </c>
      <c r="R4946">
        <f t="shared" si="106"/>
        <v>-2349.3211096574596</v>
      </c>
      <c r="S4946">
        <f t="shared" ref="S4946:S5009" si="108">I4946-(M4946+$E$2)</f>
        <v>-29.387822732081993</v>
      </c>
      <c r="T4946">
        <f t="shared" ref="T4946:T5009" si="109">S4946*$G$2</f>
        <v>-2938.7822732081995</v>
      </c>
    </row>
    <row r="4947" spans="4:20" x14ac:dyDescent="0.25">
      <c r="D4947" s="3"/>
      <c r="E4947" s="4"/>
      <c r="F4947" s="3">
        <v>40930.416666666664</v>
      </c>
      <c r="G4947" s="4">
        <v>46.188539226524902</v>
      </c>
      <c r="H4947" s="3">
        <v>40930.416666666664</v>
      </c>
      <c r="I4947" s="4">
        <v>40.278555903278203</v>
      </c>
      <c r="J4947" s="3">
        <v>40930.416666666664</v>
      </c>
      <c r="K4947" s="4">
        <v>64.537512087452299</v>
      </c>
      <c r="L4947" s="3">
        <v>40930.416666666664</v>
      </c>
      <c r="M4947" s="4">
        <v>64.637629777032998</v>
      </c>
      <c r="Q4947">
        <f t="shared" si="107"/>
        <v>-19.598972860927397</v>
      </c>
      <c r="R4947">
        <f t="shared" si="106"/>
        <v>-1959.8972860927397</v>
      </c>
      <c r="S4947">
        <f t="shared" si="108"/>
        <v>-25.609073873754795</v>
      </c>
      <c r="T4947">
        <f t="shared" si="109"/>
        <v>-2560.9073873754796</v>
      </c>
    </row>
    <row r="4948" spans="4:20" x14ac:dyDescent="0.25">
      <c r="D4948" s="3"/>
      <c r="E4948" s="4"/>
      <c r="F4948" s="3">
        <v>40930.458333333336</v>
      </c>
      <c r="G4948" s="4">
        <v>47.406321684437003</v>
      </c>
      <c r="H4948" s="3">
        <v>40930.458333333336</v>
      </c>
      <c r="I4948" s="4">
        <v>41.601005543110702</v>
      </c>
      <c r="J4948" s="3">
        <v>40930.458333333336</v>
      </c>
      <c r="K4948" s="4">
        <v>62.105535490947702</v>
      </c>
      <c r="L4948" s="3">
        <v>40930.458333333336</v>
      </c>
      <c r="M4948" s="4">
        <v>62.583474910090402</v>
      </c>
      <c r="Q4948">
        <f t="shared" si="107"/>
        <v>-15.949213806510699</v>
      </c>
      <c r="R4948">
        <f t="shared" si="106"/>
        <v>-1594.9213806510697</v>
      </c>
      <c r="S4948">
        <f t="shared" si="108"/>
        <v>-22.2324693669797</v>
      </c>
      <c r="T4948">
        <f t="shared" si="109"/>
        <v>-2223.2469366979699</v>
      </c>
    </row>
    <row r="4949" spans="4:20" x14ac:dyDescent="0.25">
      <c r="D4949" s="3"/>
      <c r="E4949" s="4"/>
      <c r="F4949" s="3">
        <v>40930.5</v>
      </c>
      <c r="G4949" s="4">
        <v>47.1031863605604</v>
      </c>
      <c r="H4949" s="3">
        <v>40930.5</v>
      </c>
      <c r="I4949" s="4">
        <v>41.271040840525501</v>
      </c>
      <c r="J4949" s="3">
        <v>40930.5</v>
      </c>
      <c r="K4949" s="4">
        <v>59.396480138704597</v>
      </c>
      <c r="L4949" s="3">
        <v>40930.5</v>
      </c>
      <c r="M4949" s="4">
        <v>60.280129458144103</v>
      </c>
      <c r="Q4949">
        <f t="shared" si="107"/>
        <v>-13.543293778144196</v>
      </c>
      <c r="R4949">
        <f t="shared" si="106"/>
        <v>-1354.3293778144196</v>
      </c>
      <c r="S4949">
        <f t="shared" si="108"/>
        <v>-20.259088617618602</v>
      </c>
      <c r="T4949">
        <f t="shared" si="109"/>
        <v>-2025.9088617618602</v>
      </c>
    </row>
    <row r="4950" spans="4:20" x14ac:dyDescent="0.25">
      <c r="D4950" s="3"/>
      <c r="E4950" s="4"/>
      <c r="F4950" s="3">
        <v>40930.541666666664</v>
      </c>
      <c r="G4950" s="4">
        <v>46.325955235370202</v>
      </c>
      <c r="H4950" s="3">
        <v>40930.541666666664</v>
      </c>
      <c r="I4950" s="4">
        <v>40.427365850409799</v>
      </c>
      <c r="J4950" s="3">
        <v>40930.541666666664</v>
      </c>
      <c r="K4950" s="4">
        <v>58.255450002470802</v>
      </c>
      <c r="L4950" s="3">
        <v>40930.541666666664</v>
      </c>
      <c r="M4950" s="4">
        <v>59.305006047143301</v>
      </c>
      <c r="Q4950">
        <f t="shared" si="107"/>
        <v>-13.1794947671006</v>
      </c>
      <c r="R4950">
        <f t="shared" si="106"/>
        <v>-1317.94947671006</v>
      </c>
      <c r="S4950">
        <f t="shared" si="108"/>
        <v>-20.127640196733502</v>
      </c>
      <c r="T4950">
        <f t="shared" si="109"/>
        <v>-2012.7640196733503</v>
      </c>
    </row>
    <row r="4951" spans="4:20" x14ac:dyDescent="0.25">
      <c r="D4951" s="3"/>
      <c r="E4951" s="4"/>
      <c r="F4951" s="3">
        <v>40930.583333333336</v>
      </c>
      <c r="G4951" s="4">
        <v>46.178179083057302</v>
      </c>
      <c r="H4951" s="3">
        <v>40930.583333333336</v>
      </c>
      <c r="I4951" s="4">
        <v>40.267341069018599</v>
      </c>
      <c r="J4951" s="3">
        <v>40930.583333333336</v>
      </c>
      <c r="K4951" s="4">
        <v>58.692095070422504</v>
      </c>
      <c r="L4951" s="3">
        <v>40930.583333333336</v>
      </c>
      <c r="M4951" s="4">
        <v>59.678518602144301</v>
      </c>
      <c r="Q4951">
        <f t="shared" si="107"/>
        <v>-13.763915987365202</v>
      </c>
      <c r="R4951">
        <f t="shared" si="106"/>
        <v>-1376.3915987365201</v>
      </c>
      <c r="S4951">
        <f t="shared" si="108"/>
        <v>-20.661177533125702</v>
      </c>
      <c r="T4951">
        <f t="shared" si="109"/>
        <v>-2066.1177533125701</v>
      </c>
    </row>
    <row r="4952" spans="4:20" x14ac:dyDescent="0.25">
      <c r="D4952" s="3"/>
      <c r="E4952" s="4"/>
      <c r="F4952" s="3">
        <v>40930.625</v>
      </c>
      <c r="G4952" s="4">
        <v>47.545252447860499</v>
      </c>
      <c r="H4952" s="3">
        <v>40930.625</v>
      </c>
      <c r="I4952" s="4">
        <v>41.752403018152101</v>
      </c>
      <c r="J4952" s="3">
        <v>40930.625</v>
      </c>
      <c r="K4952" s="4">
        <v>61.637326354058999</v>
      </c>
      <c r="L4952" s="3">
        <v>40930.625</v>
      </c>
      <c r="M4952" s="4">
        <v>62.186547652629102</v>
      </c>
      <c r="Q4952">
        <f t="shared" si="107"/>
        <v>-15.3420739061985</v>
      </c>
      <c r="R4952">
        <f t="shared" si="106"/>
        <v>-1534.20739061985</v>
      </c>
      <c r="S4952">
        <f t="shared" si="108"/>
        <v>-21.684144634477001</v>
      </c>
      <c r="T4952">
        <f t="shared" si="109"/>
        <v>-2168.4144634477002</v>
      </c>
    </row>
    <row r="4953" spans="4:20" x14ac:dyDescent="0.25">
      <c r="D4953" s="3"/>
      <c r="E4953" s="4"/>
      <c r="F4953" s="3">
        <v>40930.666666666664</v>
      </c>
      <c r="G4953" s="4">
        <v>50.122796021634699</v>
      </c>
      <c r="H4953" s="3">
        <v>40930.666666666664</v>
      </c>
      <c r="I4953" s="4">
        <v>44.580366611931801</v>
      </c>
      <c r="J4953" s="3">
        <v>40930.666666666664</v>
      </c>
      <c r="K4953" s="4">
        <v>69.439868736546501</v>
      </c>
      <c r="L4953" s="3">
        <v>40930.666666666664</v>
      </c>
      <c r="M4953" s="4">
        <v>68.741547229743404</v>
      </c>
      <c r="Q4953">
        <f t="shared" si="107"/>
        <v>-20.567072714911802</v>
      </c>
      <c r="R4953">
        <f t="shared" si="106"/>
        <v>-2056.7072714911801</v>
      </c>
      <c r="S4953">
        <f t="shared" si="108"/>
        <v>-25.411180617811603</v>
      </c>
      <c r="T4953">
        <f t="shared" si="109"/>
        <v>-2541.1180617811601</v>
      </c>
    </row>
    <row r="4954" spans="4:20" x14ac:dyDescent="0.25">
      <c r="D4954" s="3"/>
      <c r="E4954" s="4"/>
      <c r="F4954" s="3">
        <v>40930.708333333336</v>
      </c>
      <c r="G4954" s="4">
        <v>53.540524412208498</v>
      </c>
      <c r="H4954" s="3">
        <v>40930.708333333336</v>
      </c>
      <c r="I4954" s="4">
        <v>48.3844049439504</v>
      </c>
      <c r="J4954" s="3">
        <v>40930.708333333336</v>
      </c>
      <c r="K4954" s="4">
        <v>80.836110862321206</v>
      </c>
      <c r="L4954" s="3">
        <v>40930.708333333336</v>
      </c>
      <c r="M4954" s="4">
        <v>78.1101723855827</v>
      </c>
      <c r="Q4954">
        <f t="shared" si="107"/>
        <v>-28.545586450112708</v>
      </c>
      <c r="R4954">
        <f t="shared" si="106"/>
        <v>-2854.558645011271</v>
      </c>
      <c r="S4954">
        <f t="shared" si="108"/>
        <v>-30.9757674416323</v>
      </c>
      <c r="T4954">
        <f t="shared" si="109"/>
        <v>-3097.5767441632302</v>
      </c>
    </row>
    <row r="4955" spans="4:20" x14ac:dyDescent="0.25">
      <c r="D4955" s="3"/>
      <c r="E4955" s="4"/>
      <c r="F4955" s="3">
        <v>40930.75</v>
      </c>
      <c r="G4955" s="4">
        <v>53.513789473669</v>
      </c>
      <c r="H4955" s="3">
        <v>40930.75</v>
      </c>
      <c r="I4955" s="4">
        <v>48.3544150464732</v>
      </c>
      <c r="J4955" s="3">
        <v>40930.75</v>
      </c>
      <c r="K4955" s="4">
        <v>67.3905116221285</v>
      </c>
      <c r="L4955" s="3">
        <v>40930.75</v>
      </c>
      <c r="M4955" s="4">
        <v>67.031770537752905</v>
      </c>
      <c r="Q4955">
        <f t="shared" si="107"/>
        <v>-15.1267221484595</v>
      </c>
      <c r="R4955">
        <f t="shared" si="106"/>
        <v>-1512.6722148459501</v>
      </c>
      <c r="S4955">
        <f t="shared" si="108"/>
        <v>-19.927355491279705</v>
      </c>
      <c r="T4955">
        <f t="shared" si="109"/>
        <v>-1992.7355491279704</v>
      </c>
    </row>
    <row r="4956" spans="4:20" x14ac:dyDescent="0.25">
      <c r="D4956" s="3"/>
      <c r="E4956" s="4"/>
      <c r="F4956" s="3">
        <v>40930.791666666664</v>
      </c>
      <c r="G4956" s="4">
        <v>51.356702624907498</v>
      </c>
      <c r="H4956" s="3">
        <v>40930.791666666664</v>
      </c>
      <c r="I4956" s="4">
        <v>45.946742632717402</v>
      </c>
      <c r="J4956" s="3">
        <v>40930.791666666664</v>
      </c>
      <c r="K4956" s="4">
        <v>58.378172151176798</v>
      </c>
      <c r="L4956" s="3">
        <v>40930.791666666664</v>
      </c>
      <c r="M4956" s="4">
        <v>59.410029258564499</v>
      </c>
      <c r="Q4956">
        <f t="shared" si="107"/>
        <v>-8.2714695262692999</v>
      </c>
      <c r="R4956">
        <f t="shared" si="106"/>
        <v>-827.14695262692999</v>
      </c>
      <c r="S4956">
        <f t="shared" si="108"/>
        <v>-14.713286625847097</v>
      </c>
      <c r="T4956">
        <f t="shared" si="109"/>
        <v>-1471.3286625847097</v>
      </c>
    </row>
    <row r="4957" spans="4:20" x14ac:dyDescent="0.25">
      <c r="D4957" s="3"/>
      <c r="E4957" s="4"/>
      <c r="F4957" s="3">
        <v>40930.833333333336</v>
      </c>
      <c r="G4957" s="4">
        <v>49.621899517107501</v>
      </c>
      <c r="H4957" s="3">
        <v>40930.833333333336</v>
      </c>
      <c r="I4957" s="4">
        <v>44.0279965733789</v>
      </c>
      <c r="J4957" s="3">
        <v>40930.833333333336</v>
      </c>
      <c r="K4957" s="4">
        <v>54.400864001596297</v>
      </c>
      <c r="L4957" s="3">
        <v>40930.833333333336</v>
      </c>
      <c r="M4957" s="4">
        <v>55.987933748649098</v>
      </c>
      <c r="Q4957">
        <f t="shared" si="107"/>
        <v>-6.028964484488796</v>
      </c>
      <c r="R4957">
        <f t="shared" si="106"/>
        <v>-602.8964484488796</v>
      </c>
      <c r="S4957">
        <f t="shared" si="108"/>
        <v>-13.209937175270198</v>
      </c>
      <c r="T4957">
        <f t="shared" si="109"/>
        <v>-1320.9937175270197</v>
      </c>
    </row>
    <row r="4958" spans="4:20" x14ac:dyDescent="0.25">
      <c r="D4958" s="3"/>
      <c r="E4958" s="4"/>
      <c r="F4958" s="3">
        <v>40930.875</v>
      </c>
      <c r="G4958" s="4">
        <v>49.876324636570601</v>
      </c>
      <c r="H4958" s="3">
        <v>40930.875</v>
      </c>
      <c r="I4958" s="4">
        <v>44.308399799876497</v>
      </c>
      <c r="J4958" s="3">
        <v>40930.875</v>
      </c>
      <c r="K4958" s="4">
        <v>53.4546102948079</v>
      </c>
      <c r="L4958" s="3">
        <v>40930.875</v>
      </c>
      <c r="M4958" s="4">
        <v>55.167994584946399</v>
      </c>
      <c r="Q4958">
        <f t="shared" si="107"/>
        <v>-4.8282856582372986</v>
      </c>
      <c r="R4958">
        <f t="shared" si="106"/>
        <v>-482.82856582372983</v>
      </c>
      <c r="S4958">
        <f t="shared" si="108"/>
        <v>-12.109594785069902</v>
      </c>
      <c r="T4958">
        <f t="shared" si="109"/>
        <v>-1210.9594785069903</v>
      </c>
    </row>
    <row r="4959" spans="4:20" x14ac:dyDescent="0.25">
      <c r="D4959" s="3"/>
      <c r="E4959" s="4"/>
      <c r="F4959" s="3">
        <v>40930.916666666664</v>
      </c>
      <c r="G4959" s="4">
        <v>48.9099769845634</v>
      </c>
      <c r="H4959" s="3">
        <v>40930.916666666664</v>
      </c>
      <c r="I4959" s="4">
        <v>43.245230286047402</v>
      </c>
      <c r="J4959" s="3">
        <v>40930.916666666664</v>
      </c>
      <c r="K4959" s="4">
        <v>50.647065630066201</v>
      </c>
      <c r="L4959" s="3">
        <v>40930.916666666664</v>
      </c>
      <c r="M4959" s="4">
        <v>52.721417078908402</v>
      </c>
      <c r="Q4959">
        <f t="shared" si="107"/>
        <v>-2.9870886455028014</v>
      </c>
      <c r="R4959">
        <f t="shared" si="106"/>
        <v>-298.70886455028017</v>
      </c>
      <c r="S4959">
        <f t="shared" si="108"/>
        <v>-10.726186792861</v>
      </c>
      <c r="T4959">
        <f t="shared" si="109"/>
        <v>-1072.6186792860999</v>
      </c>
    </row>
    <row r="4960" spans="4:20" x14ac:dyDescent="0.25">
      <c r="D4960" s="3"/>
      <c r="E4960" s="4"/>
      <c r="F4960" s="3">
        <v>40930.958333333336</v>
      </c>
      <c r="G4960" s="4">
        <v>47.531754749346902</v>
      </c>
      <c r="H4960" s="3">
        <v>40930.958333333336</v>
      </c>
      <c r="I4960" s="4">
        <v>41.737689438523397</v>
      </c>
      <c r="J4960" s="3">
        <v>40930.958333333336</v>
      </c>
      <c r="K4960" s="4">
        <v>47.224814279819803</v>
      </c>
      <c r="L4960" s="3">
        <v>40930.958333333336</v>
      </c>
      <c r="M4960" s="4">
        <v>49.709673464662004</v>
      </c>
      <c r="Q4960">
        <f t="shared" si="107"/>
        <v>-0.94305953047290103</v>
      </c>
      <c r="R4960">
        <f t="shared" si="106"/>
        <v>-94.305953047290103</v>
      </c>
      <c r="S4960">
        <f t="shared" si="108"/>
        <v>-9.2219840261386068</v>
      </c>
      <c r="T4960">
        <f t="shared" si="109"/>
        <v>-922.19840261386071</v>
      </c>
    </row>
    <row r="4961" spans="4:20" x14ac:dyDescent="0.25">
      <c r="D4961" s="3"/>
      <c r="E4961" s="4"/>
      <c r="F4961" s="3">
        <v>40931</v>
      </c>
      <c r="G4961" s="4">
        <v>48.252856274659301</v>
      </c>
      <c r="H4961" s="3">
        <v>40931</v>
      </c>
      <c r="I4961" s="4">
        <v>42.205718681987499</v>
      </c>
      <c r="J4961" s="3">
        <v>40931</v>
      </c>
      <c r="K4961" s="4">
        <v>46.306698332831701</v>
      </c>
      <c r="L4961" s="3">
        <v>40931</v>
      </c>
      <c r="M4961" s="4">
        <v>48.8958592359268</v>
      </c>
      <c r="Q4961">
        <f t="shared" si="107"/>
        <v>0.69615794182760027</v>
      </c>
      <c r="R4961">
        <f t="shared" si="106"/>
        <v>69.615794182760027</v>
      </c>
      <c r="S4961">
        <f t="shared" si="108"/>
        <v>-7.9401405539393011</v>
      </c>
      <c r="T4961">
        <f t="shared" si="109"/>
        <v>-794.01405539393011</v>
      </c>
    </row>
    <row r="4962" spans="4:20" x14ac:dyDescent="0.25">
      <c r="D4962" s="3"/>
      <c r="E4962" s="4"/>
      <c r="F4962" s="3">
        <v>40931.041666666664</v>
      </c>
      <c r="G4962" s="4">
        <v>47.867953487992096</v>
      </c>
      <c r="H4962" s="3">
        <v>40931.041666666664</v>
      </c>
      <c r="I4962" s="4">
        <v>41.797111697320403</v>
      </c>
      <c r="J4962" s="3">
        <v>40931.041666666664</v>
      </c>
      <c r="K4962" s="4">
        <v>44.471671965715402</v>
      </c>
      <c r="L4962" s="3">
        <v>40931.041666666664</v>
      </c>
      <c r="M4962" s="4">
        <v>47.261527357593899</v>
      </c>
      <c r="Q4962">
        <f t="shared" si="107"/>
        <v>2.1462815222766949</v>
      </c>
      <c r="R4962">
        <f t="shared" si="106"/>
        <v>214.62815222766949</v>
      </c>
      <c r="S4962">
        <f t="shared" si="108"/>
        <v>-6.7144156602734952</v>
      </c>
      <c r="T4962">
        <f t="shared" si="109"/>
        <v>-671.4415660273495</v>
      </c>
    </row>
    <row r="4963" spans="4:20" x14ac:dyDescent="0.25">
      <c r="D4963" s="3"/>
      <c r="E4963" s="4"/>
      <c r="F4963" s="3">
        <v>40931.083333333336</v>
      </c>
      <c r="G4963" s="4">
        <v>47.119365249134702</v>
      </c>
      <c r="H4963" s="3">
        <v>40931.083333333336</v>
      </c>
      <c r="I4963" s="4">
        <v>41.004444420657798</v>
      </c>
      <c r="J4963" s="3">
        <v>40931.083333333336</v>
      </c>
      <c r="K4963" s="4">
        <v>43.016012034699102</v>
      </c>
      <c r="L4963" s="3">
        <v>40931.083333333336</v>
      </c>
      <c r="M4963" s="4">
        <v>45.957432029332303</v>
      </c>
      <c r="Q4963">
        <f t="shared" si="107"/>
        <v>2.8533532144356002</v>
      </c>
      <c r="R4963">
        <f t="shared" si="106"/>
        <v>285.33532144356002</v>
      </c>
      <c r="S4963">
        <f t="shared" si="108"/>
        <v>-6.2029876086745048</v>
      </c>
      <c r="T4963">
        <f t="shared" si="109"/>
        <v>-620.29876086745048</v>
      </c>
    </row>
    <row r="4964" spans="4:20" x14ac:dyDescent="0.25">
      <c r="D4964" s="3"/>
      <c r="E4964" s="4"/>
      <c r="F4964" s="3">
        <v>40931.125</v>
      </c>
      <c r="G4964" s="4">
        <v>47.147474210127299</v>
      </c>
      <c r="H4964" s="3">
        <v>40931.125</v>
      </c>
      <c r="I4964" s="4">
        <v>41.0341599478852</v>
      </c>
      <c r="J4964" s="3">
        <v>40931.125</v>
      </c>
      <c r="K4964" s="4">
        <v>43.019609388633398</v>
      </c>
      <c r="L4964" s="3">
        <v>40931.125</v>
      </c>
      <c r="M4964" s="4">
        <v>45.960663395831901</v>
      </c>
      <c r="Q4964">
        <f t="shared" si="107"/>
        <v>2.8778648214939011</v>
      </c>
      <c r="R4964">
        <f t="shared" si="106"/>
        <v>287.78648214939011</v>
      </c>
      <c r="S4964">
        <f t="shared" si="108"/>
        <v>-6.1765034479467005</v>
      </c>
      <c r="T4964">
        <f t="shared" si="109"/>
        <v>-617.65034479466999</v>
      </c>
    </row>
    <row r="4965" spans="4:20" x14ac:dyDescent="0.25">
      <c r="D4965" s="3"/>
      <c r="E4965" s="4"/>
      <c r="F4965" s="3">
        <v>40931.166666666664</v>
      </c>
      <c r="G4965" s="4">
        <v>48.224820298797603</v>
      </c>
      <c r="H4965" s="3">
        <v>40931.166666666664</v>
      </c>
      <c r="I4965" s="4">
        <v>42.175932407277301</v>
      </c>
      <c r="J4965" s="3">
        <v>40931.166666666664</v>
      </c>
      <c r="K4965" s="4">
        <v>44.918854219504297</v>
      </c>
      <c r="L4965" s="3">
        <v>40931.166666666664</v>
      </c>
      <c r="M4965" s="4">
        <v>47.660775337557403</v>
      </c>
      <c r="Q4965">
        <f t="shared" si="107"/>
        <v>2.0559660792933059</v>
      </c>
      <c r="R4965">
        <f t="shared" si="106"/>
        <v>205.59660792933059</v>
      </c>
      <c r="S4965">
        <f t="shared" si="108"/>
        <v>-6.7348429302801023</v>
      </c>
      <c r="T4965">
        <f t="shared" si="109"/>
        <v>-673.48429302801026</v>
      </c>
    </row>
    <row r="4966" spans="4:20" x14ac:dyDescent="0.25">
      <c r="D4966" s="3"/>
      <c r="E4966" s="4"/>
      <c r="F4966" s="3">
        <v>40931.208333333336</v>
      </c>
      <c r="G4966" s="4">
        <v>49.842954189793097</v>
      </c>
      <c r="H4966" s="3">
        <v>40931.208333333336</v>
      </c>
      <c r="I4966" s="4">
        <v>43.901119137517497</v>
      </c>
      <c r="J4966" s="3">
        <v>40931.208333333336</v>
      </c>
      <c r="K4966" s="4">
        <v>48.305067417153602</v>
      </c>
      <c r="L4966" s="3">
        <v>40931.208333333336</v>
      </c>
      <c r="M4966" s="4">
        <v>50.663988629938103</v>
      </c>
      <c r="Q4966">
        <f t="shared" si="107"/>
        <v>0.2878867726394958</v>
      </c>
      <c r="R4966">
        <f t="shared" si="106"/>
        <v>28.78867726394958</v>
      </c>
      <c r="S4966">
        <f t="shared" si="108"/>
        <v>-8.0128694924206059</v>
      </c>
      <c r="T4966">
        <f t="shared" si="109"/>
        <v>-801.28694924206059</v>
      </c>
    </row>
    <row r="4967" spans="4:20" x14ac:dyDescent="0.25">
      <c r="D4967" s="3"/>
      <c r="E4967" s="4"/>
      <c r="F4967" s="3">
        <v>40931.25</v>
      </c>
      <c r="G4967" s="4">
        <v>53.056209621558097</v>
      </c>
      <c r="H4967" s="3">
        <v>40931.25</v>
      </c>
      <c r="I4967" s="4">
        <v>47.3624494685209</v>
      </c>
      <c r="J4967" s="3">
        <v>40931.25</v>
      </c>
      <c r="K4967" s="4">
        <v>51.814465162155102</v>
      </c>
      <c r="L4967" s="3">
        <v>40931.25</v>
      </c>
      <c r="M4967" s="4">
        <v>53.741280423069803</v>
      </c>
      <c r="Q4967">
        <f t="shared" si="107"/>
        <v>-8.2555405970055062E-3</v>
      </c>
      <c r="R4967">
        <f t="shared" si="106"/>
        <v>-0.82555405970055062</v>
      </c>
      <c r="S4967">
        <f t="shared" si="108"/>
        <v>-7.6288309545489028</v>
      </c>
      <c r="T4967">
        <f t="shared" si="109"/>
        <v>-762.88309545489028</v>
      </c>
    </row>
    <row r="4968" spans="4:20" x14ac:dyDescent="0.25">
      <c r="D4968" s="3"/>
      <c r="E4968" s="4"/>
      <c r="F4968" s="3">
        <v>40931.291666666664</v>
      </c>
      <c r="G4968" s="4">
        <v>59.810989207297098</v>
      </c>
      <c r="H4968" s="3">
        <v>40931.291666666664</v>
      </c>
      <c r="I4968" s="4">
        <v>54.784087307882103</v>
      </c>
      <c r="J4968" s="3">
        <v>40931.291666666664</v>
      </c>
      <c r="K4968" s="4">
        <v>62.649081869851202</v>
      </c>
      <c r="L4968" s="3">
        <v>40931.291666666664</v>
      </c>
      <c r="M4968" s="4">
        <v>63.043672793588499</v>
      </c>
      <c r="Q4968">
        <f t="shared" si="107"/>
        <v>-4.0880926625541036</v>
      </c>
      <c r="R4968">
        <f t="shared" si="106"/>
        <v>-408.80926625541036</v>
      </c>
      <c r="S4968">
        <f t="shared" si="108"/>
        <v>-9.5095854857063955</v>
      </c>
      <c r="T4968">
        <f t="shared" si="109"/>
        <v>-950.95854857063955</v>
      </c>
    </row>
    <row r="4969" spans="4:20" x14ac:dyDescent="0.25">
      <c r="D4969" s="3"/>
      <c r="E4969" s="4"/>
      <c r="F4969" s="3">
        <v>40931.333333333336</v>
      </c>
      <c r="G4969" s="4">
        <v>66.148950510047101</v>
      </c>
      <c r="H4969" s="3">
        <v>40931.333333333336</v>
      </c>
      <c r="I4969" s="4">
        <v>62.652594409723001</v>
      </c>
      <c r="J4969" s="3">
        <v>40931.333333333336</v>
      </c>
      <c r="K4969" s="4">
        <v>88.314906689294702</v>
      </c>
      <c r="L4969" s="3">
        <v>40931.333333333336</v>
      </c>
      <c r="M4969" s="4">
        <v>86.916785929468503</v>
      </c>
      <c r="Q4969">
        <f t="shared" si="107"/>
        <v>-23.415956179247601</v>
      </c>
      <c r="R4969">
        <f t="shared" ref="R4969:R5032" si="110">Q4969*$G$2</f>
        <v>-2341.5956179247601</v>
      </c>
      <c r="S4969">
        <f t="shared" si="108"/>
        <v>-25.514191519745502</v>
      </c>
      <c r="T4969">
        <f t="shared" si="109"/>
        <v>-2551.41915197455</v>
      </c>
    </row>
    <row r="4970" spans="4:20" x14ac:dyDescent="0.25">
      <c r="D4970" s="3"/>
      <c r="E4970" s="4"/>
      <c r="F4970" s="3">
        <v>40931.375</v>
      </c>
      <c r="G4970" s="4">
        <v>62.611281081481103</v>
      </c>
      <c r="H4970" s="3">
        <v>40931.375</v>
      </c>
      <c r="I4970" s="4">
        <v>58.606128797138801</v>
      </c>
      <c r="J4970" s="3">
        <v>40931.375</v>
      </c>
      <c r="K4970" s="4">
        <v>81.319270847874606</v>
      </c>
      <c r="L4970" s="3">
        <v>40931.375</v>
      </c>
      <c r="M4970" s="4">
        <v>81.090465174900601</v>
      </c>
      <c r="Q4970">
        <f t="shared" ref="Q4970:Q5033" si="111">G4970-(K4970+$E$2)</f>
        <v>-19.957989766393503</v>
      </c>
      <c r="R4970">
        <f t="shared" si="110"/>
        <v>-1995.7989766393503</v>
      </c>
      <c r="S4970">
        <f t="shared" si="108"/>
        <v>-23.734336377761799</v>
      </c>
      <c r="T4970">
        <f t="shared" si="109"/>
        <v>-2373.4336377761801</v>
      </c>
    </row>
    <row r="4971" spans="4:20" x14ac:dyDescent="0.25">
      <c r="D4971" s="3"/>
      <c r="E4971" s="4"/>
      <c r="F4971" s="3">
        <v>40931.416666666664</v>
      </c>
      <c r="G4971" s="4">
        <v>60.8325560691883</v>
      </c>
      <c r="H4971" s="3">
        <v>40931.416666666664</v>
      </c>
      <c r="I4971" s="4">
        <v>56.589890256407699</v>
      </c>
      <c r="J4971" s="3">
        <v>40931.416666666664</v>
      </c>
      <c r="K4971" s="4">
        <v>80.040048189432099</v>
      </c>
      <c r="L4971" s="3">
        <v>40931.416666666664</v>
      </c>
      <c r="M4971" s="4">
        <v>80.016600198519896</v>
      </c>
      <c r="Q4971">
        <f t="shared" si="111"/>
        <v>-20.457492120243799</v>
      </c>
      <c r="R4971">
        <f t="shared" si="110"/>
        <v>-2045.7492120243799</v>
      </c>
      <c r="S4971">
        <f t="shared" si="108"/>
        <v>-24.676709942112197</v>
      </c>
      <c r="T4971">
        <f t="shared" si="109"/>
        <v>-2467.6709942112197</v>
      </c>
    </row>
    <row r="4972" spans="4:20" x14ac:dyDescent="0.25">
      <c r="D4972" s="3"/>
      <c r="E4972" s="4"/>
      <c r="F4972" s="3">
        <v>40931.458333333336</v>
      </c>
      <c r="G4972" s="4">
        <v>59.246182706541703</v>
      </c>
      <c r="H4972" s="3">
        <v>40931.458333333336</v>
      </c>
      <c r="I4972" s="4">
        <v>54.8023268344405</v>
      </c>
      <c r="J4972" s="3">
        <v>40931.458333333336</v>
      </c>
      <c r="K4972" s="4">
        <v>77.722993183939295</v>
      </c>
      <c r="L4972" s="3">
        <v>40931.458333333336</v>
      </c>
      <c r="M4972" s="4">
        <v>78.064507083589007</v>
      </c>
      <c r="Q4972">
        <f t="shared" si="111"/>
        <v>-19.726810477397592</v>
      </c>
      <c r="R4972">
        <f t="shared" si="110"/>
        <v>-1972.6810477397592</v>
      </c>
      <c r="S4972">
        <f t="shared" si="108"/>
        <v>-24.512180249148507</v>
      </c>
      <c r="T4972">
        <f t="shared" si="109"/>
        <v>-2451.2180249148505</v>
      </c>
    </row>
    <row r="4973" spans="4:20" x14ac:dyDescent="0.25">
      <c r="D4973" s="3"/>
      <c r="E4973" s="4"/>
      <c r="F4973" s="3">
        <v>40931.5</v>
      </c>
      <c r="G4973" s="4">
        <v>57.683285237944801</v>
      </c>
      <c r="H4973" s="3">
        <v>40931.5</v>
      </c>
      <c r="I4973" s="4">
        <v>53.051238491650999</v>
      </c>
      <c r="J4973" s="3">
        <v>40931.5</v>
      </c>
      <c r="K4973" s="4">
        <v>74.499408949035598</v>
      </c>
      <c r="L4973" s="3">
        <v>40931.5</v>
      </c>
      <c r="M4973" s="4">
        <v>75.333149620622905</v>
      </c>
      <c r="Q4973">
        <f t="shared" si="111"/>
        <v>-18.066123711090796</v>
      </c>
      <c r="R4973">
        <f t="shared" si="110"/>
        <v>-1806.6123711090795</v>
      </c>
      <c r="S4973">
        <f t="shared" si="108"/>
        <v>-23.531911128971906</v>
      </c>
      <c r="T4973">
        <f t="shared" si="109"/>
        <v>-2353.1911128971906</v>
      </c>
    </row>
    <row r="4974" spans="4:20" x14ac:dyDescent="0.25">
      <c r="D4974" s="3"/>
      <c r="E4974" s="4"/>
      <c r="F4974" s="3">
        <v>40931.541666666664</v>
      </c>
      <c r="G4974" s="4">
        <v>56.419911833945697</v>
      </c>
      <c r="H4974" s="3">
        <v>40931.541666666664</v>
      </c>
      <c r="I4974" s="4">
        <v>51.643155539117302</v>
      </c>
      <c r="J4974" s="3">
        <v>40931.541666666664</v>
      </c>
      <c r="K4974" s="4">
        <v>73.099415893855607</v>
      </c>
      <c r="L4974" s="3">
        <v>40931.541666666664</v>
      </c>
      <c r="M4974" s="4">
        <v>74.141102230787496</v>
      </c>
      <c r="Q4974">
        <f t="shared" si="111"/>
        <v>-17.92950405990991</v>
      </c>
      <c r="R4974">
        <f t="shared" si="110"/>
        <v>-1792.9504059909909</v>
      </c>
      <c r="S4974">
        <f t="shared" si="108"/>
        <v>-23.747946691670194</v>
      </c>
      <c r="T4974">
        <f t="shared" si="109"/>
        <v>-2374.7946691670195</v>
      </c>
    </row>
    <row r="4975" spans="4:20" x14ac:dyDescent="0.25">
      <c r="D4975" s="3"/>
      <c r="E4975" s="4"/>
      <c r="F4975" s="3">
        <v>40931.583333333336</v>
      </c>
      <c r="G4975" s="4">
        <v>56.8508680493687</v>
      </c>
      <c r="H4975" s="3">
        <v>40931.583333333336</v>
      </c>
      <c r="I4975" s="4">
        <v>52.122721288091299</v>
      </c>
      <c r="J4975" s="3">
        <v>40931.583333333336</v>
      </c>
      <c r="K4975" s="4">
        <v>73.895568332387498</v>
      </c>
      <c r="L4975" s="3">
        <v>40931.583333333336</v>
      </c>
      <c r="M4975" s="4">
        <v>74.819440843799399</v>
      </c>
      <c r="Q4975">
        <f t="shared" si="111"/>
        <v>-18.294700283018798</v>
      </c>
      <c r="R4975">
        <f t="shared" si="110"/>
        <v>-1829.4700283018799</v>
      </c>
      <c r="S4975">
        <f t="shared" si="108"/>
        <v>-23.9467195557081</v>
      </c>
      <c r="T4975">
        <f t="shared" si="109"/>
        <v>-2394.67195557081</v>
      </c>
    </row>
    <row r="4976" spans="4:20" x14ac:dyDescent="0.25">
      <c r="D4976" s="3"/>
      <c r="E4976" s="4"/>
      <c r="F4976" s="3">
        <v>40931.625</v>
      </c>
      <c r="G4976" s="4">
        <v>58.2513520519569</v>
      </c>
      <c r="H4976" s="3">
        <v>40931.625</v>
      </c>
      <c r="I4976" s="4">
        <v>53.686543190095101</v>
      </c>
      <c r="J4976" s="3">
        <v>40931.625</v>
      </c>
      <c r="K4976" s="4">
        <v>81.370658967352895</v>
      </c>
      <c r="L4976" s="3">
        <v>40931.625</v>
      </c>
      <c r="M4976" s="4">
        <v>81.133547340985402</v>
      </c>
      <c r="Q4976">
        <f t="shared" si="111"/>
        <v>-24.369306915395995</v>
      </c>
      <c r="R4976">
        <f t="shared" si="110"/>
        <v>-2436.9306915395996</v>
      </c>
      <c r="S4976">
        <f t="shared" si="108"/>
        <v>-28.697004150890301</v>
      </c>
      <c r="T4976">
        <f t="shared" si="109"/>
        <v>-2869.7004150890302</v>
      </c>
    </row>
    <row r="4977" spans="4:20" x14ac:dyDescent="0.25">
      <c r="D4977" s="3"/>
      <c r="E4977" s="4"/>
      <c r="F4977" s="3">
        <v>40931.666666666664</v>
      </c>
      <c r="G4977" s="4">
        <v>61.041145854687798</v>
      </c>
      <c r="H4977" s="3">
        <v>40931.666666666664</v>
      </c>
      <c r="I4977" s="4">
        <v>56.825685407733502</v>
      </c>
      <c r="J4977" s="3">
        <v>40931.666666666664</v>
      </c>
      <c r="K4977" s="4">
        <v>100.801622333252</v>
      </c>
      <c r="L4977" s="3">
        <v>40931.666666666664</v>
      </c>
      <c r="M4977" s="4">
        <v>97.138719895854607</v>
      </c>
      <c r="Q4977">
        <f t="shared" si="111"/>
        <v>-41.0104764785642</v>
      </c>
      <c r="R4977">
        <f t="shared" si="110"/>
        <v>-4101.0476478564196</v>
      </c>
      <c r="S4977">
        <f t="shared" si="108"/>
        <v>-41.563034488121104</v>
      </c>
      <c r="T4977">
        <f t="shared" si="109"/>
        <v>-4156.3034488121102</v>
      </c>
    </row>
    <row r="4978" spans="4:20" x14ac:dyDescent="0.25">
      <c r="D4978" s="3"/>
      <c r="E4978" s="4"/>
      <c r="F4978" s="3">
        <v>40931.708333333336</v>
      </c>
      <c r="G4978" s="4">
        <v>64.178776580156395</v>
      </c>
      <c r="H4978" s="3">
        <v>40931.708333333336</v>
      </c>
      <c r="I4978" s="4">
        <v>60.393168968177598</v>
      </c>
      <c r="J4978" s="3">
        <v>40931.708333333336</v>
      </c>
      <c r="K4978" s="4">
        <v>111.52144057600501</v>
      </c>
      <c r="L4978" s="3">
        <v>40931.708333333336</v>
      </c>
      <c r="M4978" s="4">
        <v>105.75350027333501</v>
      </c>
      <c r="Q4978">
        <f t="shared" si="111"/>
        <v>-48.592663995848611</v>
      </c>
      <c r="R4978">
        <f t="shared" si="110"/>
        <v>-4859.2663995848607</v>
      </c>
      <c r="S4978">
        <f t="shared" si="108"/>
        <v>-46.610331305157409</v>
      </c>
      <c r="T4978">
        <f t="shared" si="109"/>
        <v>-4661.0331305157406</v>
      </c>
    </row>
    <row r="4979" spans="4:20" x14ac:dyDescent="0.25">
      <c r="D4979" s="3"/>
      <c r="E4979" s="4"/>
      <c r="F4979" s="3">
        <v>40931.75</v>
      </c>
      <c r="G4979" s="4">
        <v>58.470531786122599</v>
      </c>
      <c r="H4979" s="3">
        <v>40931.75</v>
      </c>
      <c r="I4979" s="4">
        <v>53.932022220658801</v>
      </c>
      <c r="J4979" s="3">
        <v>40931.75</v>
      </c>
      <c r="K4979" s="4">
        <v>90.595555658976096</v>
      </c>
      <c r="L4979" s="3">
        <v>40931.75</v>
      </c>
      <c r="M4979" s="4">
        <v>88.800102993423906</v>
      </c>
      <c r="Q4979">
        <f t="shared" si="111"/>
        <v>-33.375023872853497</v>
      </c>
      <c r="R4979">
        <f t="shared" si="110"/>
        <v>-3337.5023872853499</v>
      </c>
      <c r="S4979">
        <f t="shared" si="108"/>
        <v>-36.118080772765104</v>
      </c>
      <c r="T4979">
        <f t="shared" si="109"/>
        <v>-3611.8080772765106</v>
      </c>
    </row>
    <row r="4980" spans="4:20" x14ac:dyDescent="0.25">
      <c r="D4980" s="3"/>
      <c r="E4980" s="4"/>
      <c r="F4980" s="3">
        <v>40931.791666666664</v>
      </c>
      <c r="G4980" s="4">
        <v>54.783548067673102</v>
      </c>
      <c r="H4980" s="3">
        <v>40931.791666666664</v>
      </c>
      <c r="I4980" s="4">
        <v>49.829417111192001</v>
      </c>
      <c r="J4980" s="3">
        <v>40931.791666666664</v>
      </c>
      <c r="K4980" s="4">
        <v>73.551116187576596</v>
      </c>
      <c r="L4980" s="3">
        <v>40931.791666666664</v>
      </c>
      <c r="M4980" s="4">
        <v>74.526103929922101</v>
      </c>
      <c r="Q4980">
        <f t="shared" si="111"/>
        <v>-20.017568119903494</v>
      </c>
      <c r="R4980">
        <f t="shared" si="110"/>
        <v>-2001.7568119903494</v>
      </c>
      <c r="S4980">
        <f t="shared" si="108"/>
        <v>-25.9466868187301</v>
      </c>
      <c r="T4980">
        <f t="shared" si="109"/>
        <v>-2594.66868187301</v>
      </c>
    </row>
    <row r="4981" spans="4:20" x14ac:dyDescent="0.25">
      <c r="D4981" s="3"/>
      <c r="E4981" s="4"/>
      <c r="F4981" s="3">
        <v>40931.833333333336</v>
      </c>
      <c r="G4981" s="4">
        <v>53.1410723206791</v>
      </c>
      <c r="H4981" s="3">
        <v>40931.833333333336</v>
      </c>
      <c r="I4981" s="4">
        <v>47.454487782481003</v>
      </c>
      <c r="J4981" s="3">
        <v>40931.833333333336</v>
      </c>
      <c r="K4981" s="4">
        <v>54.816255192490601</v>
      </c>
      <c r="L4981" s="3">
        <v>40931.833333333336</v>
      </c>
      <c r="M4981" s="4">
        <v>56.347155766852701</v>
      </c>
      <c r="Q4981">
        <f t="shared" si="111"/>
        <v>-2.9251828718115007</v>
      </c>
      <c r="R4981">
        <f t="shared" si="110"/>
        <v>-292.51828718115007</v>
      </c>
      <c r="S4981">
        <f t="shared" si="108"/>
        <v>-10.142667984371698</v>
      </c>
      <c r="T4981">
        <f t="shared" si="109"/>
        <v>-1014.2667984371699</v>
      </c>
    </row>
    <row r="4982" spans="4:20" x14ac:dyDescent="0.25">
      <c r="D4982" s="3"/>
      <c r="E4982" s="4"/>
      <c r="F4982" s="3">
        <v>40931.875</v>
      </c>
      <c r="G4982" s="4">
        <v>52.643108050513497</v>
      </c>
      <c r="H4982" s="3">
        <v>40931.875</v>
      </c>
      <c r="I4982" s="4">
        <v>46.914869982385397</v>
      </c>
      <c r="J4982" s="3">
        <v>40931.875</v>
      </c>
      <c r="K4982" s="4">
        <v>53.773442587975303</v>
      </c>
      <c r="L4982" s="3">
        <v>40931.875</v>
      </c>
      <c r="M4982" s="4">
        <v>55.444522428399097</v>
      </c>
      <c r="Q4982">
        <f t="shared" si="111"/>
        <v>-2.3803345374618061</v>
      </c>
      <c r="R4982">
        <f t="shared" si="110"/>
        <v>-238.03345374618061</v>
      </c>
      <c r="S4982">
        <f t="shared" si="108"/>
        <v>-9.7796524460136993</v>
      </c>
      <c r="T4982">
        <f t="shared" si="109"/>
        <v>-977.96524460136993</v>
      </c>
    </row>
    <row r="4983" spans="4:20" x14ac:dyDescent="0.25">
      <c r="D4983" s="3"/>
      <c r="E4983" s="4"/>
      <c r="F4983" s="3">
        <v>40931.916666666664</v>
      </c>
      <c r="G4983" s="4">
        <v>50.935771027841803</v>
      </c>
      <c r="H4983" s="3">
        <v>40931.916666666664</v>
      </c>
      <c r="I4983" s="4">
        <v>45.073082015776897</v>
      </c>
      <c r="J4983" s="3">
        <v>40931.916666666664</v>
      </c>
      <c r="K4983" s="4">
        <v>51.092411562640301</v>
      </c>
      <c r="L4983" s="3">
        <v>40931.916666666664</v>
      </c>
      <c r="M4983" s="4">
        <v>53.110917122132399</v>
      </c>
      <c r="Q4983">
        <f t="shared" si="111"/>
        <v>-1.4066405347984983</v>
      </c>
      <c r="R4983">
        <f t="shared" si="110"/>
        <v>-140.66405347984983</v>
      </c>
      <c r="S4983">
        <f t="shared" si="108"/>
        <v>-9.2878351063555016</v>
      </c>
      <c r="T4983">
        <f t="shared" si="109"/>
        <v>-928.7835106355501</v>
      </c>
    </row>
    <row r="4984" spans="4:20" x14ac:dyDescent="0.25">
      <c r="D4984" s="3"/>
      <c r="E4984" s="4"/>
      <c r="F4984" s="3">
        <v>40931.958333333336</v>
      </c>
      <c r="G4984" s="4">
        <v>49.2632227395952</v>
      </c>
      <c r="H4984" s="3">
        <v>40931.958333333336</v>
      </c>
      <c r="I4984" s="4">
        <v>43.281630025041501</v>
      </c>
      <c r="J4984" s="3">
        <v>40931.958333333336</v>
      </c>
      <c r="K4984" s="4">
        <v>47.923056414365398</v>
      </c>
      <c r="L4984" s="3">
        <v>40931.958333333336</v>
      </c>
      <c r="M4984" s="4">
        <v>50.326905457288397</v>
      </c>
      <c r="Q4984">
        <f t="shared" si="111"/>
        <v>9.0166325229802169E-2</v>
      </c>
      <c r="R4984">
        <f t="shared" si="110"/>
        <v>9.0166325229802169</v>
      </c>
      <c r="S4984">
        <f t="shared" si="108"/>
        <v>-8.2952754322468962</v>
      </c>
      <c r="T4984">
        <f t="shared" si="109"/>
        <v>-829.52754322468968</v>
      </c>
    </row>
    <row r="4985" spans="4:20" x14ac:dyDescent="0.25">
      <c r="D4985" s="3"/>
      <c r="E4985" s="4"/>
      <c r="F4985" s="3">
        <v>40932</v>
      </c>
      <c r="G4985" s="4">
        <v>49.157107623628697</v>
      </c>
      <c r="H4985" s="3">
        <v>40932</v>
      </c>
      <c r="I4985" s="4">
        <v>43.168406447948698</v>
      </c>
      <c r="J4985" s="3">
        <v>40932</v>
      </c>
      <c r="K4985" s="4">
        <v>47.600089173371103</v>
      </c>
      <c r="L4985" s="3">
        <v>40932</v>
      </c>
      <c r="M4985" s="4">
        <v>50.041588172098301</v>
      </c>
      <c r="Q4985">
        <f t="shared" si="111"/>
        <v>0.30701845025759411</v>
      </c>
      <c r="R4985">
        <f t="shared" si="110"/>
        <v>30.701845025759411</v>
      </c>
      <c r="S4985">
        <f t="shared" si="108"/>
        <v>-8.1231817241496032</v>
      </c>
      <c r="T4985">
        <f t="shared" si="109"/>
        <v>-812.31817241496037</v>
      </c>
    </row>
    <row r="4986" spans="4:20" x14ac:dyDescent="0.25">
      <c r="D4986" s="3"/>
      <c r="E4986" s="4"/>
      <c r="F4986" s="3">
        <v>40932.041666666664</v>
      </c>
      <c r="G4986" s="4">
        <v>48.374972165824097</v>
      </c>
      <c r="H4986" s="3">
        <v>40932.041666666664</v>
      </c>
      <c r="I4986" s="4">
        <v>42.335501650159102</v>
      </c>
      <c r="J4986" s="3">
        <v>40932.041666666664</v>
      </c>
      <c r="K4986" s="4">
        <v>45.6442815793853</v>
      </c>
      <c r="L4986" s="3">
        <v>40932.041666666664</v>
      </c>
      <c r="M4986" s="4">
        <v>48.307101030120997</v>
      </c>
      <c r="Q4986">
        <f t="shared" si="111"/>
        <v>1.4806905864387971</v>
      </c>
      <c r="R4986">
        <f t="shared" si="110"/>
        <v>148.06905864387971</v>
      </c>
      <c r="S4986">
        <f t="shared" si="108"/>
        <v>-7.2215993799618943</v>
      </c>
      <c r="T4986">
        <f t="shared" si="109"/>
        <v>-722.15993799618946</v>
      </c>
    </row>
    <row r="4987" spans="4:20" x14ac:dyDescent="0.25">
      <c r="D4987" s="3"/>
      <c r="E4987" s="4"/>
      <c r="F4987" s="3">
        <v>40932.083333333336</v>
      </c>
      <c r="G4987" s="4">
        <v>47.676764596879401</v>
      </c>
      <c r="H4987" s="3">
        <v>40932.083333333336</v>
      </c>
      <c r="I4987" s="4">
        <v>41.594410211866503</v>
      </c>
      <c r="J4987" s="3">
        <v>40932.083333333336</v>
      </c>
      <c r="K4987" s="4">
        <v>44.299012092378703</v>
      </c>
      <c r="L4987" s="3">
        <v>40932.083333333336</v>
      </c>
      <c r="M4987" s="4">
        <v>47.107204426152698</v>
      </c>
      <c r="Q4987">
        <f t="shared" si="111"/>
        <v>2.1277525045006982</v>
      </c>
      <c r="R4987">
        <f t="shared" si="110"/>
        <v>212.77525045006982</v>
      </c>
      <c r="S4987">
        <f t="shared" si="108"/>
        <v>-6.7627942142861954</v>
      </c>
      <c r="T4987">
        <f t="shared" si="109"/>
        <v>-676.27942142861957</v>
      </c>
    </row>
    <row r="4988" spans="4:20" x14ac:dyDescent="0.25">
      <c r="D4988" s="3"/>
      <c r="E4988" s="4"/>
      <c r="F4988" s="3">
        <v>40932.125</v>
      </c>
      <c r="G4988" s="4">
        <v>47.707025883137199</v>
      </c>
      <c r="H4988" s="3">
        <v>40932.125</v>
      </c>
      <c r="I4988" s="4">
        <v>41.626482098188703</v>
      </c>
      <c r="J4988" s="3">
        <v>40932.125</v>
      </c>
      <c r="K4988" s="4">
        <v>44.0785953262384</v>
      </c>
      <c r="L4988" s="3">
        <v>40932.125</v>
      </c>
      <c r="M4988" s="4">
        <v>46.910057240485898</v>
      </c>
      <c r="Q4988">
        <f t="shared" si="111"/>
        <v>2.3784305568987989</v>
      </c>
      <c r="R4988">
        <f t="shared" si="110"/>
        <v>237.84305568987989</v>
      </c>
      <c r="S4988">
        <f t="shared" si="108"/>
        <v>-6.5335751422971953</v>
      </c>
      <c r="T4988">
        <f t="shared" si="109"/>
        <v>-653.35751422971953</v>
      </c>
    </row>
    <row r="4989" spans="4:20" x14ac:dyDescent="0.25">
      <c r="D4989" s="3"/>
      <c r="E4989" s="4"/>
      <c r="F4989" s="3">
        <v>40932.166666666664</v>
      </c>
      <c r="G4989" s="4">
        <v>48.603124114248203</v>
      </c>
      <c r="H4989" s="3">
        <v>40932.166666666664</v>
      </c>
      <c r="I4989" s="4">
        <v>42.5781666186667</v>
      </c>
      <c r="J4989" s="3">
        <v>40932.166666666664</v>
      </c>
      <c r="K4989" s="4">
        <v>45.988971896265902</v>
      </c>
      <c r="L4989" s="3">
        <v>40932.166666666664</v>
      </c>
      <c r="M4989" s="4">
        <v>48.613631462983903</v>
      </c>
      <c r="Q4989">
        <f t="shared" si="111"/>
        <v>1.3641522179823014</v>
      </c>
      <c r="R4989">
        <f t="shared" si="110"/>
        <v>136.41522179823014</v>
      </c>
      <c r="S4989">
        <f t="shared" si="108"/>
        <v>-7.2854648443172039</v>
      </c>
      <c r="T4989">
        <f t="shared" si="109"/>
        <v>-728.54648443172039</v>
      </c>
    </row>
    <row r="4990" spans="4:20" x14ac:dyDescent="0.25">
      <c r="D4990" s="3"/>
      <c r="E4990" s="4"/>
      <c r="F4990" s="3">
        <v>40932.208333333336</v>
      </c>
      <c r="G4990" s="4">
        <v>50.031340371744598</v>
      </c>
      <c r="H4990" s="3">
        <v>40932.208333333336</v>
      </c>
      <c r="I4990" s="4">
        <v>44.102758920489599</v>
      </c>
      <c r="J4990" s="3">
        <v>40932.208333333336</v>
      </c>
      <c r="K4990" s="4">
        <v>49.6241825561738</v>
      </c>
      <c r="L4990" s="3">
        <v>40932.208333333336</v>
      </c>
      <c r="M4990" s="4">
        <v>51.8247270506399</v>
      </c>
      <c r="Q4990">
        <f t="shared" si="111"/>
        <v>-0.84284218442920178</v>
      </c>
      <c r="R4990">
        <f t="shared" si="110"/>
        <v>-84.284218442920178</v>
      </c>
      <c r="S4990">
        <f t="shared" si="108"/>
        <v>-8.9719681301503016</v>
      </c>
      <c r="T4990">
        <f t="shared" si="109"/>
        <v>-897.1968130150301</v>
      </c>
    </row>
    <row r="4991" spans="4:20" x14ac:dyDescent="0.25">
      <c r="D4991" s="3"/>
      <c r="E4991" s="4"/>
      <c r="F4991" s="3">
        <v>40932.25</v>
      </c>
      <c r="G4991" s="4">
        <v>51.855306549841799</v>
      </c>
      <c r="H4991" s="3">
        <v>40932.25</v>
      </c>
      <c r="I4991" s="4">
        <v>46.063410404269199</v>
      </c>
      <c r="J4991" s="3">
        <v>40932.25</v>
      </c>
      <c r="K4991" s="4">
        <v>52.883672869458699</v>
      </c>
      <c r="L4991" s="3">
        <v>40932.25</v>
      </c>
      <c r="M4991" s="4">
        <v>54.672154607775198</v>
      </c>
      <c r="Q4991">
        <f t="shared" si="111"/>
        <v>-2.2783663196169002</v>
      </c>
      <c r="R4991">
        <f t="shared" si="110"/>
        <v>-227.83663196169002</v>
      </c>
      <c r="S4991">
        <f t="shared" si="108"/>
        <v>-9.8587442035059993</v>
      </c>
      <c r="T4991">
        <f t="shared" si="109"/>
        <v>-985.87442035059996</v>
      </c>
    </row>
    <row r="4992" spans="4:20" x14ac:dyDescent="0.25">
      <c r="D4992" s="3"/>
      <c r="E4992" s="4"/>
      <c r="F4992" s="3">
        <v>40932.291666666664</v>
      </c>
      <c r="G4992" s="4">
        <v>56.321561146454798</v>
      </c>
      <c r="H4992" s="3">
        <v>40932.291666666664</v>
      </c>
      <c r="I4992" s="4">
        <v>50.926327028966597</v>
      </c>
      <c r="J4992" s="3">
        <v>40932.291666666664</v>
      </c>
      <c r="K4992" s="4">
        <v>68.436393403317197</v>
      </c>
      <c r="L4992" s="3">
        <v>40932.291666666664</v>
      </c>
      <c r="M4992" s="4">
        <v>67.905367544517503</v>
      </c>
      <c r="Q4992">
        <f t="shared" si="111"/>
        <v>-13.3648322568624</v>
      </c>
      <c r="R4992">
        <f t="shared" si="110"/>
        <v>-1336.4832256862401</v>
      </c>
      <c r="S4992">
        <f t="shared" si="108"/>
        <v>-18.229040515550906</v>
      </c>
      <c r="T4992">
        <f t="shared" si="109"/>
        <v>-1822.9040515550905</v>
      </c>
    </row>
    <row r="4993" spans="4:20" x14ac:dyDescent="0.25">
      <c r="D4993" s="3"/>
      <c r="E4993" s="4"/>
      <c r="F4993" s="3">
        <v>40932.333333333336</v>
      </c>
      <c r="G4993" s="4">
        <v>60.849240883137099</v>
      </c>
      <c r="H4993" s="3">
        <v>40932.333333333336</v>
      </c>
      <c r="I4993" s="4">
        <v>56.608744811062898</v>
      </c>
      <c r="J4993" s="3">
        <v>40932.333333333336</v>
      </c>
      <c r="K4993" s="4">
        <v>95.6206707056554</v>
      </c>
      <c r="L4993" s="3">
        <v>40932.333333333336</v>
      </c>
      <c r="M4993" s="4">
        <v>92.923460294143297</v>
      </c>
      <c r="Q4993">
        <f t="shared" si="111"/>
        <v>-36.0214298225183</v>
      </c>
      <c r="R4993">
        <f t="shared" si="110"/>
        <v>-3602.1429822518298</v>
      </c>
      <c r="S4993">
        <f t="shared" si="108"/>
        <v>-37.564715483080398</v>
      </c>
      <c r="T4993">
        <f t="shared" si="109"/>
        <v>-3756.4715483080399</v>
      </c>
    </row>
    <row r="4994" spans="4:20" x14ac:dyDescent="0.25">
      <c r="D4994" s="3"/>
      <c r="E4994" s="4"/>
      <c r="F4994" s="3">
        <v>40932.375</v>
      </c>
      <c r="G4994" s="4">
        <v>58.509891622030402</v>
      </c>
      <c r="H4994" s="3">
        <v>40932.375</v>
      </c>
      <c r="I4994" s="4">
        <v>53.9761257817445</v>
      </c>
      <c r="J4994" s="3">
        <v>40932.375</v>
      </c>
      <c r="K4994" s="4">
        <v>87.905026953521897</v>
      </c>
      <c r="L4994" s="3">
        <v>40932.375</v>
      </c>
      <c r="M4994" s="4">
        <v>86.577498983344398</v>
      </c>
      <c r="Q4994">
        <f t="shared" si="111"/>
        <v>-30.645135331491495</v>
      </c>
      <c r="R4994">
        <f t="shared" si="110"/>
        <v>-3064.5135331491497</v>
      </c>
      <c r="S4994">
        <f t="shared" si="108"/>
        <v>-33.851373201599898</v>
      </c>
      <c r="T4994">
        <f t="shared" si="109"/>
        <v>-3385.1373201599899</v>
      </c>
    </row>
    <row r="4995" spans="4:20" x14ac:dyDescent="0.25">
      <c r="D4995" s="3"/>
      <c r="E4995" s="4"/>
      <c r="F4995" s="3">
        <v>40932.416666666664</v>
      </c>
      <c r="G4995" s="4">
        <v>57.524906895123401</v>
      </c>
      <c r="H4995" s="3">
        <v>40932.416666666664</v>
      </c>
      <c r="I4995" s="4">
        <v>52.874352868413602</v>
      </c>
      <c r="J4995" s="3">
        <v>40932.416666666664</v>
      </c>
      <c r="K4995" s="4">
        <v>84.598405665921703</v>
      </c>
      <c r="L4995" s="3">
        <v>40932.416666666664</v>
      </c>
      <c r="M4995" s="4">
        <v>83.831034543880406</v>
      </c>
      <c r="Q4995">
        <f t="shared" si="111"/>
        <v>-28.323498770798302</v>
      </c>
      <c r="R4995">
        <f t="shared" si="110"/>
        <v>-2832.3498770798301</v>
      </c>
      <c r="S4995">
        <f t="shared" si="108"/>
        <v>-32.206681675466804</v>
      </c>
      <c r="T4995">
        <f t="shared" si="109"/>
        <v>-3220.6681675466803</v>
      </c>
    </row>
    <row r="4996" spans="4:20" x14ac:dyDescent="0.25">
      <c r="D4996" s="3"/>
      <c r="E4996" s="4"/>
      <c r="F4996" s="3">
        <v>40932.458333333336</v>
      </c>
      <c r="G4996" s="4">
        <v>56.880896902439403</v>
      </c>
      <c r="H4996" s="3">
        <v>40932.458333333336</v>
      </c>
      <c r="I4996" s="4">
        <v>52.1561664026231</v>
      </c>
      <c r="J4996" s="3">
        <v>40932.458333333336</v>
      </c>
      <c r="K4996" s="4">
        <v>79.750004749337705</v>
      </c>
      <c r="L4996" s="3">
        <v>40932.458333333336</v>
      </c>
      <c r="M4996" s="4">
        <v>79.772739629493998</v>
      </c>
      <c r="Q4996">
        <f t="shared" si="111"/>
        <v>-24.119107846898302</v>
      </c>
      <c r="R4996">
        <f t="shared" si="110"/>
        <v>-2411.9107846898301</v>
      </c>
      <c r="S4996">
        <f t="shared" si="108"/>
        <v>-28.866573226870898</v>
      </c>
      <c r="T4996">
        <f t="shared" si="109"/>
        <v>-2886.6573226870896</v>
      </c>
    </row>
    <row r="4997" spans="4:20" x14ac:dyDescent="0.25">
      <c r="D4997" s="3"/>
      <c r="E4997" s="4"/>
      <c r="F4997" s="3">
        <v>40932.5</v>
      </c>
      <c r="G4997" s="4">
        <v>54.857474730728399</v>
      </c>
      <c r="H4997" s="3">
        <v>40932.5</v>
      </c>
      <c r="I4997" s="4">
        <v>49.911109008840903</v>
      </c>
      <c r="J4997" s="3">
        <v>40932.5</v>
      </c>
      <c r="K4997" s="4">
        <v>76.716162678320003</v>
      </c>
      <c r="L4997" s="3">
        <v>40932.5</v>
      </c>
      <c r="M4997" s="4">
        <v>77.213387238967698</v>
      </c>
      <c r="Q4997">
        <f t="shared" si="111"/>
        <v>-23.108687947591605</v>
      </c>
      <c r="R4997">
        <f t="shared" si="110"/>
        <v>-2310.8687947591607</v>
      </c>
      <c r="S4997">
        <f t="shared" si="108"/>
        <v>-28.552278230126795</v>
      </c>
      <c r="T4997">
        <f t="shared" si="109"/>
        <v>-2855.2278230126794</v>
      </c>
    </row>
    <row r="4998" spans="4:20" x14ac:dyDescent="0.25">
      <c r="D4998" s="3"/>
      <c r="E4998" s="4"/>
      <c r="F4998" s="3">
        <v>40932.541666666664</v>
      </c>
      <c r="G4998" s="4">
        <v>54.447000706364598</v>
      </c>
      <c r="H4998" s="3">
        <v>40932.541666666664</v>
      </c>
      <c r="I4998" s="4">
        <v>49.457818420050899</v>
      </c>
      <c r="J4998" s="3">
        <v>40932.541666666664</v>
      </c>
      <c r="K4998" s="4">
        <v>74.355157585159802</v>
      </c>
      <c r="L4998" s="3">
        <v>40932.541666666664</v>
      </c>
      <c r="M4998" s="4">
        <v>75.210490300916703</v>
      </c>
      <c r="Q4998">
        <f t="shared" si="111"/>
        <v>-21.158156878795204</v>
      </c>
      <c r="R4998">
        <f t="shared" si="110"/>
        <v>-2115.8156878795203</v>
      </c>
      <c r="S4998">
        <f t="shared" si="108"/>
        <v>-27.002671880865805</v>
      </c>
      <c r="T4998">
        <f t="shared" si="109"/>
        <v>-2700.2671880865805</v>
      </c>
    </row>
    <row r="4999" spans="4:20" x14ac:dyDescent="0.25">
      <c r="D4999" s="3"/>
      <c r="E4999" s="4"/>
      <c r="F4999" s="3">
        <v>40932.583333333336</v>
      </c>
      <c r="G4999" s="4">
        <v>55.003938775465897</v>
      </c>
      <c r="H4999" s="3">
        <v>40932.583333333336</v>
      </c>
      <c r="I4999" s="4">
        <v>50.073027390520998</v>
      </c>
      <c r="J4999" s="3">
        <v>40932.583333333336</v>
      </c>
      <c r="K4999" s="4">
        <v>75.826909572962904</v>
      </c>
      <c r="L4999" s="3">
        <v>40932.583333333336</v>
      </c>
      <c r="M4999" s="4">
        <v>76.460181096612402</v>
      </c>
      <c r="Q4999">
        <f t="shared" si="111"/>
        <v>-22.072970797497007</v>
      </c>
      <c r="R4999">
        <f t="shared" si="110"/>
        <v>-2207.2970797497005</v>
      </c>
      <c r="S4999">
        <f t="shared" si="108"/>
        <v>-27.637153706091404</v>
      </c>
      <c r="T4999">
        <f t="shared" si="109"/>
        <v>-2763.7153706091403</v>
      </c>
    </row>
    <row r="5000" spans="4:20" x14ac:dyDescent="0.25">
      <c r="D5000" s="3"/>
      <c r="E5000" s="4"/>
      <c r="F5000" s="3">
        <v>40932.625</v>
      </c>
      <c r="G5000" s="4">
        <v>57.2821952979575</v>
      </c>
      <c r="H5000" s="3">
        <v>40932.625</v>
      </c>
      <c r="I5000" s="4">
        <v>52.603482181773899</v>
      </c>
      <c r="J5000" s="3">
        <v>40932.625</v>
      </c>
      <c r="K5000" s="4">
        <v>82.378031133499505</v>
      </c>
      <c r="L5000" s="3">
        <v>40932.625</v>
      </c>
      <c r="M5000" s="4">
        <v>81.977225287613706</v>
      </c>
      <c r="Q5000">
        <f t="shared" si="111"/>
        <v>-26.345835835542005</v>
      </c>
      <c r="R5000">
        <f t="shared" si="110"/>
        <v>-2634.5835835542002</v>
      </c>
      <c r="S5000">
        <f t="shared" si="108"/>
        <v>-30.623743105839807</v>
      </c>
      <c r="T5000">
        <f t="shared" si="109"/>
        <v>-3062.3743105839808</v>
      </c>
    </row>
    <row r="5001" spans="4:20" x14ac:dyDescent="0.25">
      <c r="D5001" s="3"/>
      <c r="E5001" s="4"/>
      <c r="F5001" s="3">
        <v>40932.666666666664</v>
      </c>
      <c r="G5001" s="4">
        <v>59.255180890410003</v>
      </c>
      <c r="H5001" s="3">
        <v>40932.666666666664</v>
      </c>
      <c r="I5001" s="4">
        <v>54.812437503758701</v>
      </c>
      <c r="J5001" s="3">
        <v>40932.666666666664</v>
      </c>
      <c r="K5001" s="4">
        <v>98.852992220810805</v>
      </c>
      <c r="L5001" s="3">
        <v>40932.666666666664</v>
      </c>
      <c r="M5001" s="4">
        <v>95.557444538338999</v>
      </c>
      <c r="Q5001">
        <f t="shared" si="111"/>
        <v>-40.847811330400802</v>
      </c>
      <c r="R5001">
        <f t="shared" si="110"/>
        <v>-4084.78113304008</v>
      </c>
      <c r="S5001">
        <f t="shared" si="108"/>
        <v>-41.995007034580297</v>
      </c>
      <c r="T5001">
        <f t="shared" si="109"/>
        <v>-4199.5007034580294</v>
      </c>
    </row>
    <row r="5002" spans="4:20" x14ac:dyDescent="0.25">
      <c r="D5002" s="3"/>
      <c r="E5002" s="4"/>
      <c r="F5002" s="3">
        <v>40932.708333333336</v>
      </c>
      <c r="G5002" s="4">
        <v>61.420566794971798</v>
      </c>
      <c r="H5002" s="3">
        <v>40932.708333333336</v>
      </c>
      <c r="I5002" s="4">
        <v>57.255035836235002</v>
      </c>
      <c r="J5002" s="3">
        <v>40932.708333333336</v>
      </c>
      <c r="K5002" s="4">
        <v>108.388248883814</v>
      </c>
      <c r="L5002" s="3">
        <v>40932.708333333336</v>
      </c>
      <c r="M5002" s="4">
        <v>103.24978658136401</v>
      </c>
      <c r="Q5002">
        <f t="shared" si="111"/>
        <v>-48.217682088842203</v>
      </c>
      <c r="R5002">
        <f t="shared" si="110"/>
        <v>-4821.7682088842203</v>
      </c>
      <c r="S5002">
        <f t="shared" si="108"/>
        <v>-47.244750745129004</v>
      </c>
      <c r="T5002">
        <f t="shared" si="109"/>
        <v>-4724.4750745129004</v>
      </c>
    </row>
    <row r="5003" spans="4:20" x14ac:dyDescent="0.25">
      <c r="D5003" s="3"/>
      <c r="E5003" s="4"/>
      <c r="F5003" s="3">
        <v>40932.75</v>
      </c>
      <c r="G5003" s="4">
        <v>58.557221249429901</v>
      </c>
      <c r="H5003" s="3">
        <v>40932.75</v>
      </c>
      <c r="I5003" s="4">
        <v>54.029168105931603</v>
      </c>
      <c r="J5003" s="3">
        <v>40932.75</v>
      </c>
      <c r="K5003" s="4">
        <v>87.7583092884161</v>
      </c>
      <c r="L5003" s="3">
        <v>40932.75</v>
      </c>
      <c r="M5003" s="4">
        <v>86.455989043461202</v>
      </c>
      <c r="Q5003">
        <f t="shared" si="111"/>
        <v>-30.4510880389862</v>
      </c>
      <c r="R5003">
        <f t="shared" si="110"/>
        <v>-3045.10880389862</v>
      </c>
      <c r="S5003">
        <f t="shared" si="108"/>
        <v>-33.676820937529598</v>
      </c>
      <c r="T5003">
        <f t="shared" si="109"/>
        <v>-3367.6820937529596</v>
      </c>
    </row>
    <row r="5004" spans="4:20" x14ac:dyDescent="0.25">
      <c r="D5004" s="3"/>
      <c r="E5004" s="4"/>
      <c r="F5004" s="3">
        <v>40932.791666666664</v>
      </c>
      <c r="G5004" s="4">
        <v>53.803017619720798</v>
      </c>
      <c r="H5004" s="3">
        <v>40932.791666666664</v>
      </c>
      <c r="I5004" s="4">
        <v>48.7481406140869</v>
      </c>
      <c r="J5004" s="3">
        <v>40932.791666666664</v>
      </c>
      <c r="K5004" s="4">
        <v>73.915604380599703</v>
      </c>
      <c r="L5004" s="3">
        <v>40932.791666666664</v>
      </c>
      <c r="M5004" s="4">
        <v>74.836496918636797</v>
      </c>
      <c r="Q5004">
        <f t="shared" si="111"/>
        <v>-21.362586760878905</v>
      </c>
      <c r="R5004">
        <f t="shared" si="110"/>
        <v>-2136.2586760878903</v>
      </c>
      <c r="S5004">
        <f t="shared" si="108"/>
        <v>-27.338356304549897</v>
      </c>
      <c r="T5004">
        <f t="shared" si="109"/>
        <v>-2733.8356304549898</v>
      </c>
    </row>
    <row r="5005" spans="4:20" x14ac:dyDescent="0.25">
      <c r="D5005" s="3"/>
      <c r="E5005" s="4"/>
      <c r="F5005" s="3">
        <v>40932.833333333336</v>
      </c>
      <c r="G5005" s="4">
        <v>52.765759391419103</v>
      </c>
      <c r="H5005" s="3">
        <v>40932.833333333336</v>
      </c>
      <c r="I5005" s="4">
        <v>47.047679496652599</v>
      </c>
      <c r="J5005" s="3">
        <v>40932.833333333336</v>
      </c>
      <c r="K5005" s="4">
        <v>55.682630944487798</v>
      </c>
      <c r="L5005" s="3">
        <v>40932.833333333336</v>
      </c>
      <c r="M5005" s="4">
        <v>57.0949907309259</v>
      </c>
      <c r="Q5005">
        <f t="shared" si="111"/>
        <v>-4.1668715530686953</v>
      </c>
      <c r="R5005">
        <f t="shared" si="110"/>
        <v>-416.6871553068695</v>
      </c>
      <c r="S5005">
        <f t="shared" si="108"/>
        <v>-11.297311234273302</v>
      </c>
      <c r="T5005">
        <f t="shared" si="109"/>
        <v>-1129.7311234273302</v>
      </c>
    </row>
    <row r="5006" spans="4:20" x14ac:dyDescent="0.25">
      <c r="D5006" s="3"/>
      <c r="E5006" s="4"/>
      <c r="F5006" s="3">
        <v>40932.875</v>
      </c>
      <c r="G5006" s="4">
        <v>52.183326967919101</v>
      </c>
      <c r="H5006" s="3">
        <v>40932.875</v>
      </c>
      <c r="I5006" s="4">
        <v>46.417601356195497</v>
      </c>
      <c r="J5006" s="3">
        <v>40932.875</v>
      </c>
      <c r="K5006" s="4">
        <v>54.227539564759397</v>
      </c>
      <c r="L5006" s="3">
        <v>40932.875</v>
      </c>
      <c r="M5006" s="4">
        <v>55.837917239841801</v>
      </c>
      <c r="Q5006">
        <f t="shared" si="111"/>
        <v>-3.2942125968402962</v>
      </c>
      <c r="R5006">
        <f t="shared" si="110"/>
        <v>-329.42125968402962</v>
      </c>
      <c r="S5006">
        <f t="shared" si="108"/>
        <v>-10.670315883646303</v>
      </c>
      <c r="T5006">
        <f t="shared" si="109"/>
        <v>-1067.0315883646304</v>
      </c>
    </row>
    <row r="5007" spans="4:20" x14ac:dyDescent="0.25">
      <c r="D5007" s="3"/>
      <c r="E5007" s="4"/>
      <c r="F5007" s="3">
        <v>40932.916666666664</v>
      </c>
      <c r="G5007" s="4">
        <v>50.426354031442301</v>
      </c>
      <c r="H5007" s="3">
        <v>40932.916666666664</v>
      </c>
      <c r="I5007" s="4">
        <v>44.526092090090998</v>
      </c>
      <c r="J5007" s="3">
        <v>40932.916666666664</v>
      </c>
      <c r="K5007" s="4">
        <v>50.9525517869479</v>
      </c>
      <c r="L5007" s="3">
        <v>40932.916666666664</v>
      </c>
      <c r="M5007" s="4">
        <v>52.988654052474899</v>
      </c>
      <c r="Q5007">
        <f t="shared" si="111"/>
        <v>-1.7761977555055992</v>
      </c>
      <c r="R5007">
        <f t="shared" si="110"/>
        <v>-177.61977555055992</v>
      </c>
      <c r="S5007">
        <f t="shared" si="108"/>
        <v>-9.7125619623839015</v>
      </c>
      <c r="T5007">
        <f t="shared" si="109"/>
        <v>-971.2561962383902</v>
      </c>
    </row>
    <row r="5008" spans="4:20" x14ac:dyDescent="0.25">
      <c r="D5008" s="3"/>
      <c r="E5008" s="4"/>
      <c r="F5008" s="3">
        <v>40932.958333333336</v>
      </c>
      <c r="G5008" s="4">
        <v>48.8634289443144</v>
      </c>
      <c r="H5008" s="3">
        <v>40932.958333333336</v>
      </c>
      <c r="I5008" s="4">
        <v>42.855328588208103</v>
      </c>
      <c r="J5008" s="3">
        <v>40932.958333333336</v>
      </c>
      <c r="K5008" s="4">
        <v>47.659668084597797</v>
      </c>
      <c r="L5008" s="3">
        <v>40932.958333333336</v>
      </c>
      <c r="M5008" s="4">
        <v>50.094244789506803</v>
      </c>
      <c r="Q5008">
        <f t="shared" si="111"/>
        <v>-4.6239140283397262E-2</v>
      </c>
      <c r="R5008">
        <f t="shared" si="110"/>
        <v>-4.6239140283397262</v>
      </c>
      <c r="S5008">
        <f t="shared" si="108"/>
        <v>-8.4889162012987001</v>
      </c>
      <c r="T5008">
        <f t="shared" si="109"/>
        <v>-848.89162012987003</v>
      </c>
    </row>
    <row r="5009" spans="4:20" x14ac:dyDescent="0.25">
      <c r="D5009" s="3"/>
      <c r="E5009" s="4"/>
      <c r="F5009" s="3">
        <v>40933</v>
      </c>
      <c r="G5009" s="4">
        <v>48.640460590570001</v>
      </c>
      <c r="H5009" s="3">
        <v>40933</v>
      </c>
      <c r="I5009" s="4">
        <v>42.617901438337903</v>
      </c>
      <c r="J5009" s="3">
        <v>40933</v>
      </c>
      <c r="K5009" s="4">
        <v>46.682313892015401</v>
      </c>
      <c r="L5009" s="3">
        <v>40933</v>
      </c>
      <c r="M5009" s="4">
        <v>49.229111035732799</v>
      </c>
      <c r="Q5009">
        <f t="shared" si="111"/>
        <v>0.70814669855460011</v>
      </c>
      <c r="R5009">
        <f t="shared" si="110"/>
        <v>70.814669855460011</v>
      </c>
      <c r="S5009">
        <f t="shared" si="108"/>
        <v>-7.8612095973948968</v>
      </c>
      <c r="T5009">
        <f t="shared" si="109"/>
        <v>-786.12095973948965</v>
      </c>
    </row>
    <row r="5010" spans="4:20" x14ac:dyDescent="0.25">
      <c r="D5010" s="3"/>
      <c r="E5010" s="4"/>
      <c r="F5010" s="3">
        <v>40933.041666666664</v>
      </c>
      <c r="G5010" s="4">
        <v>47.558572133930298</v>
      </c>
      <c r="H5010" s="3">
        <v>40933.041666666664</v>
      </c>
      <c r="I5010" s="4">
        <v>41.469187924900297</v>
      </c>
      <c r="J5010" s="3">
        <v>40933.041666666664</v>
      </c>
      <c r="K5010" s="4">
        <v>45.054813160808401</v>
      </c>
      <c r="L5010" s="3">
        <v>40933.041666666664</v>
      </c>
      <c r="M5010" s="4">
        <v>47.782034900927101</v>
      </c>
      <c r="Q5010">
        <f t="shared" si="111"/>
        <v>1.2537589731218972</v>
      </c>
      <c r="R5010">
        <f t="shared" si="110"/>
        <v>125.37589731218972</v>
      </c>
      <c r="S5010">
        <f t="shared" ref="S5010:S5073" si="112">I5010-(M5010+$E$2)</f>
        <v>-7.5628469760268047</v>
      </c>
      <c r="T5010">
        <f t="shared" ref="T5010:T5073" si="113">S5010*$G$2</f>
        <v>-756.28469760268047</v>
      </c>
    </row>
    <row r="5011" spans="4:20" x14ac:dyDescent="0.25">
      <c r="D5011" s="3"/>
      <c r="E5011" s="4"/>
      <c r="F5011" s="3">
        <v>40933.083333333336</v>
      </c>
      <c r="G5011" s="4">
        <v>46.411332976000303</v>
      </c>
      <c r="H5011" s="3">
        <v>40933.083333333336</v>
      </c>
      <c r="I5011" s="4">
        <v>40.257204784225898</v>
      </c>
      <c r="J5011" s="3">
        <v>40933.083333333336</v>
      </c>
      <c r="K5011" s="4">
        <v>43.739631854856299</v>
      </c>
      <c r="L5011" s="3">
        <v>40933.083333333336</v>
      </c>
      <c r="M5011" s="4">
        <v>46.606571673473802</v>
      </c>
      <c r="Q5011">
        <f t="shared" si="111"/>
        <v>1.4217011211440038</v>
      </c>
      <c r="R5011">
        <f t="shared" si="110"/>
        <v>142.17011211440038</v>
      </c>
      <c r="S5011">
        <f t="shared" si="112"/>
        <v>-7.5993668892479036</v>
      </c>
      <c r="T5011">
        <f t="shared" si="113"/>
        <v>-759.93668892479036</v>
      </c>
    </row>
    <row r="5012" spans="4:20" x14ac:dyDescent="0.25">
      <c r="D5012" s="3"/>
      <c r="E5012" s="4"/>
      <c r="F5012" s="3">
        <v>40933.125</v>
      </c>
      <c r="G5012" s="4">
        <v>46.250479217269501</v>
      </c>
      <c r="H5012" s="3">
        <v>40933.125</v>
      </c>
      <c r="I5012" s="4">
        <v>40.087783353897997</v>
      </c>
      <c r="J5012" s="3">
        <v>40933.125</v>
      </c>
      <c r="K5012" s="4">
        <v>43.733293901735998</v>
      </c>
      <c r="L5012" s="3">
        <v>40933.125</v>
      </c>
      <c r="M5012" s="4">
        <v>46.600893529495799</v>
      </c>
      <c r="Q5012">
        <f t="shared" si="111"/>
        <v>1.2671853155335029</v>
      </c>
      <c r="R5012">
        <f t="shared" si="110"/>
        <v>126.71853155335029</v>
      </c>
      <c r="S5012">
        <f t="shared" si="112"/>
        <v>-7.7631101755978023</v>
      </c>
      <c r="T5012">
        <f t="shared" si="113"/>
        <v>-776.31101755978023</v>
      </c>
    </row>
    <row r="5013" spans="4:20" x14ac:dyDescent="0.25">
      <c r="D5013" s="3"/>
      <c r="E5013" s="4"/>
      <c r="F5013" s="3">
        <v>40933.166666666664</v>
      </c>
      <c r="G5013" s="4">
        <v>47.404708972972003</v>
      </c>
      <c r="H5013" s="3">
        <v>40933.166666666664</v>
      </c>
      <c r="I5013" s="4">
        <v>41.306273438298398</v>
      </c>
      <c r="J5013" s="3">
        <v>40933.166666666664</v>
      </c>
      <c r="K5013" s="4">
        <v>45.639632454491199</v>
      </c>
      <c r="L5013" s="3">
        <v>40933.166666666664</v>
      </c>
      <c r="M5013" s="4">
        <v>48.3029640858731</v>
      </c>
      <c r="Q5013">
        <f t="shared" si="111"/>
        <v>0.51507651848080371</v>
      </c>
      <c r="R5013">
        <f t="shared" si="110"/>
        <v>51.507651848080371</v>
      </c>
      <c r="S5013">
        <f t="shared" si="112"/>
        <v>-8.2466906475747024</v>
      </c>
      <c r="T5013">
        <f t="shared" si="113"/>
        <v>-824.66906475747021</v>
      </c>
    </row>
    <row r="5014" spans="4:20" x14ac:dyDescent="0.25">
      <c r="D5014" s="3"/>
      <c r="E5014" s="4"/>
      <c r="F5014" s="3">
        <v>40933.208333333336</v>
      </c>
      <c r="G5014" s="4">
        <v>49.105282466553</v>
      </c>
      <c r="H5014" s="3">
        <v>40933.208333333336</v>
      </c>
      <c r="I5014" s="4">
        <v>43.113128681812697</v>
      </c>
      <c r="J5014" s="3">
        <v>40933.208333333336</v>
      </c>
      <c r="K5014" s="4">
        <v>49.144608444228702</v>
      </c>
      <c r="L5014" s="3">
        <v>40933.208333333336</v>
      </c>
      <c r="M5014" s="4">
        <v>51.403307203843703</v>
      </c>
      <c r="Q5014">
        <f t="shared" si="111"/>
        <v>-1.289325977675702</v>
      </c>
      <c r="R5014">
        <f t="shared" si="110"/>
        <v>-128.9325977675702</v>
      </c>
      <c r="S5014">
        <f t="shared" si="112"/>
        <v>-9.540178522031006</v>
      </c>
      <c r="T5014">
        <f t="shared" si="113"/>
        <v>-954.01785220310057</v>
      </c>
    </row>
    <row r="5015" spans="4:20" x14ac:dyDescent="0.25">
      <c r="D5015" s="3"/>
      <c r="E5015" s="4"/>
      <c r="F5015" s="3">
        <v>40933.25</v>
      </c>
      <c r="G5015" s="4">
        <v>51.100962913085802</v>
      </c>
      <c r="H5015" s="3">
        <v>40933.25</v>
      </c>
      <c r="I5015" s="4">
        <v>45.2507108569407</v>
      </c>
      <c r="J5015" s="3">
        <v>40933.25</v>
      </c>
      <c r="K5015" s="4">
        <v>54.198536935902702</v>
      </c>
      <c r="L5015" s="3">
        <v>40933.25</v>
      </c>
      <c r="M5015" s="4">
        <v>55.812807309688701</v>
      </c>
      <c r="Q5015">
        <f t="shared" si="111"/>
        <v>-4.3475740228169002</v>
      </c>
      <c r="R5015">
        <f t="shared" si="110"/>
        <v>-434.75740228169002</v>
      </c>
      <c r="S5015">
        <f t="shared" si="112"/>
        <v>-11.812096452748001</v>
      </c>
      <c r="T5015">
        <f t="shared" si="113"/>
        <v>-1181.2096452748001</v>
      </c>
    </row>
    <row r="5016" spans="4:20" x14ac:dyDescent="0.25">
      <c r="D5016" s="3"/>
      <c r="E5016" s="4"/>
      <c r="F5016" s="3">
        <v>40933.291666666664</v>
      </c>
      <c r="G5016" s="4">
        <v>56.229218972090202</v>
      </c>
      <c r="H5016" s="3">
        <v>40933.291666666664</v>
      </c>
      <c r="I5016" s="4">
        <v>50.824919403195999</v>
      </c>
      <c r="J5016" s="3">
        <v>40933.291666666664</v>
      </c>
      <c r="K5016" s="4">
        <v>99.399350230320096</v>
      </c>
      <c r="L5016" s="3">
        <v>40933.291666666664</v>
      </c>
      <c r="M5016" s="4">
        <v>92.937482043926096</v>
      </c>
      <c r="Q5016">
        <f t="shared" si="111"/>
        <v>-44.420131258229894</v>
      </c>
      <c r="R5016">
        <f t="shared" si="110"/>
        <v>-4442.0131258229894</v>
      </c>
      <c r="S5016">
        <f t="shared" si="112"/>
        <v>-43.362562640730097</v>
      </c>
      <c r="T5016">
        <f t="shared" si="113"/>
        <v>-4336.2562640730093</v>
      </c>
    </row>
    <row r="5017" spans="4:20" x14ac:dyDescent="0.25">
      <c r="D5017" s="3"/>
      <c r="E5017" s="4"/>
      <c r="F5017" s="3">
        <v>40933.333333333336</v>
      </c>
      <c r="G5017" s="4">
        <v>60.897423323287498</v>
      </c>
      <c r="H5017" s="3">
        <v>40933.333333333336</v>
      </c>
      <c r="I5017" s="4">
        <v>56.663199264046902</v>
      </c>
      <c r="J5017" s="3">
        <v>40933.333333333336</v>
      </c>
      <c r="K5017" s="4">
        <v>135.91065962136801</v>
      </c>
      <c r="L5017" s="3">
        <v>40933.333333333336</v>
      </c>
      <c r="M5017" s="4">
        <v>124.885879166148</v>
      </c>
      <c r="Q5017">
        <f t="shared" si="111"/>
        <v>-76.263236298080514</v>
      </c>
      <c r="R5017">
        <f t="shared" si="110"/>
        <v>-7626.323629808051</v>
      </c>
      <c r="S5017">
        <f t="shared" si="112"/>
        <v>-69.472679902101106</v>
      </c>
      <c r="T5017">
        <f t="shared" si="113"/>
        <v>-6947.2679902101108</v>
      </c>
    </row>
    <row r="5018" spans="4:20" x14ac:dyDescent="0.25">
      <c r="D5018" s="3"/>
      <c r="E5018" s="4"/>
      <c r="F5018" s="3">
        <v>40933.375</v>
      </c>
      <c r="G5018" s="4">
        <v>57.6909527394455</v>
      </c>
      <c r="H5018" s="3">
        <v>40933.375</v>
      </c>
      <c r="I5018" s="4">
        <v>53.059804627235302</v>
      </c>
      <c r="J5018" s="3">
        <v>40933.375</v>
      </c>
      <c r="K5018" s="4">
        <v>120.860033106597</v>
      </c>
      <c r="L5018" s="3">
        <v>40933.375</v>
      </c>
      <c r="M5018" s="4">
        <v>113.150974310425</v>
      </c>
      <c r="Q5018">
        <f t="shared" si="111"/>
        <v>-64.419080367151508</v>
      </c>
      <c r="R5018">
        <f t="shared" si="110"/>
        <v>-6441.908036715151</v>
      </c>
      <c r="S5018">
        <f t="shared" si="112"/>
        <v>-61.341169683189698</v>
      </c>
      <c r="T5018">
        <f t="shared" si="113"/>
        <v>-6134.1169683189701</v>
      </c>
    </row>
    <row r="5019" spans="4:20" x14ac:dyDescent="0.25">
      <c r="D5019" s="3"/>
      <c r="E5019" s="4"/>
      <c r="F5019" s="3">
        <v>40933.416666666664</v>
      </c>
      <c r="G5019" s="4">
        <v>57.250841531145902</v>
      </c>
      <c r="H5019" s="3">
        <v>40933.416666666664</v>
      </c>
      <c r="I5019" s="4">
        <v>52.568508739961501</v>
      </c>
      <c r="J5019" s="3">
        <v>40933.416666666664</v>
      </c>
      <c r="K5019" s="4">
        <v>110.553358441539</v>
      </c>
      <c r="L5019" s="3">
        <v>40933.416666666664</v>
      </c>
      <c r="M5019" s="4">
        <v>104.981122155674</v>
      </c>
      <c r="Q5019">
        <f t="shared" si="111"/>
        <v>-54.552516910393102</v>
      </c>
      <c r="R5019">
        <f t="shared" si="110"/>
        <v>-5455.2516910393106</v>
      </c>
      <c r="S5019">
        <f t="shared" si="112"/>
        <v>-53.662613415712499</v>
      </c>
      <c r="T5019">
        <f t="shared" si="113"/>
        <v>-5366.2613415712503</v>
      </c>
    </row>
    <row r="5020" spans="4:20" x14ac:dyDescent="0.25">
      <c r="D5020" s="3"/>
      <c r="E5020" s="4"/>
      <c r="F5020" s="3">
        <v>40933.458333333336</v>
      </c>
      <c r="G5020" s="4">
        <v>56.137423029955201</v>
      </c>
      <c r="H5020" s="3">
        <v>40933.458333333336</v>
      </c>
      <c r="I5020" s="4">
        <v>51.329229663868297</v>
      </c>
      <c r="J5020" s="3">
        <v>40933.458333333336</v>
      </c>
      <c r="K5020" s="4">
        <v>92.660622793235206</v>
      </c>
      <c r="L5020" s="3">
        <v>40933.458333333336</v>
      </c>
      <c r="M5020" s="4">
        <v>90.498890753908199</v>
      </c>
      <c r="Q5020">
        <f t="shared" si="111"/>
        <v>-37.773199763280005</v>
      </c>
      <c r="R5020">
        <f t="shared" si="110"/>
        <v>-3777.3199763280004</v>
      </c>
      <c r="S5020">
        <f t="shared" si="112"/>
        <v>-40.419661090039902</v>
      </c>
      <c r="T5020">
        <f t="shared" si="113"/>
        <v>-4041.9661090039904</v>
      </c>
    </row>
    <row r="5021" spans="4:20" x14ac:dyDescent="0.25">
      <c r="D5021" s="3"/>
      <c r="E5021" s="4"/>
      <c r="F5021" s="3">
        <v>40933.5</v>
      </c>
      <c r="G5021" s="4">
        <v>54.871950053726302</v>
      </c>
      <c r="H5021" s="3">
        <v>40933.5</v>
      </c>
      <c r="I5021" s="4">
        <v>49.927107584167999</v>
      </c>
      <c r="J5021" s="3">
        <v>40933.5</v>
      </c>
      <c r="K5021" s="4">
        <v>83.319309238999296</v>
      </c>
      <c r="L5021" s="3">
        <v>40933.5</v>
      </c>
      <c r="M5021" s="4">
        <v>82.764065572628198</v>
      </c>
      <c r="Q5021">
        <f t="shared" si="111"/>
        <v>-29.697359185272994</v>
      </c>
      <c r="R5021">
        <f t="shared" si="110"/>
        <v>-2969.7359185272994</v>
      </c>
      <c r="S5021">
        <f t="shared" si="112"/>
        <v>-34.086957988460199</v>
      </c>
      <c r="T5021">
        <f t="shared" si="113"/>
        <v>-3408.6957988460199</v>
      </c>
    </row>
    <row r="5022" spans="4:20" x14ac:dyDescent="0.25">
      <c r="D5022" s="3"/>
      <c r="E5022" s="4"/>
      <c r="F5022" s="3">
        <v>40933.541666666664</v>
      </c>
      <c r="G5022" s="4">
        <v>54.378815755349898</v>
      </c>
      <c r="H5022" s="3">
        <v>40933.541666666664</v>
      </c>
      <c r="I5022" s="4">
        <v>49.382591990783098</v>
      </c>
      <c r="J5022" s="3">
        <v>40933.541666666664</v>
      </c>
      <c r="K5022" s="4">
        <v>78.540083216997999</v>
      </c>
      <c r="L5022" s="3">
        <v>40933.541666666664</v>
      </c>
      <c r="M5022" s="4">
        <v>78.753940272596097</v>
      </c>
      <c r="Q5022">
        <f t="shared" si="111"/>
        <v>-25.411267461648102</v>
      </c>
      <c r="R5022">
        <f t="shared" si="110"/>
        <v>-2541.1267461648104</v>
      </c>
      <c r="S5022">
        <f t="shared" si="112"/>
        <v>-30.621348281812999</v>
      </c>
      <c r="T5022">
        <f t="shared" si="113"/>
        <v>-3062.1348281812998</v>
      </c>
    </row>
    <row r="5023" spans="4:20" x14ac:dyDescent="0.25">
      <c r="D5023" s="3"/>
      <c r="E5023" s="4"/>
      <c r="F5023" s="3">
        <v>40933.583333333336</v>
      </c>
      <c r="G5023" s="4">
        <v>54.459553668886699</v>
      </c>
      <c r="H5023" s="3">
        <v>40933.583333333336</v>
      </c>
      <c r="I5023" s="4">
        <v>49.471669936188803</v>
      </c>
      <c r="J5023" s="3">
        <v>40933.583333333336</v>
      </c>
      <c r="K5023" s="4">
        <v>74.730268811967093</v>
      </c>
      <c r="L5023" s="3">
        <v>40933.583333333336</v>
      </c>
      <c r="M5023" s="4">
        <v>75.529374937250395</v>
      </c>
      <c r="Q5023">
        <f t="shared" si="111"/>
        <v>-21.520715143080395</v>
      </c>
      <c r="R5023">
        <f t="shared" si="110"/>
        <v>-2152.0715143080397</v>
      </c>
      <c r="S5023">
        <f t="shared" si="112"/>
        <v>-27.307705001061592</v>
      </c>
      <c r="T5023">
        <f t="shared" si="113"/>
        <v>-2730.770500106159</v>
      </c>
    </row>
    <row r="5024" spans="4:20" x14ac:dyDescent="0.25">
      <c r="D5024" s="3"/>
      <c r="E5024" s="4"/>
      <c r="F5024" s="3">
        <v>40933.625</v>
      </c>
      <c r="G5024" s="4">
        <v>56.177287381826297</v>
      </c>
      <c r="H5024" s="3">
        <v>40933.625</v>
      </c>
      <c r="I5024" s="4">
        <v>51.373509848344803</v>
      </c>
      <c r="J5024" s="3">
        <v>40933.625</v>
      </c>
      <c r="K5024" s="4">
        <v>78.372253126013703</v>
      </c>
      <c r="L5024" s="3">
        <v>40933.625</v>
      </c>
      <c r="M5024" s="4">
        <v>78.612424438382703</v>
      </c>
      <c r="Q5024">
        <f t="shared" si="111"/>
        <v>-23.444965744187407</v>
      </c>
      <c r="R5024">
        <f t="shared" si="110"/>
        <v>-2344.4965744187407</v>
      </c>
      <c r="S5024">
        <f t="shared" si="112"/>
        <v>-28.488914590037901</v>
      </c>
      <c r="T5024">
        <f t="shared" si="113"/>
        <v>-2848.8914590037903</v>
      </c>
    </row>
    <row r="5025" spans="4:20" x14ac:dyDescent="0.25">
      <c r="D5025" s="3"/>
      <c r="E5025" s="4"/>
      <c r="F5025" s="3">
        <v>40933.666666666664</v>
      </c>
      <c r="G5025" s="4">
        <v>60.189681635805798</v>
      </c>
      <c r="H5025" s="3">
        <v>40933.666666666664</v>
      </c>
      <c r="I5025" s="4">
        <v>55.864262532631997</v>
      </c>
      <c r="J5025" s="3">
        <v>40933.666666666664</v>
      </c>
      <c r="K5025" s="4">
        <v>85.403854805248599</v>
      </c>
      <c r="L5025" s="3">
        <v>40933.666666666664</v>
      </c>
      <c r="M5025" s="4">
        <v>84.501587374034003</v>
      </c>
      <c r="Q5025">
        <f t="shared" si="111"/>
        <v>-26.464173169442802</v>
      </c>
      <c r="R5025">
        <f t="shared" si="110"/>
        <v>-2646.4173169442802</v>
      </c>
      <c r="S5025">
        <f t="shared" si="112"/>
        <v>-29.887324841402005</v>
      </c>
      <c r="T5025">
        <f t="shared" si="113"/>
        <v>-2988.7324841402005</v>
      </c>
    </row>
    <row r="5026" spans="4:20" x14ac:dyDescent="0.25">
      <c r="D5026" s="3"/>
      <c r="E5026" s="4"/>
      <c r="F5026" s="3">
        <v>40933.708333333336</v>
      </c>
      <c r="G5026" s="4">
        <v>62.898230462466003</v>
      </c>
      <c r="H5026" s="3">
        <v>40933.708333333336</v>
      </c>
      <c r="I5026" s="4">
        <v>58.932557592183002</v>
      </c>
      <c r="J5026" s="3">
        <v>40933.708333333336</v>
      </c>
      <c r="K5026" s="4">
        <v>95.161614748067194</v>
      </c>
      <c r="L5026" s="3">
        <v>40933.708333333336</v>
      </c>
      <c r="M5026" s="4">
        <v>92.548240436211898</v>
      </c>
      <c r="Q5026">
        <f t="shared" si="111"/>
        <v>-33.513384285601191</v>
      </c>
      <c r="R5026">
        <f t="shared" si="110"/>
        <v>-3351.3384285601192</v>
      </c>
      <c r="S5026">
        <f t="shared" si="112"/>
        <v>-34.865682844028896</v>
      </c>
      <c r="T5026">
        <f t="shared" si="113"/>
        <v>-3486.5682844028897</v>
      </c>
    </row>
    <row r="5027" spans="4:20" x14ac:dyDescent="0.25">
      <c r="D5027" s="3"/>
      <c r="E5027" s="4"/>
      <c r="F5027" s="3">
        <v>40933.75</v>
      </c>
      <c r="G5027" s="4">
        <v>58.692876221350197</v>
      </c>
      <c r="H5027" s="3">
        <v>40933.75</v>
      </c>
      <c r="I5027" s="4">
        <v>54.181247653919897</v>
      </c>
      <c r="J5027" s="3">
        <v>40933.75</v>
      </c>
      <c r="K5027" s="4">
        <v>85.712430330429896</v>
      </c>
      <c r="L5027" s="3">
        <v>40933.75</v>
      </c>
      <c r="M5027" s="4">
        <v>84.758215608569998</v>
      </c>
      <c r="Q5027">
        <f t="shared" si="111"/>
        <v>-28.269554109079699</v>
      </c>
      <c r="R5027">
        <f t="shared" si="110"/>
        <v>-2826.95541090797</v>
      </c>
      <c r="S5027">
        <f t="shared" si="112"/>
        <v>-31.826967954650101</v>
      </c>
      <c r="T5027">
        <f t="shared" si="113"/>
        <v>-3182.6967954650099</v>
      </c>
    </row>
    <row r="5028" spans="4:20" x14ac:dyDescent="0.25">
      <c r="D5028" s="3"/>
      <c r="E5028" s="4"/>
      <c r="F5028" s="3">
        <v>40933.791666666664</v>
      </c>
      <c r="G5028" s="4">
        <v>53.961145039065698</v>
      </c>
      <c r="H5028" s="3">
        <v>40933.791666666664</v>
      </c>
      <c r="I5028" s="4">
        <v>48.922231025935602</v>
      </c>
      <c r="J5028" s="3">
        <v>40933.791666666664</v>
      </c>
      <c r="K5028" s="4">
        <v>71.230371847952497</v>
      </c>
      <c r="L5028" s="3">
        <v>40933.791666666664</v>
      </c>
      <c r="M5028" s="4">
        <v>72.543984341886201</v>
      </c>
      <c r="Q5028">
        <f t="shared" si="111"/>
        <v>-18.519226808886799</v>
      </c>
      <c r="R5028">
        <f t="shared" si="110"/>
        <v>-1851.9226808886799</v>
      </c>
      <c r="S5028">
        <f t="shared" si="112"/>
        <v>-24.871753315950599</v>
      </c>
      <c r="T5028">
        <f t="shared" si="113"/>
        <v>-2487.17533159506</v>
      </c>
    </row>
    <row r="5029" spans="4:20" x14ac:dyDescent="0.25">
      <c r="D5029" s="3"/>
      <c r="E5029" s="4"/>
      <c r="F5029" s="3">
        <v>40933.833333333336</v>
      </c>
      <c r="G5029" s="4">
        <v>52.614255694541498</v>
      </c>
      <c r="H5029" s="3">
        <v>40933.833333333336</v>
      </c>
      <c r="I5029" s="4">
        <v>46.8836376762629</v>
      </c>
      <c r="J5029" s="3">
        <v>40933.833333333336</v>
      </c>
      <c r="K5029" s="4">
        <v>52.2776824878529</v>
      </c>
      <c r="L5029" s="3">
        <v>40933.833333333336</v>
      </c>
      <c r="M5029" s="4">
        <v>54.144938803830897</v>
      </c>
      <c r="Q5029">
        <f t="shared" si="111"/>
        <v>-0.91342679331140175</v>
      </c>
      <c r="R5029">
        <f t="shared" si="110"/>
        <v>-91.342679331140175</v>
      </c>
      <c r="S5029">
        <f t="shared" si="112"/>
        <v>-8.5113011275679966</v>
      </c>
      <c r="T5029">
        <f t="shared" si="113"/>
        <v>-851.13011275679969</v>
      </c>
    </row>
    <row r="5030" spans="4:20" x14ac:dyDescent="0.25">
      <c r="D5030" s="3"/>
      <c r="E5030" s="4"/>
      <c r="F5030" s="3">
        <v>40933.875</v>
      </c>
      <c r="G5030" s="4">
        <v>52.095683741266797</v>
      </c>
      <c r="H5030" s="3">
        <v>40933.875</v>
      </c>
      <c r="I5030" s="4">
        <v>46.322918735459098</v>
      </c>
      <c r="J5030" s="3">
        <v>40933.875</v>
      </c>
      <c r="K5030" s="4">
        <v>50.575909176390297</v>
      </c>
      <c r="L5030" s="3">
        <v>40933.875</v>
      </c>
      <c r="M5030" s="4">
        <v>52.659133147812099</v>
      </c>
      <c r="Q5030">
        <f t="shared" si="111"/>
        <v>0.26977456487649931</v>
      </c>
      <c r="R5030">
        <f t="shared" si="110"/>
        <v>26.977456487649931</v>
      </c>
      <c r="S5030">
        <f t="shared" si="112"/>
        <v>-7.5862144123530015</v>
      </c>
      <c r="T5030">
        <f t="shared" si="113"/>
        <v>-758.62144123530015</v>
      </c>
    </row>
    <row r="5031" spans="4:20" x14ac:dyDescent="0.25">
      <c r="D5031" s="3"/>
      <c r="E5031" s="4"/>
      <c r="F5031" s="3">
        <v>40933.916666666664</v>
      </c>
      <c r="G5031" s="4">
        <v>50.583111923711797</v>
      </c>
      <c r="H5031" s="3">
        <v>40933.916666666664</v>
      </c>
      <c r="I5031" s="4">
        <v>44.694286117839503</v>
      </c>
      <c r="J5031" s="3">
        <v>40933.916666666664</v>
      </c>
      <c r="K5031" s="4">
        <v>48.841993403766502</v>
      </c>
      <c r="L5031" s="3">
        <v>40933.916666666664</v>
      </c>
      <c r="M5031" s="4">
        <v>51.137051216719598</v>
      </c>
      <c r="Q5031">
        <f t="shared" si="111"/>
        <v>0.49111851994529587</v>
      </c>
      <c r="R5031">
        <f t="shared" si="110"/>
        <v>49.111851994529587</v>
      </c>
      <c r="S5031">
        <f t="shared" si="112"/>
        <v>-7.6927650988800949</v>
      </c>
      <c r="T5031">
        <f t="shared" si="113"/>
        <v>-769.27650988800951</v>
      </c>
    </row>
    <row r="5032" spans="4:20" x14ac:dyDescent="0.25">
      <c r="D5032" s="3"/>
      <c r="E5032" s="4"/>
      <c r="F5032" s="3">
        <v>40933.958333333336</v>
      </c>
      <c r="G5032" s="4">
        <v>48.929576677488498</v>
      </c>
      <c r="H5032" s="3">
        <v>40933.958333333336</v>
      </c>
      <c r="I5032" s="4">
        <v>42.9258105990302</v>
      </c>
      <c r="J5032" s="3">
        <v>40933.958333333336</v>
      </c>
      <c r="K5032" s="4">
        <v>46.593353270232903</v>
      </c>
      <c r="L5032" s="3">
        <v>40933.958333333336</v>
      </c>
      <c r="M5032" s="4">
        <v>49.150222536467503</v>
      </c>
      <c r="Q5032">
        <f t="shared" si="111"/>
        <v>1.086223407255595</v>
      </c>
      <c r="R5032">
        <f t="shared" si="110"/>
        <v>108.6223407255595</v>
      </c>
      <c r="S5032">
        <f t="shared" si="112"/>
        <v>-7.4744119374373028</v>
      </c>
      <c r="T5032">
        <f t="shared" si="113"/>
        <v>-747.44119374373031</v>
      </c>
    </row>
    <row r="5033" spans="4:20" x14ac:dyDescent="0.25">
      <c r="D5033" s="3"/>
      <c r="E5033" s="4"/>
      <c r="F5033" s="3">
        <v>40934</v>
      </c>
      <c r="G5033" s="4">
        <v>48.099695247015902</v>
      </c>
      <c r="H5033" s="3">
        <v>40934</v>
      </c>
      <c r="I5033" s="4">
        <v>42.043041091790698</v>
      </c>
      <c r="J5033" s="3">
        <v>40934</v>
      </c>
      <c r="K5033" s="4">
        <v>47.508502534968997</v>
      </c>
      <c r="L5033" s="3">
        <v>40934</v>
      </c>
      <c r="M5033" s="4">
        <v>49.960622236161697</v>
      </c>
      <c r="Q5033">
        <f t="shared" si="111"/>
        <v>-0.65880728795309551</v>
      </c>
      <c r="R5033">
        <f t="shared" ref="R5033:R5096" si="114">Q5033*$G$2</f>
        <v>-65.880728795309551</v>
      </c>
      <c r="S5033">
        <f t="shared" si="112"/>
        <v>-9.1675811443709989</v>
      </c>
      <c r="T5033">
        <f t="shared" si="113"/>
        <v>-916.75811443709995</v>
      </c>
    </row>
    <row r="5034" spans="4:20" x14ac:dyDescent="0.25">
      <c r="D5034" s="3"/>
      <c r="E5034" s="4"/>
      <c r="F5034" s="3">
        <v>40934.041666666664</v>
      </c>
      <c r="G5034" s="4">
        <v>47.5514238623728</v>
      </c>
      <c r="H5034" s="3">
        <v>40934.041666666664</v>
      </c>
      <c r="I5034" s="4">
        <v>41.4616166312044</v>
      </c>
      <c r="J5034" s="3">
        <v>40934.041666666664</v>
      </c>
      <c r="K5034" s="4">
        <v>45.661068427783903</v>
      </c>
      <c r="L5034" s="3">
        <v>40934.041666666664</v>
      </c>
      <c r="M5034" s="4">
        <v>48.322037961566799</v>
      </c>
      <c r="Q5034">
        <f t="shared" ref="Q5034:Q5097" si="115">G5034-(K5034+$E$2)</f>
        <v>0.64035543458889777</v>
      </c>
      <c r="R5034">
        <f t="shared" si="114"/>
        <v>64.035543458889777</v>
      </c>
      <c r="S5034">
        <f t="shared" si="112"/>
        <v>-8.1104213303623993</v>
      </c>
      <c r="T5034">
        <f t="shared" si="113"/>
        <v>-811.04213303623987</v>
      </c>
    </row>
    <row r="5035" spans="4:20" x14ac:dyDescent="0.25">
      <c r="D5035" s="3"/>
      <c r="E5035" s="4"/>
      <c r="F5035" s="3">
        <v>40934.083333333336</v>
      </c>
      <c r="G5035" s="4">
        <v>46.674407784114003</v>
      </c>
      <c r="H5035" s="3">
        <v>40934.083333333336</v>
      </c>
      <c r="I5035" s="4">
        <v>40.534563618712099</v>
      </c>
      <c r="J5035" s="3">
        <v>40934.083333333336</v>
      </c>
      <c r="K5035" s="4">
        <v>43.986104701645701</v>
      </c>
      <c r="L5035" s="3">
        <v>40934.083333333336</v>
      </c>
      <c r="M5035" s="4">
        <v>46.827284208324301</v>
      </c>
      <c r="Q5035">
        <f t="shared" si="115"/>
        <v>1.4383030824683019</v>
      </c>
      <c r="R5035">
        <f t="shared" si="114"/>
        <v>143.83030824683019</v>
      </c>
      <c r="S5035">
        <f t="shared" si="112"/>
        <v>-7.5427205896122018</v>
      </c>
      <c r="T5035">
        <f t="shared" si="113"/>
        <v>-754.27205896122018</v>
      </c>
    </row>
    <row r="5036" spans="4:20" x14ac:dyDescent="0.25">
      <c r="D5036" s="3"/>
      <c r="E5036" s="4"/>
      <c r="F5036" s="3">
        <v>40934.125</v>
      </c>
      <c r="G5036" s="4">
        <v>46.340964934614</v>
      </c>
      <c r="H5036" s="3">
        <v>40934.125</v>
      </c>
      <c r="I5036" s="4">
        <v>40.1830731380469</v>
      </c>
      <c r="J5036" s="3">
        <v>40934.125</v>
      </c>
      <c r="K5036" s="4">
        <v>42.918772065866499</v>
      </c>
      <c r="L5036" s="3">
        <v>40934.125</v>
      </c>
      <c r="M5036" s="4">
        <v>45.870068740812698</v>
      </c>
      <c r="Q5036">
        <f t="shared" si="115"/>
        <v>2.1721928687475014</v>
      </c>
      <c r="R5036">
        <f t="shared" si="114"/>
        <v>217.21928687475014</v>
      </c>
      <c r="S5036">
        <f t="shared" si="112"/>
        <v>-6.9369956027657977</v>
      </c>
      <c r="T5036">
        <f t="shared" si="113"/>
        <v>-693.69956027657975</v>
      </c>
    </row>
    <row r="5037" spans="4:20" x14ac:dyDescent="0.25">
      <c r="D5037" s="3"/>
      <c r="E5037" s="4"/>
      <c r="F5037" s="3">
        <v>40934.166666666664</v>
      </c>
      <c r="G5037" s="4">
        <v>47.5508145961794</v>
      </c>
      <c r="H5037" s="3">
        <v>40934.166666666664</v>
      </c>
      <c r="I5037" s="4">
        <v>41.460971321008401</v>
      </c>
      <c r="J5037" s="3">
        <v>40934.166666666664</v>
      </c>
      <c r="K5037" s="4">
        <v>43.0589878818137</v>
      </c>
      <c r="L5037" s="3">
        <v>40934.166666666664</v>
      </c>
      <c r="M5037" s="4">
        <v>45.996032789509599</v>
      </c>
      <c r="Q5037">
        <f t="shared" si="115"/>
        <v>3.2418267143657005</v>
      </c>
      <c r="R5037">
        <f t="shared" si="114"/>
        <v>324.18267143657005</v>
      </c>
      <c r="S5037">
        <f t="shared" si="112"/>
        <v>-5.7850614685011976</v>
      </c>
      <c r="T5037">
        <f t="shared" si="113"/>
        <v>-578.50614685011976</v>
      </c>
    </row>
    <row r="5038" spans="4:20" x14ac:dyDescent="0.25">
      <c r="D5038" s="3"/>
      <c r="E5038" s="4"/>
      <c r="F5038" s="3">
        <v>40934.208333333336</v>
      </c>
      <c r="G5038" s="4">
        <v>49.492065654834697</v>
      </c>
      <c r="H5038" s="3">
        <v>40934.208333333336</v>
      </c>
      <c r="I5038" s="4">
        <v>43.525980889840902</v>
      </c>
      <c r="J5038" s="3">
        <v>40934.208333333336</v>
      </c>
      <c r="K5038" s="4">
        <v>44.1641332530562</v>
      </c>
      <c r="L5038" s="3">
        <v>40934.208333333336</v>
      </c>
      <c r="M5038" s="4">
        <v>46.986583453108302</v>
      </c>
      <c r="Q5038">
        <f t="shared" si="115"/>
        <v>4.0779324017784973</v>
      </c>
      <c r="R5038">
        <f t="shared" si="114"/>
        <v>407.79324017784973</v>
      </c>
      <c r="S5038">
        <f t="shared" si="112"/>
        <v>-4.7106025632674005</v>
      </c>
      <c r="T5038">
        <f t="shared" si="113"/>
        <v>-471.06025632674005</v>
      </c>
    </row>
    <row r="5039" spans="4:20" x14ac:dyDescent="0.25">
      <c r="D5039" s="3"/>
      <c r="E5039" s="4"/>
      <c r="F5039" s="3">
        <v>40934.25</v>
      </c>
      <c r="G5039" s="4">
        <v>51.4328030262404</v>
      </c>
      <c r="H5039" s="3">
        <v>40934.25</v>
      </c>
      <c r="I5039" s="4">
        <v>45.607906962279202</v>
      </c>
      <c r="J5039" s="3">
        <v>40934.25</v>
      </c>
      <c r="K5039" s="4">
        <v>43.679898517482798</v>
      </c>
      <c r="L5039" s="3">
        <v>40934.25</v>
      </c>
      <c r="M5039" s="4">
        <v>46.553051638533397</v>
      </c>
      <c r="Q5039">
        <f t="shared" si="115"/>
        <v>6.5029045087576023</v>
      </c>
      <c r="R5039">
        <f t="shared" si="114"/>
        <v>650.29045087576026</v>
      </c>
      <c r="S5039">
        <f t="shared" si="112"/>
        <v>-2.1951446762541948</v>
      </c>
      <c r="T5039">
        <f t="shared" si="113"/>
        <v>-219.51446762541948</v>
      </c>
    </row>
    <row r="5040" spans="4:20" x14ac:dyDescent="0.25">
      <c r="D5040" s="3"/>
      <c r="E5040" s="4"/>
      <c r="F5040" s="3">
        <v>40934.291666666664</v>
      </c>
      <c r="G5040" s="4">
        <v>57.246261709209598</v>
      </c>
      <c r="H5040" s="3">
        <v>40934.291666666664</v>
      </c>
      <c r="I5040" s="4">
        <v>51.943769212695798</v>
      </c>
      <c r="J5040" s="3">
        <v>40934.291666666664</v>
      </c>
      <c r="K5040" s="4">
        <v>45.488383230927901</v>
      </c>
      <c r="L5040" s="3">
        <v>40934.291666666664</v>
      </c>
      <c r="M5040" s="4">
        <v>48.168340906093398</v>
      </c>
      <c r="Q5040">
        <f t="shared" si="115"/>
        <v>10.507878478281697</v>
      </c>
      <c r="R5040">
        <f t="shared" si="114"/>
        <v>1050.7878478281696</v>
      </c>
      <c r="S5040">
        <f t="shared" si="112"/>
        <v>2.5254283066024001</v>
      </c>
      <c r="T5040">
        <f t="shared" si="113"/>
        <v>252.54283066024001</v>
      </c>
    </row>
    <row r="5041" spans="4:20" x14ac:dyDescent="0.25">
      <c r="D5041" s="3"/>
      <c r="E5041" s="4"/>
      <c r="F5041" s="3">
        <v>40934.333333333336</v>
      </c>
      <c r="G5041" s="4">
        <v>62.082813922810601</v>
      </c>
      <c r="H5041" s="3">
        <v>40934.333333333336</v>
      </c>
      <c r="I5041" s="4">
        <v>58.005794474636801</v>
      </c>
      <c r="J5041" s="3">
        <v>40934.333333333336</v>
      </c>
      <c r="K5041" s="4">
        <v>56.908386868715802</v>
      </c>
      <c r="L5041" s="3">
        <v>40934.333333333336</v>
      </c>
      <c r="M5041" s="4">
        <v>60.066875469652601</v>
      </c>
      <c r="Q5041">
        <f t="shared" si="115"/>
        <v>3.9244270540947994</v>
      </c>
      <c r="R5041">
        <f t="shared" si="114"/>
        <v>392.44270540947991</v>
      </c>
      <c r="S5041">
        <f t="shared" si="112"/>
        <v>-3.3110809950158</v>
      </c>
      <c r="T5041">
        <f t="shared" si="113"/>
        <v>-331.10809950158</v>
      </c>
    </row>
    <row r="5042" spans="4:20" x14ac:dyDescent="0.25">
      <c r="D5042" s="3"/>
      <c r="E5042" s="4"/>
      <c r="F5042" s="3">
        <v>40934.375</v>
      </c>
      <c r="G5042" s="4">
        <v>58.891050281046802</v>
      </c>
      <c r="H5042" s="3">
        <v>40934.375</v>
      </c>
      <c r="I5042" s="4">
        <v>54.403551522642402</v>
      </c>
      <c r="J5042" s="3">
        <v>40934.375</v>
      </c>
      <c r="K5042" s="4">
        <v>58.884557758050498</v>
      </c>
      <c r="L5042" s="3">
        <v>40934.375</v>
      </c>
      <c r="M5042" s="4">
        <v>61.815824522258502</v>
      </c>
      <c r="Q5042">
        <f t="shared" si="115"/>
        <v>-1.2435074770036962</v>
      </c>
      <c r="R5042">
        <f t="shared" si="114"/>
        <v>-124.35074770036962</v>
      </c>
      <c r="S5042">
        <f t="shared" si="112"/>
        <v>-8.6622729996160999</v>
      </c>
      <c r="T5042">
        <f t="shared" si="113"/>
        <v>-866.22729996161002</v>
      </c>
    </row>
    <row r="5043" spans="4:20" x14ac:dyDescent="0.25">
      <c r="D5043" s="3"/>
      <c r="E5043" s="4"/>
      <c r="F5043" s="3">
        <v>40934.416666666664</v>
      </c>
      <c r="G5043" s="4">
        <v>58.121158131310899</v>
      </c>
      <c r="H5043" s="3">
        <v>40934.416666666664</v>
      </c>
      <c r="I5043" s="4">
        <v>53.540821169546703</v>
      </c>
      <c r="J5043" s="3">
        <v>40934.416666666664</v>
      </c>
      <c r="K5043" s="4">
        <v>60.991585017560297</v>
      </c>
      <c r="L5043" s="3">
        <v>40934.416666666664</v>
      </c>
      <c r="M5043" s="4">
        <v>63.670323617392597</v>
      </c>
      <c r="Q5043">
        <f t="shared" si="115"/>
        <v>-4.1204268862493976</v>
      </c>
      <c r="R5043">
        <f t="shared" si="114"/>
        <v>-412.04268862493973</v>
      </c>
      <c r="S5043">
        <f t="shared" si="112"/>
        <v>-11.379502447845894</v>
      </c>
      <c r="T5043">
        <f t="shared" si="113"/>
        <v>-1137.9502447845894</v>
      </c>
    </row>
    <row r="5044" spans="4:20" x14ac:dyDescent="0.25">
      <c r="D5044" s="3"/>
      <c r="E5044" s="4"/>
      <c r="F5044" s="3">
        <v>40934.458333333336</v>
      </c>
      <c r="G5044" s="4">
        <v>56.446564269441303</v>
      </c>
      <c r="H5044" s="3">
        <v>40934.458333333336</v>
      </c>
      <c r="I5044" s="4">
        <v>51.672791473771198</v>
      </c>
      <c r="J5044" s="3">
        <v>40934.458333333336</v>
      </c>
      <c r="K5044" s="4">
        <v>61.343634163771597</v>
      </c>
      <c r="L5044" s="3">
        <v>40934.458333333336</v>
      </c>
      <c r="M5044" s="4">
        <v>63.979176453998697</v>
      </c>
      <c r="Q5044">
        <f t="shared" si="115"/>
        <v>-6.1470698943302935</v>
      </c>
      <c r="R5044">
        <f t="shared" si="114"/>
        <v>-614.70698943302932</v>
      </c>
      <c r="S5044">
        <f t="shared" si="112"/>
        <v>-13.556384980227492</v>
      </c>
      <c r="T5044">
        <f t="shared" si="113"/>
        <v>-1355.6384980227492</v>
      </c>
    </row>
    <row r="5045" spans="4:20" x14ac:dyDescent="0.25">
      <c r="D5045" s="3"/>
      <c r="E5045" s="4"/>
      <c r="F5045" s="3">
        <v>40934.5</v>
      </c>
      <c r="G5045" s="4">
        <v>54.796648080096901</v>
      </c>
      <c r="H5045" s="3">
        <v>40934.5</v>
      </c>
      <c r="I5045" s="4">
        <v>49.843891420328902</v>
      </c>
      <c r="J5045" s="3">
        <v>40934.5</v>
      </c>
      <c r="K5045" s="4">
        <v>60.289718745916602</v>
      </c>
      <c r="L5045" s="3">
        <v>40934.5</v>
      </c>
      <c r="M5045" s="4">
        <v>63.053726747093599</v>
      </c>
      <c r="Q5045">
        <f t="shared" si="115"/>
        <v>-6.743070665819701</v>
      </c>
      <c r="R5045">
        <f t="shared" si="114"/>
        <v>-674.30706658197005</v>
      </c>
      <c r="S5045">
        <f t="shared" si="112"/>
        <v>-14.459835326764704</v>
      </c>
      <c r="T5045">
        <f t="shared" si="113"/>
        <v>-1445.9835326764705</v>
      </c>
    </row>
    <row r="5046" spans="4:20" x14ac:dyDescent="0.25">
      <c r="D5046" s="3"/>
      <c r="E5046" s="4"/>
      <c r="F5046" s="3">
        <v>40934.541666666664</v>
      </c>
      <c r="G5046" s="4">
        <v>54.413408726512003</v>
      </c>
      <c r="H5046" s="3">
        <v>40934.541666666664</v>
      </c>
      <c r="I5046" s="4">
        <v>49.4207548577251</v>
      </c>
      <c r="J5046" s="3">
        <v>40934.541666666664</v>
      </c>
      <c r="K5046" s="4">
        <v>59.111257083699499</v>
      </c>
      <c r="L5046" s="3">
        <v>40934.541666666664</v>
      </c>
      <c r="M5046" s="4">
        <v>62.015854864381303</v>
      </c>
      <c r="Q5046">
        <f t="shared" si="115"/>
        <v>-5.947848357187496</v>
      </c>
      <c r="R5046">
        <f t="shared" si="114"/>
        <v>-594.7848357187496</v>
      </c>
      <c r="S5046">
        <f t="shared" si="112"/>
        <v>-13.845100006656203</v>
      </c>
      <c r="T5046">
        <f t="shared" si="113"/>
        <v>-1384.5100006656203</v>
      </c>
    </row>
    <row r="5047" spans="4:20" x14ac:dyDescent="0.25">
      <c r="D5047" s="3"/>
      <c r="E5047" s="4"/>
      <c r="F5047" s="3">
        <v>40934.583333333336</v>
      </c>
      <c r="G5047" s="4">
        <v>54.799299303907901</v>
      </c>
      <c r="H5047" s="3">
        <v>40934.583333333336</v>
      </c>
      <c r="I5047" s="4">
        <v>49.846820869250202</v>
      </c>
      <c r="J5047" s="3">
        <v>40934.583333333336</v>
      </c>
      <c r="K5047" s="4">
        <v>58.848610974571798</v>
      </c>
      <c r="L5047" s="3">
        <v>40934.583333333336</v>
      </c>
      <c r="M5047" s="4">
        <v>61.784095277907902</v>
      </c>
      <c r="Q5047">
        <f t="shared" si="115"/>
        <v>-5.2993116706638972</v>
      </c>
      <c r="R5047">
        <f t="shared" si="114"/>
        <v>-529.93116706638966</v>
      </c>
      <c r="S5047">
        <f t="shared" si="112"/>
        <v>-13.1872744086577</v>
      </c>
      <c r="T5047">
        <f t="shared" si="113"/>
        <v>-1318.7274408657699</v>
      </c>
    </row>
    <row r="5048" spans="4:20" x14ac:dyDescent="0.25">
      <c r="D5048" s="3"/>
      <c r="E5048" s="4"/>
      <c r="F5048" s="3">
        <v>40934.625</v>
      </c>
      <c r="G5048" s="4">
        <v>56.389976601785698</v>
      </c>
      <c r="H5048" s="3">
        <v>40934.625</v>
      </c>
      <c r="I5048" s="4">
        <v>51.609872912653401</v>
      </c>
      <c r="J5048" s="3">
        <v>40934.625</v>
      </c>
      <c r="K5048" s="4">
        <v>61.095257096836598</v>
      </c>
      <c r="L5048" s="3">
        <v>40934.625</v>
      </c>
      <c r="M5048" s="4">
        <v>63.761304583677003</v>
      </c>
      <c r="Q5048">
        <f t="shared" si="115"/>
        <v>-5.9552804950509</v>
      </c>
      <c r="R5048">
        <f t="shared" si="114"/>
        <v>-595.52804950508994</v>
      </c>
      <c r="S5048">
        <f t="shared" si="112"/>
        <v>-13.401431671023602</v>
      </c>
      <c r="T5048">
        <f t="shared" si="113"/>
        <v>-1340.1431671023602</v>
      </c>
    </row>
    <row r="5049" spans="4:20" x14ac:dyDescent="0.25">
      <c r="D5049" s="3"/>
      <c r="E5049" s="4"/>
      <c r="F5049" s="3">
        <v>40934.666666666664</v>
      </c>
      <c r="G5049" s="4">
        <v>59.4433083121694</v>
      </c>
      <c r="H5049" s="3">
        <v>40934.666666666664</v>
      </c>
      <c r="I5049" s="4">
        <v>55.023899396968801</v>
      </c>
      <c r="J5049" s="3">
        <v>40934.666666666664</v>
      </c>
      <c r="K5049" s="4">
        <v>67.179110241820993</v>
      </c>
      <c r="L5049" s="3">
        <v>40934.666666666664</v>
      </c>
      <c r="M5049" s="4">
        <v>69.058900430696696</v>
      </c>
      <c r="Q5049">
        <f t="shared" si="115"/>
        <v>-8.9858019296515934</v>
      </c>
      <c r="R5049">
        <f t="shared" si="114"/>
        <v>-898.58019296515931</v>
      </c>
      <c r="S5049">
        <f t="shared" si="112"/>
        <v>-15.285001033727895</v>
      </c>
      <c r="T5049">
        <f t="shared" si="113"/>
        <v>-1528.5001033727895</v>
      </c>
    </row>
    <row r="5050" spans="4:20" x14ac:dyDescent="0.25">
      <c r="D5050" s="3"/>
      <c r="E5050" s="4"/>
      <c r="F5050" s="3">
        <v>40934.708333333336</v>
      </c>
      <c r="G5050" s="4">
        <v>62.731977731847998</v>
      </c>
      <c r="H5050" s="3">
        <v>40934.708333333336</v>
      </c>
      <c r="I5050" s="4">
        <v>58.743392221571398</v>
      </c>
      <c r="J5050" s="3">
        <v>40934.708333333336</v>
      </c>
      <c r="K5050" s="4">
        <v>77.791812220762907</v>
      </c>
      <c r="L5050" s="3">
        <v>40934.708333333336</v>
      </c>
      <c r="M5050" s="4">
        <v>78.122618628782206</v>
      </c>
      <c r="Q5050">
        <f t="shared" si="115"/>
        <v>-16.309834488914909</v>
      </c>
      <c r="R5050">
        <f t="shared" si="114"/>
        <v>-1630.983448891491</v>
      </c>
      <c r="S5050">
        <f t="shared" si="112"/>
        <v>-20.629226407210808</v>
      </c>
      <c r="T5050">
        <f t="shared" si="113"/>
        <v>-2062.9226407210808</v>
      </c>
    </row>
    <row r="5051" spans="4:20" x14ac:dyDescent="0.25">
      <c r="D5051" s="3"/>
      <c r="E5051" s="4"/>
      <c r="F5051" s="3">
        <v>40934.75</v>
      </c>
      <c r="G5051" s="4">
        <v>58.079131139224003</v>
      </c>
      <c r="H5051" s="3">
        <v>40934.75</v>
      </c>
      <c r="I5051" s="4">
        <v>53.4937966151629</v>
      </c>
      <c r="J5051" s="3">
        <v>40934.75</v>
      </c>
      <c r="K5051" s="4">
        <v>71.180969919121694</v>
      </c>
      <c r="L5051" s="3">
        <v>40934.75</v>
      </c>
      <c r="M5051" s="4">
        <v>72.501680051165707</v>
      </c>
      <c r="Q5051">
        <f t="shared" si="115"/>
        <v>-14.35183877989769</v>
      </c>
      <c r="R5051">
        <f t="shared" si="114"/>
        <v>-1435.1838779897689</v>
      </c>
      <c r="S5051">
        <f t="shared" si="112"/>
        <v>-20.257883436002807</v>
      </c>
      <c r="T5051">
        <f t="shared" si="113"/>
        <v>-2025.7883436002808</v>
      </c>
    </row>
    <row r="5052" spans="4:20" x14ac:dyDescent="0.25">
      <c r="D5052" s="3"/>
      <c r="E5052" s="4"/>
      <c r="F5052" s="3">
        <v>40934.791666666664</v>
      </c>
      <c r="G5052" s="4">
        <v>53.769986852275899</v>
      </c>
      <c r="H5052" s="3">
        <v>40934.791666666664</v>
      </c>
      <c r="I5052" s="4">
        <v>48.711789243505301</v>
      </c>
      <c r="J5052" s="3">
        <v>40934.791666666664</v>
      </c>
      <c r="K5052" s="4">
        <v>63.5909594867408</v>
      </c>
      <c r="L5052" s="3">
        <v>40934.791666666664</v>
      </c>
      <c r="M5052" s="4">
        <v>65.944185485452195</v>
      </c>
      <c r="Q5052">
        <f t="shared" si="115"/>
        <v>-11.070972634464901</v>
      </c>
      <c r="R5052">
        <f t="shared" si="114"/>
        <v>-1107.0972634464902</v>
      </c>
      <c r="S5052">
        <f t="shared" si="112"/>
        <v>-18.482396241946894</v>
      </c>
      <c r="T5052">
        <f t="shared" si="113"/>
        <v>-1848.2396241946894</v>
      </c>
    </row>
    <row r="5053" spans="4:20" x14ac:dyDescent="0.25">
      <c r="D5053" s="3"/>
      <c r="E5053" s="4"/>
      <c r="F5053" s="3">
        <v>40934.833333333336</v>
      </c>
      <c r="G5053" s="4">
        <v>52.071805554616702</v>
      </c>
      <c r="H5053" s="3">
        <v>40934.833333333336</v>
      </c>
      <c r="I5053" s="4">
        <v>46.297128608668601</v>
      </c>
      <c r="J5053" s="3">
        <v>40934.833333333336</v>
      </c>
      <c r="K5053" s="4">
        <v>48.7751961970935</v>
      </c>
      <c r="L5053" s="3">
        <v>40934.833333333336</v>
      </c>
      <c r="M5053" s="4">
        <v>51.078244322488899</v>
      </c>
      <c r="Q5053">
        <f t="shared" si="115"/>
        <v>2.0466093575232023</v>
      </c>
      <c r="R5053">
        <f t="shared" si="114"/>
        <v>204.66093575232023</v>
      </c>
      <c r="S5053">
        <f t="shared" si="112"/>
        <v>-6.0311157138202987</v>
      </c>
      <c r="T5053">
        <f t="shared" si="113"/>
        <v>-603.11157138202987</v>
      </c>
    </row>
    <row r="5054" spans="4:20" x14ac:dyDescent="0.25">
      <c r="D5054" s="3"/>
      <c r="E5054" s="4"/>
      <c r="F5054" s="3">
        <v>40934.875</v>
      </c>
      <c r="G5054" s="4">
        <v>51.588024211916498</v>
      </c>
      <c r="H5054" s="3">
        <v>40934.875</v>
      </c>
      <c r="I5054" s="4">
        <v>45.775158788063003</v>
      </c>
      <c r="J5054" s="3">
        <v>40934.875</v>
      </c>
      <c r="K5054" s="4">
        <v>48.494742561873899</v>
      </c>
      <c r="L5054" s="3">
        <v>40934.875</v>
      </c>
      <c r="M5054" s="4">
        <v>50.831198482745101</v>
      </c>
      <c r="Q5054">
        <f t="shared" si="115"/>
        <v>1.8432816500425986</v>
      </c>
      <c r="R5054">
        <f t="shared" si="114"/>
        <v>184.32816500425986</v>
      </c>
      <c r="S5054">
        <f t="shared" si="112"/>
        <v>-6.3060396946820987</v>
      </c>
      <c r="T5054">
        <f t="shared" si="113"/>
        <v>-630.60396946820993</v>
      </c>
    </row>
    <row r="5055" spans="4:20" x14ac:dyDescent="0.25">
      <c r="D5055" s="3"/>
      <c r="E5055" s="4"/>
      <c r="F5055" s="3">
        <v>40934.916666666664</v>
      </c>
      <c r="G5055" s="4">
        <v>50.165025439986501</v>
      </c>
      <c r="H5055" s="3">
        <v>40934.916666666664</v>
      </c>
      <c r="I5055" s="4">
        <v>44.245948147392497</v>
      </c>
      <c r="J5055" s="3">
        <v>40934.916666666664</v>
      </c>
      <c r="K5055" s="4">
        <v>47.214202635499497</v>
      </c>
      <c r="L5055" s="3">
        <v>40934.916666666664</v>
      </c>
      <c r="M5055" s="4">
        <v>49.700281824596502</v>
      </c>
      <c r="Q5055">
        <f t="shared" si="115"/>
        <v>1.7008228044870037</v>
      </c>
      <c r="R5055">
        <f t="shared" si="114"/>
        <v>170.08228044870037</v>
      </c>
      <c r="S5055">
        <f t="shared" si="112"/>
        <v>-6.704333677204005</v>
      </c>
      <c r="T5055">
        <f t="shared" si="113"/>
        <v>-670.4333677204005</v>
      </c>
    </row>
    <row r="5056" spans="4:20" x14ac:dyDescent="0.25">
      <c r="D5056" s="3"/>
      <c r="E5056" s="4"/>
      <c r="F5056" s="3">
        <v>40934.958333333336</v>
      </c>
      <c r="G5056" s="4">
        <v>48.058143264075603</v>
      </c>
      <c r="H5056" s="3">
        <v>40934.958333333336</v>
      </c>
      <c r="I5056" s="4">
        <v>41.998926466345402</v>
      </c>
      <c r="J5056" s="3">
        <v>40934.958333333336</v>
      </c>
      <c r="K5056" s="4">
        <v>45.0541782058717</v>
      </c>
      <c r="L5056" s="3">
        <v>40934.958333333336</v>
      </c>
      <c r="M5056" s="4">
        <v>47.7814687305072</v>
      </c>
      <c r="Q5056">
        <f t="shared" si="115"/>
        <v>1.753965058203903</v>
      </c>
      <c r="R5056">
        <f t="shared" si="114"/>
        <v>175.3965058203903</v>
      </c>
      <c r="S5056">
        <f t="shared" si="112"/>
        <v>-7.0325422641617976</v>
      </c>
      <c r="T5056">
        <f t="shared" si="113"/>
        <v>-703.25422641617979</v>
      </c>
    </row>
    <row r="5057" spans="4:20" x14ac:dyDescent="0.25">
      <c r="D5057" s="3"/>
      <c r="E5057" s="4"/>
      <c r="F5057" s="3">
        <v>40935</v>
      </c>
      <c r="G5057" s="4">
        <v>48.552396478102303</v>
      </c>
      <c r="H5057" s="3">
        <v>40935</v>
      </c>
      <c r="I5057" s="4">
        <v>42.524190947573501</v>
      </c>
      <c r="J5057" s="3">
        <v>40935</v>
      </c>
      <c r="K5057" s="4">
        <v>45.698924979689799</v>
      </c>
      <c r="L5057" s="3">
        <v>40935</v>
      </c>
      <c r="M5057" s="4">
        <v>48.355719498751597</v>
      </c>
      <c r="Q5057">
        <f t="shared" si="115"/>
        <v>1.6034714984125031</v>
      </c>
      <c r="R5057">
        <f t="shared" si="114"/>
        <v>160.34714984125031</v>
      </c>
      <c r="S5057">
        <f t="shared" si="112"/>
        <v>-7.0815285511780957</v>
      </c>
      <c r="T5057">
        <f t="shared" si="113"/>
        <v>-708.15285511780962</v>
      </c>
    </row>
    <row r="5058" spans="4:20" x14ac:dyDescent="0.25">
      <c r="D5058" s="3"/>
      <c r="E5058" s="4"/>
      <c r="F5058" s="3">
        <v>40935.041666666664</v>
      </c>
      <c r="G5058" s="4">
        <v>47.581466246440002</v>
      </c>
      <c r="H5058" s="3">
        <v>40935.041666666664</v>
      </c>
      <c r="I5058" s="4">
        <v>41.4934385152592</v>
      </c>
      <c r="J5058" s="3">
        <v>40935.041666666664</v>
      </c>
      <c r="K5058" s="4">
        <v>43.312438312365003</v>
      </c>
      <c r="L5058" s="3">
        <v>40935.041666666664</v>
      </c>
      <c r="M5058" s="4">
        <v>46.223556585930098</v>
      </c>
      <c r="Q5058">
        <f t="shared" si="115"/>
        <v>3.0190279340749981</v>
      </c>
      <c r="R5058">
        <f t="shared" si="114"/>
        <v>301.90279340749981</v>
      </c>
      <c r="S5058">
        <f t="shared" si="112"/>
        <v>-5.9801180706708976</v>
      </c>
      <c r="T5058">
        <f t="shared" si="113"/>
        <v>-598.01180706708976</v>
      </c>
    </row>
    <row r="5059" spans="4:20" x14ac:dyDescent="0.25">
      <c r="D5059" s="3"/>
      <c r="E5059" s="4"/>
      <c r="F5059" s="3">
        <v>40935.083333333336</v>
      </c>
      <c r="G5059" s="4">
        <v>46.462933714923601</v>
      </c>
      <c r="H5059" s="3">
        <v>40935.083333333336</v>
      </c>
      <c r="I5059" s="4">
        <v>40.311580708861598</v>
      </c>
      <c r="J5059" s="3">
        <v>40935.083333333336</v>
      </c>
      <c r="K5059" s="4">
        <v>40.991784332480201</v>
      </c>
      <c r="L5059" s="3">
        <v>40935.083333333336</v>
      </c>
      <c r="M5059" s="4">
        <v>44.132193921293897</v>
      </c>
      <c r="Q5059">
        <f t="shared" si="115"/>
        <v>4.2211493824434001</v>
      </c>
      <c r="R5059">
        <f t="shared" si="114"/>
        <v>422.11493824434001</v>
      </c>
      <c r="S5059">
        <f t="shared" si="112"/>
        <v>-5.0706132124322991</v>
      </c>
      <c r="T5059">
        <f t="shared" si="113"/>
        <v>-507.06132124322994</v>
      </c>
    </row>
    <row r="5060" spans="4:20" x14ac:dyDescent="0.25">
      <c r="D5060" s="3"/>
      <c r="E5060" s="4"/>
      <c r="F5060" s="3">
        <v>40935.125</v>
      </c>
      <c r="G5060" s="4">
        <v>46.421037831940303</v>
      </c>
      <c r="H5060" s="3">
        <v>40935.125</v>
      </c>
      <c r="I5060" s="4">
        <v>40.2674305950204</v>
      </c>
      <c r="J5060" s="3">
        <v>40935.125</v>
      </c>
      <c r="K5060" s="4">
        <v>39.714934142961297</v>
      </c>
      <c r="L5060" s="3">
        <v>40935.125</v>
      </c>
      <c r="M5060" s="4">
        <v>42.973502562061199</v>
      </c>
      <c r="Q5060">
        <f t="shared" si="115"/>
        <v>5.456103688979006</v>
      </c>
      <c r="R5060">
        <f t="shared" si="114"/>
        <v>545.61036889790057</v>
      </c>
      <c r="S5060">
        <f t="shared" si="112"/>
        <v>-3.9560719670407991</v>
      </c>
      <c r="T5060">
        <f t="shared" si="113"/>
        <v>-395.60719670407991</v>
      </c>
    </row>
    <row r="5061" spans="4:20" x14ac:dyDescent="0.25">
      <c r="D5061" s="3"/>
      <c r="E5061" s="4"/>
      <c r="F5061" s="3">
        <v>40935.166666666664</v>
      </c>
      <c r="G5061" s="4">
        <v>47.792429625027602</v>
      </c>
      <c r="H5061" s="3">
        <v>40935.166666666664</v>
      </c>
      <c r="I5061" s="4">
        <v>41.717019291478202</v>
      </c>
      <c r="J5061" s="3">
        <v>40935.166666666664</v>
      </c>
      <c r="K5061" s="4">
        <v>39.681875440728597</v>
      </c>
      <c r="L5061" s="3">
        <v>40935.166666666664</v>
      </c>
      <c r="M5061" s="4">
        <v>42.943425055607797</v>
      </c>
      <c r="Q5061">
        <f t="shared" si="115"/>
        <v>6.860554184299005</v>
      </c>
      <c r="R5061">
        <f t="shared" si="114"/>
        <v>686.05541842990056</v>
      </c>
      <c r="S5061">
        <f t="shared" si="112"/>
        <v>-2.4764057641295949</v>
      </c>
      <c r="T5061">
        <f t="shared" si="113"/>
        <v>-247.64057641295949</v>
      </c>
    </row>
    <row r="5062" spans="4:20" x14ac:dyDescent="0.25">
      <c r="D5062" s="3"/>
      <c r="E5062" s="4"/>
      <c r="F5062" s="3">
        <v>40935.208333333336</v>
      </c>
      <c r="G5062" s="4">
        <v>49.472216486916302</v>
      </c>
      <c r="H5062" s="3">
        <v>40935.208333333336</v>
      </c>
      <c r="I5062" s="4">
        <v>43.504776981120798</v>
      </c>
      <c r="J5062" s="3">
        <v>40935.208333333336</v>
      </c>
      <c r="K5062" s="4">
        <v>40.811930295472798</v>
      </c>
      <c r="L5062" s="3">
        <v>40935.208333333336</v>
      </c>
      <c r="M5062" s="4">
        <v>43.969335151341497</v>
      </c>
      <c r="Q5062">
        <f t="shared" si="115"/>
        <v>7.4102861914435039</v>
      </c>
      <c r="R5062">
        <f t="shared" si="114"/>
        <v>741.02861914435039</v>
      </c>
      <c r="S5062">
        <f t="shared" si="112"/>
        <v>-1.7145581702206982</v>
      </c>
      <c r="T5062">
        <f t="shared" si="113"/>
        <v>-171.45581702206982</v>
      </c>
    </row>
    <row r="5063" spans="4:20" x14ac:dyDescent="0.25">
      <c r="D5063" s="3"/>
      <c r="E5063" s="4"/>
      <c r="F5063" s="3">
        <v>40935.25</v>
      </c>
      <c r="G5063" s="4">
        <v>51.119738469555202</v>
      </c>
      <c r="H5063" s="3">
        <v>40935.25</v>
      </c>
      <c r="I5063" s="4">
        <v>45.27090779836</v>
      </c>
      <c r="J5063" s="3">
        <v>40935.25</v>
      </c>
      <c r="K5063" s="4">
        <v>39.516555006062802</v>
      </c>
      <c r="L5063" s="3">
        <v>40935.25</v>
      </c>
      <c r="M5063" s="4">
        <v>42.792953082636799</v>
      </c>
      <c r="Q5063">
        <f t="shared" si="115"/>
        <v>10.3531834634924</v>
      </c>
      <c r="R5063">
        <f t="shared" si="114"/>
        <v>1035.3183463492401</v>
      </c>
      <c r="S5063">
        <f t="shared" si="112"/>
        <v>1.2279547157232003</v>
      </c>
      <c r="T5063">
        <f t="shared" si="113"/>
        <v>122.79547157232003</v>
      </c>
    </row>
    <row r="5064" spans="4:20" x14ac:dyDescent="0.25">
      <c r="D5064" s="3"/>
      <c r="E5064" s="4"/>
      <c r="F5064" s="3">
        <v>40935.291666666664</v>
      </c>
      <c r="G5064" s="4">
        <v>57.099894656610601</v>
      </c>
      <c r="H5064" s="3">
        <v>40935.291666666664</v>
      </c>
      <c r="I5064" s="4">
        <v>51.782485809671897</v>
      </c>
      <c r="J5064" s="3">
        <v>40935.291666666664</v>
      </c>
      <c r="K5064" s="4">
        <v>40.395138054445901</v>
      </c>
      <c r="L5064" s="3">
        <v>40935.291666666664</v>
      </c>
      <c r="M5064" s="4">
        <v>43.591487196070403</v>
      </c>
      <c r="Q5064">
        <f t="shared" si="115"/>
        <v>15.4547566021647</v>
      </c>
      <c r="R5064">
        <f t="shared" si="114"/>
        <v>1545.47566021647</v>
      </c>
      <c r="S5064">
        <f t="shared" si="112"/>
        <v>6.9409986136014936</v>
      </c>
      <c r="T5064">
        <f t="shared" si="113"/>
        <v>694.09986136014936</v>
      </c>
    </row>
    <row r="5065" spans="4:20" x14ac:dyDescent="0.25">
      <c r="D5065" s="3"/>
      <c r="E5065" s="4"/>
      <c r="F5065" s="3">
        <v>40935.333333333336</v>
      </c>
      <c r="G5065" s="4">
        <v>60.713813960552201</v>
      </c>
      <c r="H5065" s="3">
        <v>40935.333333333336</v>
      </c>
      <c r="I5065" s="4">
        <v>56.455738671313199</v>
      </c>
      <c r="J5065" s="3">
        <v>40935.333333333336</v>
      </c>
      <c r="K5065" s="4">
        <v>50.037549699001801</v>
      </c>
      <c r="L5065" s="3">
        <v>40935.333333333336</v>
      </c>
      <c r="M5065" s="4">
        <v>53.907882530183997</v>
      </c>
      <c r="Q5065">
        <f t="shared" si="115"/>
        <v>9.4262642615504006</v>
      </c>
      <c r="R5065">
        <f t="shared" si="114"/>
        <v>942.62642615504001</v>
      </c>
      <c r="S5065">
        <f t="shared" si="112"/>
        <v>1.297856141129202</v>
      </c>
      <c r="T5065">
        <f t="shared" si="113"/>
        <v>129.7856141129202</v>
      </c>
    </row>
    <row r="5066" spans="4:20" x14ac:dyDescent="0.25">
      <c r="D5066" s="3"/>
      <c r="E5066" s="4"/>
      <c r="F5066" s="3">
        <v>40935.375</v>
      </c>
      <c r="G5066" s="4">
        <v>59.1255658559094</v>
      </c>
      <c r="H5066" s="3">
        <v>40935.375</v>
      </c>
      <c r="I5066" s="4">
        <v>54.666829435911502</v>
      </c>
      <c r="J5066" s="3">
        <v>40935.375</v>
      </c>
      <c r="K5066" s="4">
        <v>52.699092773371397</v>
      </c>
      <c r="L5066" s="3">
        <v>40935.375</v>
      </c>
      <c r="M5066" s="4">
        <v>56.3087268115341</v>
      </c>
      <c r="Q5066">
        <f t="shared" si="115"/>
        <v>5.1764730825380028</v>
      </c>
      <c r="R5066">
        <f t="shared" si="114"/>
        <v>517.64730825380025</v>
      </c>
      <c r="S5066">
        <f t="shared" si="112"/>
        <v>-2.8918973756225981</v>
      </c>
      <c r="T5066">
        <f t="shared" si="113"/>
        <v>-289.18973756225978</v>
      </c>
    </row>
    <row r="5067" spans="4:20" x14ac:dyDescent="0.25">
      <c r="D5067" s="3"/>
      <c r="E5067" s="4"/>
      <c r="F5067" s="3">
        <v>40935.416666666664</v>
      </c>
      <c r="G5067" s="4">
        <v>58.835805658382</v>
      </c>
      <c r="H5067" s="3">
        <v>40935.416666666664</v>
      </c>
      <c r="I5067" s="4">
        <v>54.3415641047322</v>
      </c>
      <c r="J5067" s="3">
        <v>40935.416666666664</v>
      </c>
      <c r="K5067" s="4">
        <v>56.515252399854901</v>
      </c>
      <c r="L5067" s="3">
        <v>40935.416666666664</v>
      </c>
      <c r="M5067" s="4">
        <v>59.717799744816098</v>
      </c>
      <c r="Q5067">
        <f t="shared" si="115"/>
        <v>1.0705532585270987</v>
      </c>
      <c r="R5067">
        <f t="shared" si="114"/>
        <v>107.05532585270987</v>
      </c>
      <c r="S5067">
        <f t="shared" si="112"/>
        <v>-6.6262356400838982</v>
      </c>
      <c r="T5067">
        <f t="shared" si="113"/>
        <v>-662.62356400838985</v>
      </c>
    </row>
    <row r="5068" spans="4:20" x14ac:dyDescent="0.25">
      <c r="D5068" s="3"/>
      <c r="E5068" s="4"/>
      <c r="F5068" s="3">
        <v>40935.458333333336</v>
      </c>
      <c r="G5068" s="4">
        <v>57.853510067434399</v>
      </c>
      <c r="H5068" s="3">
        <v>40935.458333333336</v>
      </c>
      <c r="I5068" s="4">
        <v>53.241471228509901</v>
      </c>
      <c r="J5068" s="3">
        <v>40935.458333333336</v>
      </c>
      <c r="K5068" s="4">
        <v>58.512964829045799</v>
      </c>
      <c r="L5068" s="3">
        <v>40935.458333333336</v>
      </c>
      <c r="M5068" s="4">
        <v>61.487680354781297</v>
      </c>
      <c r="Q5068">
        <f t="shared" si="115"/>
        <v>-1.9094547616113999</v>
      </c>
      <c r="R5068">
        <f t="shared" si="114"/>
        <v>-190.94547616113999</v>
      </c>
      <c r="S5068">
        <f t="shared" si="112"/>
        <v>-9.4962091262713955</v>
      </c>
      <c r="T5068">
        <f t="shared" si="113"/>
        <v>-949.62091262713955</v>
      </c>
    </row>
    <row r="5069" spans="4:20" x14ac:dyDescent="0.25">
      <c r="D5069" s="3"/>
      <c r="E5069" s="4"/>
      <c r="F5069" s="3">
        <v>40935.5</v>
      </c>
      <c r="G5069" s="4">
        <v>55.152481347991902</v>
      </c>
      <c r="H5069" s="3">
        <v>40935.5</v>
      </c>
      <c r="I5069" s="4">
        <v>50.237338206148699</v>
      </c>
      <c r="J5069" s="3">
        <v>40935.5</v>
      </c>
      <c r="K5069" s="4">
        <v>57.7434264873446</v>
      </c>
      <c r="L5069" s="3">
        <v>40935.5</v>
      </c>
      <c r="M5069" s="4">
        <v>60.807062393505497</v>
      </c>
      <c r="Q5069">
        <f t="shared" si="115"/>
        <v>-3.8409451393526979</v>
      </c>
      <c r="R5069">
        <f t="shared" si="114"/>
        <v>-384.09451393526979</v>
      </c>
      <c r="S5069">
        <f t="shared" si="112"/>
        <v>-11.819724187356798</v>
      </c>
      <c r="T5069">
        <f t="shared" si="113"/>
        <v>-1181.9724187356796</v>
      </c>
    </row>
    <row r="5070" spans="4:20" x14ac:dyDescent="0.25">
      <c r="D5070" s="3"/>
      <c r="E5070" s="4"/>
      <c r="F5070" s="3">
        <v>40935.541666666664</v>
      </c>
      <c r="G5070" s="4">
        <v>53.430641049257197</v>
      </c>
      <c r="H5070" s="3">
        <v>40935.541666666664</v>
      </c>
      <c r="I5070" s="4">
        <v>48.338606879260603</v>
      </c>
      <c r="J5070" s="3">
        <v>40935.541666666664</v>
      </c>
      <c r="K5070" s="4">
        <v>56.625019625964299</v>
      </c>
      <c r="L5070" s="3">
        <v>40935.541666666664</v>
      </c>
      <c r="M5070" s="4">
        <v>59.815304105985</v>
      </c>
      <c r="Q5070">
        <f t="shared" si="115"/>
        <v>-4.444378576707102</v>
      </c>
      <c r="R5070">
        <f t="shared" si="114"/>
        <v>-444.43785767071017</v>
      </c>
      <c r="S5070">
        <f t="shared" si="112"/>
        <v>-12.726697226724397</v>
      </c>
      <c r="T5070">
        <f t="shared" si="113"/>
        <v>-1272.6697226724398</v>
      </c>
    </row>
    <row r="5071" spans="4:20" x14ac:dyDescent="0.25">
      <c r="D5071" s="3"/>
      <c r="E5071" s="4"/>
      <c r="F5071" s="3">
        <v>40935.583333333336</v>
      </c>
      <c r="G5071" s="4">
        <v>52.525570029291003</v>
      </c>
      <c r="H5071" s="3">
        <v>40935.583333333336</v>
      </c>
      <c r="I5071" s="4">
        <v>47.345784289689597</v>
      </c>
      <c r="J5071" s="3">
        <v>40935.583333333336</v>
      </c>
      <c r="K5071" s="4">
        <v>56.375516087704497</v>
      </c>
      <c r="L5071" s="3">
        <v>40935.583333333336</v>
      </c>
      <c r="M5071" s="4">
        <v>59.593630711708101</v>
      </c>
      <c r="Q5071">
        <f t="shared" si="115"/>
        <v>-5.0999460584134937</v>
      </c>
      <c r="R5071">
        <f t="shared" si="114"/>
        <v>-509.99460584134937</v>
      </c>
      <c r="S5071">
        <f t="shared" si="112"/>
        <v>-13.497846422018505</v>
      </c>
      <c r="T5071">
        <f t="shared" si="113"/>
        <v>-1349.7846422018504</v>
      </c>
    </row>
    <row r="5072" spans="4:20" x14ac:dyDescent="0.25">
      <c r="D5072" s="3"/>
      <c r="E5072" s="4"/>
      <c r="F5072" s="3">
        <v>40935.625</v>
      </c>
      <c r="G5072" s="4">
        <v>53.238461950153599</v>
      </c>
      <c r="H5072" s="3">
        <v>40935.625</v>
      </c>
      <c r="I5072" s="4">
        <v>48.127490789571297</v>
      </c>
      <c r="J5072" s="3">
        <v>40935.625</v>
      </c>
      <c r="K5072" s="4">
        <v>58.868343747264603</v>
      </c>
      <c r="L5072" s="3">
        <v>40935.625</v>
      </c>
      <c r="M5072" s="4">
        <v>61.8015132395522</v>
      </c>
      <c r="Q5072">
        <f t="shared" si="115"/>
        <v>-6.879881797111004</v>
      </c>
      <c r="R5072">
        <f t="shared" si="114"/>
        <v>-687.98817971110043</v>
      </c>
      <c r="S5072">
        <f t="shared" si="112"/>
        <v>-14.924022449980903</v>
      </c>
      <c r="T5072">
        <f t="shared" si="113"/>
        <v>-1492.4022449980903</v>
      </c>
    </row>
    <row r="5073" spans="4:20" x14ac:dyDescent="0.25">
      <c r="D5073" s="3"/>
      <c r="E5073" s="4"/>
      <c r="F5073" s="3">
        <v>40935.666666666664</v>
      </c>
      <c r="G5073" s="4">
        <v>55.476276761968599</v>
      </c>
      <c r="H5073" s="3">
        <v>40935.666666666664</v>
      </c>
      <c r="I5073" s="4">
        <v>50.595834636566003</v>
      </c>
      <c r="J5073" s="3">
        <v>40935.666666666664</v>
      </c>
      <c r="K5073" s="4">
        <v>63.289738292471199</v>
      </c>
      <c r="L5073" s="3">
        <v>40935.666666666664</v>
      </c>
      <c r="M5073" s="4">
        <v>65.6814546560054</v>
      </c>
      <c r="Q5073">
        <f t="shared" si="115"/>
        <v>-9.0634615305026003</v>
      </c>
      <c r="R5073">
        <f t="shared" si="114"/>
        <v>-906.34615305026</v>
      </c>
      <c r="S5073">
        <f t="shared" si="112"/>
        <v>-16.335620019439396</v>
      </c>
      <c r="T5073">
        <f t="shared" si="113"/>
        <v>-1633.5620019439395</v>
      </c>
    </row>
    <row r="5074" spans="4:20" x14ac:dyDescent="0.25">
      <c r="D5074" s="3"/>
      <c r="E5074" s="4"/>
      <c r="F5074" s="3">
        <v>40935.708333333336</v>
      </c>
      <c r="G5074" s="4">
        <v>57.451159196440102</v>
      </c>
      <c r="H5074" s="3">
        <v>40935.708333333336</v>
      </c>
      <c r="I5074" s="4">
        <v>52.7920230518503</v>
      </c>
      <c r="J5074" s="3">
        <v>40935.708333333336</v>
      </c>
      <c r="K5074" s="4">
        <v>69.047766150077194</v>
      </c>
      <c r="L5074" s="3">
        <v>40935.708333333336</v>
      </c>
      <c r="M5074" s="4">
        <v>70.670445605253903</v>
      </c>
      <c r="Q5074">
        <f t="shared" si="115"/>
        <v>-12.846606953637092</v>
      </c>
      <c r="R5074">
        <f t="shared" si="114"/>
        <v>-1284.6606953637092</v>
      </c>
      <c r="S5074">
        <f t="shared" ref="S5074:S5137" si="116">I5074-(M5074+$E$2)</f>
        <v>-19.128422553403603</v>
      </c>
      <c r="T5074">
        <f t="shared" ref="T5074:T5137" si="117">S5074*$G$2</f>
        <v>-1912.8422553403602</v>
      </c>
    </row>
    <row r="5075" spans="4:20" x14ac:dyDescent="0.25">
      <c r="D5075" s="3"/>
      <c r="E5075" s="4"/>
      <c r="F5075" s="3">
        <v>40935.75</v>
      </c>
      <c r="G5075" s="4">
        <v>55.2771951441973</v>
      </c>
      <c r="H5075" s="3">
        <v>40935.75</v>
      </c>
      <c r="I5075" s="4">
        <v>50.375364161402103</v>
      </c>
      <c r="J5075" s="3">
        <v>40935.75</v>
      </c>
      <c r="K5075" s="4">
        <v>68.915054058379596</v>
      </c>
      <c r="L5075" s="3">
        <v>40935.75</v>
      </c>
      <c r="M5075" s="4">
        <v>70.556224719519406</v>
      </c>
      <c r="Q5075">
        <f t="shared" si="115"/>
        <v>-14.887858914182296</v>
      </c>
      <c r="R5075">
        <f t="shared" si="114"/>
        <v>-1488.7858914182295</v>
      </c>
      <c r="S5075">
        <f t="shared" si="116"/>
        <v>-21.430860558117303</v>
      </c>
      <c r="T5075">
        <f t="shared" si="117"/>
        <v>-2143.0860558117301</v>
      </c>
    </row>
    <row r="5076" spans="4:20" x14ac:dyDescent="0.25">
      <c r="D5076" s="3"/>
      <c r="E5076" s="4"/>
      <c r="F5076" s="3">
        <v>40935.791666666664</v>
      </c>
      <c r="G5076" s="4">
        <v>52.041765976129703</v>
      </c>
      <c r="H5076" s="3">
        <v>40935.791666666664</v>
      </c>
      <c r="I5076" s="4">
        <v>46.816573554096998</v>
      </c>
      <c r="J5076" s="3">
        <v>40935.791666666664</v>
      </c>
      <c r="K5076" s="4">
        <v>65.053123380901496</v>
      </c>
      <c r="L5076" s="3">
        <v>40935.791666666664</v>
      </c>
      <c r="M5076" s="4">
        <v>67.216717706876807</v>
      </c>
      <c r="Q5076">
        <f t="shared" si="115"/>
        <v>-14.261357404771793</v>
      </c>
      <c r="R5076">
        <f t="shared" si="114"/>
        <v>-1426.1357404771793</v>
      </c>
      <c r="S5076">
        <f t="shared" si="116"/>
        <v>-21.650144152779809</v>
      </c>
      <c r="T5076">
        <f t="shared" si="117"/>
        <v>-2165.0144152779808</v>
      </c>
    </row>
    <row r="5077" spans="4:20" x14ac:dyDescent="0.25">
      <c r="D5077" s="3"/>
      <c r="E5077" s="4"/>
      <c r="F5077" s="3">
        <v>40935.833333333336</v>
      </c>
      <c r="G5077" s="4">
        <v>50.687683467433096</v>
      </c>
      <c r="H5077" s="3">
        <v>40935.833333333336</v>
      </c>
      <c r="I5077" s="4">
        <v>44.806548860462499</v>
      </c>
      <c r="J5077" s="3">
        <v>40935.833333333336</v>
      </c>
      <c r="K5077" s="4">
        <v>50.677801162411903</v>
      </c>
      <c r="L5077" s="3">
        <v>40935.833333333336</v>
      </c>
      <c r="M5077" s="4">
        <v>52.7483158774412</v>
      </c>
      <c r="Q5077">
        <f t="shared" si="115"/>
        <v>-1.2401176949788066</v>
      </c>
      <c r="R5077">
        <f t="shared" si="114"/>
        <v>-124.01176949788066</v>
      </c>
      <c r="S5077">
        <f t="shared" si="116"/>
        <v>-9.1917670169787016</v>
      </c>
      <c r="T5077">
        <f t="shared" si="117"/>
        <v>-919.17670169787016</v>
      </c>
    </row>
    <row r="5078" spans="4:20" x14ac:dyDescent="0.25">
      <c r="D5078" s="3"/>
      <c r="E5078" s="4"/>
      <c r="F5078" s="3">
        <v>40935.875</v>
      </c>
      <c r="G5078" s="4">
        <v>50.309423786908198</v>
      </c>
      <c r="H5078" s="3">
        <v>40935.875</v>
      </c>
      <c r="I5078" s="4">
        <v>44.400704370345899</v>
      </c>
      <c r="J5078" s="3">
        <v>40935.875</v>
      </c>
      <c r="K5078" s="4">
        <v>50.470292894955499</v>
      </c>
      <c r="L5078" s="3">
        <v>40935.875</v>
      </c>
      <c r="M5078" s="4">
        <v>52.566660462791297</v>
      </c>
      <c r="Q5078">
        <f t="shared" si="115"/>
        <v>-1.4108691080473008</v>
      </c>
      <c r="R5078">
        <f t="shared" si="114"/>
        <v>-141.08691080473008</v>
      </c>
      <c r="S5078">
        <f t="shared" si="116"/>
        <v>-9.4159560924453984</v>
      </c>
      <c r="T5078">
        <f t="shared" si="117"/>
        <v>-941.5956092445399</v>
      </c>
    </row>
    <row r="5079" spans="4:20" x14ac:dyDescent="0.25">
      <c r="D5079" s="3"/>
      <c r="E5079" s="4"/>
      <c r="F5079" s="3">
        <v>40935.916666666664</v>
      </c>
      <c r="G5079" s="4">
        <v>49.725911961329999</v>
      </c>
      <c r="H5079" s="3">
        <v>40935.916666666664</v>
      </c>
      <c r="I5079" s="4">
        <v>43.775924951376503</v>
      </c>
      <c r="J5079" s="3">
        <v>40935.916666666664</v>
      </c>
      <c r="K5079" s="4">
        <v>48.197072718525298</v>
      </c>
      <c r="L5079" s="3">
        <v>40935.916666666664</v>
      </c>
      <c r="M5079" s="4">
        <v>50.5687382285832</v>
      </c>
      <c r="Q5079">
        <f t="shared" si="115"/>
        <v>0.2788392428047004</v>
      </c>
      <c r="R5079">
        <f t="shared" si="114"/>
        <v>27.88392428047004</v>
      </c>
      <c r="S5079">
        <f t="shared" si="116"/>
        <v>-8.0428132772066974</v>
      </c>
      <c r="T5079">
        <f t="shared" si="117"/>
        <v>-804.28132772066976</v>
      </c>
    </row>
    <row r="5080" spans="4:20" x14ac:dyDescent="0.25">
      <c r="D5080" s="3"/>
      <c r="E5080" s="4"/>
      <c r="F5080" s="3">
        <v>40935.958333333336</v>
      </c>
      <c r="G5080" s="4">
        <v>48.511574380347199</v>
      </c>
      <c r="H5080" s="3">
        <v>40935.958333333336</v>
      </c>
      <c r="I5080" s="4">
        <v>42.480763847561299</v>
      </c>
      <c r="J5080" s="3">
        <v>40935.958333333336</v>
      </c>
      <c r="K5080" s="4">
        <v>45.216661742379102</v>
      </c>
      <c r="L5080" s="3">
        <v>40935.958333333336</v>
      </c>
      <c r="M5080" s="4">
        <v>47.926309086484302</v>
      </c>
      <c r="Q5080">
        <f t="shared" si="115"/>
        <v>2.0449126379680962</v>
      </c>
      <c r="R5080">
        <f t="shared" si="114"/>
        <v>204.49126379680962</v>
      </c>
      <c r="S5080">
        <f t="shared" si="116"/>
        <v>-6.6955452389230032</v>
      </c>
      <c r="T5080">
        <f t="shared" si="117"/>
        <v>-669.55452389230027</v>
      </c>
    </row>
    <row r="5081" spans="4:20" x14ac:dyDescent="0.25">
      <c r="D5081" s="3"/>
      <c r="E5081" s="4"/>
      <c r="F5081" s="3">
        <v>40936</v>
      </c>
      <c r="G5081" s="4">
        <v>49.595480698291802</v>
      </c>
      <c r="H5081" s="3">
        <v>40936</v>
      </c>
      <c r="I5081" s="4">
        <v>43.6364837216097</v>
      </c>
      <c r="J5081" s="3">
        <v>40936</v>
      </c>
      <c r="K5081" s="4">
        <v>46.359541508893003</v>
      </c>
      <c r="L5081" s="3">
        <v>40936</v>
      </c>
      <c r="M5081" s="4">
        <v>48.146810193982702</v>
      </c>
      <c r="Q5081">
        <f t="shared" si="115"/>
        <v>1.985939189398799</v>
      </c>
      <c r="R5081">
        <f t="shared" si="114"/>
        <v>198.5939189398799</v>
      </c>
      <c r="S5081">
        <f t="shared" si="116"/>
        <v>-5.7603264723730021</v>
      </c>
      <c r="T5081">
        <f t="shared" si="117"/>
        <v>-576.03264723730024</v>
      </c>
    </row>
    <row r="5082" spans="4:20" x14ac:dyDescent="0.25">
      <c r="D5082" s="3"/>
      <c r="E5082" s="4"/>
      <c r="F5082" s="3">
        <v>40936.041666666664</v>
      </c>
      <c r="G5082" s="4">
        <v>48.830806058336698</v>
      </c>
      <c r="H5082" s="3">
        <v>40936.041666666664</v>
      </c>
      <c r="I5082" s="4">
        <v>42.820575654899599</v>
      </c>
      <c r="J5082" s="3">
        <v>40936.041666666664</v>
      </c>
      <c r="K5082" s="4">
        <v>44.869830151626999</v>
      </c>
      <c r="L5082" s="3">
        <v>40936.041666666664</v>
      </c>
      <c r="M5082" s="4">
        <v>46.781976318845402</v>
      </c>
      <c r="Q5082">
        <f t="shared" si="115"/>
        <v>2.7109759067096988</v>
      </c>
      <c r="R5082">
        <f t="shared" si="114"/>
        <v>271.09759067096991</v>
      </c>
      <c r="S5082">
        <f t="shared" si="116"/>
        <v>-5.2114006639458026</v>
      </c>
      <c r="T5082">
        <f t="shared" si="117"/>
        <v>-521.14006639458023</v>
      </c>
    </row>
    <row r="5083" spans="4:20" x14ac:dyDescent="0.25">
      <c r="D5083" s="3"/>
      <c r="E5083" s="4"/>
      <c r="F5083" s="3">
        <v>40936.083333333336</v>
      </c>
      <c r="G5083" s="4">
        <v>47.985964998981203</v>
      </c>
      <c r="H5083" s="3">
        <v>40936.083333333336</v>
      </c>
      <c r="I5083" s="4">
        <v>41.922316210315302</v>
      </c>
      <c r="J5083" s="3">
        <v>40936.083333333336</v>
      </c>
      <c r="K5083" s="4">
        <v>43.565220579272101</v>
      </c>
      <c r="L5083" s="3">
        <v>40936.083333333336</v>
      </c>
      <c r="M5083" s="4">
        <v>45.582275728549597</v>
      </c>
      <c r="Q5083">
        <f t="shared" si="115"/>
        <v>3.1707444197091021</v>
      </c>
      <c r="R5083">
        <f t="shared" si="114"/>
        <v>317.07444197091024</v>
      </c>
      <c r="S5083">
        <f t="shared" si="116"/>
        <v>-4.9099595182342952</v>
      </c>
      <c r="T5083">
        <f t="shared" si="117"/>
        <v>-490.99595182342955</v>
      </c>
    </row>
    <row r="5084" spans="4:20" x14ac:dyDescent="0.25">
      <c r="D5084" s="3"/>
      <c r="E5084" s="4"/>
      <c r="F5084" s="3">
        <v>40936.125</v>
      </c>
      <c r="G5084" s="4">
        <v>47.390057998229203</v>
      </c>
      <c r="H5084" s="3">
        <v>40936.125</v>
      </c>
      <c r="I5084" s="4">
        <v>41.290766503021601</v>
      </c>
      <c r="J5084" s="3">
        <v>40936.125</v>
      </c>
      <c r="K5084" s="4">
        <v>43.628447423223399</v>
      </c>
      <c r="L5084" s="3">
        <v>40936.125</v>
      </c>
      <c r="M5084" s="4">
        <v>45.6405163063027</v>
      </c>
      <c r="Q5084">
        <f t="shared" si="115"/>
        <v>2.511610575005804</v>
      </c>
      <c r="R5084">
        <f t="shared" si="114"/>
        <v>251.1610575005804</v>
      </c>
      <c r="S5084">
        <f t="shared" si="116"/>
        <v>-5.5997498032810995</v>
      </c>
      <c r="T5084">
        <f t="shared" si="117"/>
        <v>-559.97498032810995</v>
      </c>
    </row>
    <row r="5085" spans="4:20" x14ac:dyDescent="0.25">
      <c r="D5085" s="3"/>
      <c r="E5085" s="4"/>
      <c r="F5085" s="3">
        <v>40936.166666666664</v>
      </c>
      <c r="G5085" s="4">
        <v>47.409848825613203</v>
      </c>
      <c r="H5085" s="3">
        <v>40936.166666666664</v>
      </c>
      <c r="I5085" s="4">
        <v>41.311713822753497</v>
      </c>
      <c r="J5085" s="3">
        <v>40936.166666666664</v>
      </c>
      <c r="K5085" s="4">
        <v>46.390000508618002</v>
      </c>
      <c r="L5085" s="3">
        <v>40936.166666666664</v>
      </c>
      <c r="M5085" s="4">
        <v>48.174660675795202</v>
      </c>
      <c r="Q5085">
        <f t="shared" si="115"/>
        <v>-0.23015168300479871</v>
      </c>
      <c r="R5085">
        <f t="shared" si="114"/>
        <v>-23.015168300479871</v>
      </c>
      <c r="S5085">
        <f t="shared" si="116"/>
        <v>-8.1129468530417057</v>
      </c>
      <c r="T5085">
        <f t="shared" si="117"/>
        <v>-811.29468530417057</v>
      </c>
    </row>
    <row r="5086" spans="4:20" x14ac:dyDescent="0.25">
      <c r="D5086" s="3"/>
      <c r="E5086" s="4"/>
      <c r="F5086" s="3">
        <v>40936.208333333336</v>
      </c>
      <c r="G5086" s="4">
        <v>47.8951750699634</v>
      </c>
      <c r="H5086" s="3">
        <v>40936.208333333336</v>
      </c>
      <c r="I5086" s="4">
        <v>41.825986606025303</v>
      </c>
      <c r="J5086" s="3">
        <v>40936.208333333336</v>
      </c>
      <c r="K5086" s="4">
        <v>49.795081357529902</v>
      </c>
      <c r="L5086" s="3">
        <v>40936.208333333336</v>
      </c>
      <c r="M5086" s="4">
        <v>51.2747076684173</v>
      </c>
      <c r="Q5086">
        <f t="shared" si="115"/>
        <v>-3.1499062875665018</v>
      </c>
      <c r="R5086">
        <f t="shared" si="114"/>
        <v>-314.99062875665015</v>
      </c>
      <c r="S5086">
        <f t="shared" si="116"/>
        <v>-10.698721062391996</v>
      </c>
      <c r="T5086">
        <f t="shared" si="117"/>
        <v>-1069.8721062391996</v>
      </c>
    </row>
    <row r="5087" spans="4:20" x14ac:dyDescent="0.25">
      <c r="D5087" s="3"/>
      <c r="E5087" s="4"/>
      <c r="F5087" s="3">
        <v>40936.25</v>
      </c>
      <c r="G5087" s="4">
        <v>47.665404481842401</v>
      </c>
      <c r="H5087" s="3">
        <v>40936.25</v>
      </c>
      <c r="I5087" s="4">
        <v>41.582371524142197</v>
      </c>
      <c r="J5087" s="3">
        <v>40936.25</v>
      </c>
      <c r="K5087" s="4">
        <v>54.128212479976398</v>
      </c>
      <c r="L5087" s="3">
        <v>40936.25</v>
      </c>
      <c r="M5087" s="4">
        <v>55.183386232573</v>
      </c>
      <c r="Q5087">
        <f t="shared" si="115"/>
        <v>-7.7128079981339965</v>
      </c>
      <c r="R5087">
        <f t="shared" si="114"/>
        <v>-771.28079981339965</v>
      </c>
      <c r="S5087">
        <f t="shared" si="116"/>
        <v>-14.851014708430803</v>
      </c>
      <c r="T5087">
        <f t="shared" si="117"/>
        <v>-1485.1014708430803</v>
      </c>
    </row>
    <row r="5088" spans="4:20" x14ac:dyDescent="0.25">
      <c r="D5088" s="3"/>
      <c r="E5088" s="4"/>
      <c r="F5088" s="3">
        <v>40936.291666666664</v>
      </c>
      <c r="G5088" s="4">
        <v>48.252019230625599</v>
      </c>
      <c r="H5088" s="3">
        <v>40936.291666666664</v>
      </c>
      <c r="I5088" s="4">
        <v>42.204829327092703</v>
      </c>
      <c r="J5088" s="3">
        <v>40936.291666666664</v>
      </c>
      <c r="K5088" s="4">
        <v>80.245296617198605</v>
      </c>
      <c r="L5088" s="3">
        <v>40936.291666666664</v>
      </c>
      <c r="M5088" s="4">
        <v>78.048048695913195</v>
      </c>
      <c r="Q5088">
        <f t="shared" si="115"/>
        <v>-33.243277386573006</v>
      </c>
      <c r="R5088">
        <f t="shared" si="114"/>
        <v>-3324.3277386573004</v>
      </c>
      <c r="S5088">
        <f t="shared" si="116"/>
        <v>-37.093219368820492</v>
      </c>
      <c r="T5088">
        <f t="shared" si="117"/>
        <v>-3709.3219368820492</v>
      </c>
    </row>
    <row r="5089" spans="4:20" x14ac:dyDescent="0.25">
      <c r="D5089" s="3"/>
      <c r="E5089" s="4"/>
      <c r="F5089" s="3">
        <v>40936.333333333336</v>
      </c>
      <c r="G5089" s="4">
        <v>48.700035451154697</v>
      </c>
      <c r="H5089" s="3">
        <v>40936.333333333336</v>
      </c>
      <c r="I5089" s="4">
        <v>42.6813167075452</v>
      </c>
      <c r="J5089" s="3">
        <v>40936.333333333336</v>
      </c>
      <c r="K5089" s="4">
        <v>118.95192890043801</v>
      </c>
      <c r="L5089" s="3">
        <v>40936.333333333336</v>
      </c>
      <c r="M5089" s="4">
        <v>110.376600294418</v>
      </c>
      <c r="Q5089">
        <f t="shared" si="115"/>
        <v>-71.501893449283301</v>
      </c>
      <c r="R5089">
        <f t="shared" si="114"/>
        <v>-7150.1893449283298</v>
      </c>
      <c r="S5089">
        <f t="shared" si="116"/>
        <v>-68.94528358687279</v>
      </c>
      <c r="T5089">
        <f t="shared" si="117"/>
        <v>-6894.5283586872793</v>
      </c>
    </row>
    <row r="5090" spans="4:20" x14ac:dyDescent="0.25">
      <c r="D5090" s="3"/>
      <c r="E5090" s="4"/>
      <c r="F5090" s="3">
        <v>40936.375</v>
      </c>
      <c r="G5090" s="4">
        <v>49.772405676820199</v>
      </c>
      <c r="H5090" s="3">
        <v>40936.375</v>
      </c>
      <c r="I5090" s="4">
        <v>43.825649373931803</v>
      </c>
      <c r="J5090" s="3">
        <v>40936.375</v>
      </c>
      <c r="K5090" s="4">
        <v>98.305602757944101</v>
      </c>
      <c r="L5090" s="3">
        <v>40936.375</v>
      </c>
      <c r="M5090" s="4">
        <v>93.321465238899705</v>
      </c>
      <c r="Q5090">
        <f t="shared" si="115"/>
        <v>-49.783197081123902</v>
      </c>
      <c r="R5090">
        <f t="shared" si="114"/>
        <v>-4978.3197081123899</v>
      </c>
      <c r="S5090">
        <f t="shared" si="116"/>
        <v>-50.745815864967902</v>
      </c>
      <c r="T5090">
        <f t="shared" si="117"/>
        <v>-5074.5815864967899</v>
      </c>
    </row>
    <row r="5091" spans="4:20" x14ac:dyDescent="0.25">
      <c r="D5091" s="3"/>
      <c r="E5091" s="4"/>
      <c r="F5091" s="3">
        <v>40936.416666666664</v>
      </c>
      <c r="G5091" s="4">
        <v>50.863825367108802</v>
      </c>
      <c r="H5091" s="3">
        <v>40936.416666666664</v>
      </c>
      <c r="I5091" s="4">
        <v>44.995758352262797</v>
      </c>
      <c r="J5091" s="3">
        <v>40936.416666666664</v>
      </c>
      <c r="K5091" s="4">
        <v>93.170381048388705</v>
      </c>
      <c r="L5091" s="3">
        <v>40936.416666666664</v>
      </c>
      <c r="M5091" s="4">
        <v>89.015710723804702</v>
      </c>
      <c r="Q5091">
        <f t="shared" si="115"/>
        <v>-43.556555681279903</v>
      </c>
      <c r="R5091">
        <f t="shared" si="114"/>
        <v>-4355.6555681279906</v>
      </c>
      <c r="S5091">
        <f t="shared" si="116"/>
        <v>-45.269952371541905</v>
      </c>
      <c r="T5091">
        <f t="shared" si="117"/>
        <v>-4526.9952371541904</v>
      </c>
    </row>
    <row r="5092" spans="4:20" x14ac:dyDescent="0.25">
      <c r="D5092" s="3"/>
      <c r="E5092" s="4"/>
      <c r="F5092" s="3">
        <v>40936.458333333336</v>
      </c>
      <c r="G5092" s="4">
        <v>50.886678169103099</v>
      </c>
      <c r="H5092" s="3">
        <v>40936.458333333336</v>
      </c>
      <c r="I5092" s="4">
        <v>45.020316878188197</v>
      </c>
      <c r="J5092" s="3">
        <v>40936.458333333336</v>
      </c>
      <c r="K5092" s="4">
        <v>78.240396359819002</v>
      </c>
      <c r="L5092" s="3">
        <v>40936.458333333336</v>
      </c>
      <c r="M5092" s="4">
        <v>76.328576334417406</v>
      </c>
      <c r="Q5092">
        <f t="shared" si="115"/>
        <v>-28.603718190715902</v>
      </c>
      <c r="R5092">
        <f t="shared" si="114"/>
        <v>-2860.3718190715904</v>
      </c>
      <c r="S5092">
        <f t="shared" si="116"/>
        <v>-32.558259456229209</v>
      </c>
      <c r="T5092">
        <f t="shared" si="117"/>
        <v>-3255.8259456229207</v>
      </c>
    </row>
    <row r="5093" spans="4:20" x14ac:dyDescent="0.25">
      <c r="D5093" s="3"/>
      <c r="E5093" s="4"/>
      <c r="F5093" s="3">
        <v>40936.5</v>
      </c>
      <c r="G5093" s="4">
        <v>50.1779141764709</v>
      </c>
      <c r="H5093" s="3">
        <v>40936.5</v>
      </c>
      <c r="I5093" s="4">
        <v>44.259757525738699</v>
      </c>
      <c r="J5093" s="3">
        <v>40936.5</v>
      </c>
      <c r="K5093" s="4">
        <v>73.550282027572393</v>
      </c>
      <c r="L5093" s="3">
        <v>40936.5</v>
      </c>
      <c r="M5093" s="4">
        <v>72.285290171916103</v>
      </c>
      <c r="Q5093">
        <f t="shared" si="115"/>
        <v>-24.622367851101494</v>
      </c>
      <c r="R5093">
        <f t="shared" si="114"/>
        <v>-2462.2367851101494</v>
      </c>
      <c r="S5093">
        <f t="shared" si="116"/>
        <v>-29.275532646177403</v>
      </c>
      <c r="T5093">
        <f t="shared" si="117"/>
        <v>-2927.5532646177403</v>
      </c>
    </row>
    <row r="5094" spans="4:20" x14ac:dyDescent="0.25">
      <c r="D5094" s="3"/>
      <c r="E5094" s="4"/>
      <c r="F5094" s="3">
        <v>40936.541666666664</v>
      </c>
      <c r="G5094" s="4">
        <v>49.353816909715498</v>
      </c>
      <c r="H5094" s="3">
        <v>40936.541666666664</v>
      </c>
      <c r="I5094" s="4">
        <v>43.378334389257397</v>
      </c>
      <c r="J5094" s="3">
        <v>40936.541666666664</v>
      </c>
      <c r="K5094" s="4">
        <v>71.009530244380599</v>
      </c>
      <c r="L5094" s="3">
        <v>40936.541666666664</v>
      </c>
      <c r="M5094" s="4">
        <v>70.082154972085803</v>
      </c>
      <c r="Q5094">
        <f t="shared" si="115"/>
        <v>-22.905713334665101</v>
      </c>
      <c r="R5094">
        <f t="shared" si="114"/>
        <v>-2290.5713334665102</v>
      </c>
      <c r="S5094">
        <f t="shared" si="116"/>
        <v>-27.953820582828406</v>
      </c>
      <c r="T5094">
        <f t="shared" si="117"/>
        <v>-2795.3820582828407</v>
      </c>
    </row>
    <row r="5095" spans="4:20" x14ac:dyDescent="0.25">
      <c r="D5095" s="3"/>
      <c r="E5095" s="4"/>
      <c r="F5095" s="3">
        <v>40936.583333333336</v>
      </c>
      <c r="G5095" s="4">
        <v>49.245736329001403</v>
      </c>
      <c r="H5095" s="3">
        <v>40936.583333333336</v>
      </c>
      <c r="I5095" s="4">
        <v>43.262968624083399</v>
      </c>
      <c r="J5095" s="3">
        <v>40936.583333333336</v>
      </c>
      <c r="K5095" s="4">
        <v>69.861199423787198</v>
      </c>
      <c r="L5095" s="3">
        <v>40936.583333333336</v>
      </c>
      <c r="M5095" s="4">
        <v>69.083338435651996</v>
      </c>
      <c r="Q5095">
        <f t="shared" si="115"/>
        <v>-21.865463094785795</v>
      </c>
      <c r="R5095">
        <f t="shared" si="114"/>
        <v>-2186.5463094785796</v>
      </c>
      <c r="S5095">
        <f t="shared" si="116"/>
        <v>-27.070369811568597</v>
      </c>
      <c r="T5095">
        <f t="shared" si="117"/>
        <v>-2707.0369811568598</v>
      </c>
    </row>
    <row r="5096" spans="4:20" x14ac:dyDescent="0.25">
      <c r="D5096" s="3"/>
      <c r="E5096" s="4"/>
      <c r="F5096" s="3">
        <v>40936.625</v>
      </c>
      <c r="G5096" s="4">
        <v>50.526631498476497</v>
      </c>
      <c r="H5096" s="3">
        <v>40936.625</v>
      </c>
      <c r="I5096" s="4">
        <v>44.633672295371099</v>
      </c>
      <c r="J5096" s="3">
        <v>40936.625</v>
      </c>
      <c r="K5096" s="4">
        <v>77.493438362085698</v>
      </c>
      <c r="L5096" s="3">
        <v>40936.625</v>
      </c>
      <c r="M5096" s="4">
        <v>75.686618219726398</v>
      </c>
      <c r="Q5096">
        <f t="shared" si="115"/>
        <v>-28.2168068636092</v>
      </c>
      <c r="R5096">
        <f t="shared" si="114"/>
        <v>-2821.6806863609199</v>
      </c>
      <c r="S5096">
        <f t="shared" si="116"/>
        <v>-32.302945924355299</v>
      </c>
      <c r="T5096">
        <f t="shared" si="117"/>
        <v>-3230.2945924355299</v>
      </c>
    </row>
    <row r="5097" spans="4:20" x14ac:dyDescent="0.25">
      <c r="D5097" s="3"/>
      <c r="E5097" s="4"/>
      <c r="F5097" s="3">
        <v>40936.666666666664</v>
      </c>
      <c r="G5097" s="4">
        <v>53.4101084199647</v>
      </c>
      <c r="H5097" s="3">
        <v>40936.666666666664</v>
      </c>
      <c r="I5097" s="4">
        <v>47.746480859961601</v>
      </c>
      <c r="J5097" s="3">
        <v>40936.666666666664</v>
      </c>
      <c r="K5097" s="4">
        <v>84.939823737338898</v>
      </c>
      <c r="L5097" s="3">
        <v>40936.666666666664</v>
      </c>
      <c r="M5097" s="4">
        <v>82.054418024563304</v>
      </c>
      <c r="Q5097">
        <f t="shared" si="115"/>
        <v>-32.779715317374198</v>
      </c>
      <c r="R5097">
        <f t="shared" ref="R5097:R5160" si="118">Q5097*$G$2</f>
        <v>-3277.9715317374198</v>
      </c>
      <c r="S5097">
        <f t="shared" si="116"/>
        <v>-35.557937164601704</v>
      </c>
      <c r="T5097">
        <f t="shared" si="117"/>
        <v>-3555.7937164601703</v>
      </c>
    </row>
    <row r="5098" spans="4:20" x14ac:dyDescent="0.25">
      <c r="D5098" s="3"/>
      <c r="E5098" s="4"/>
      <c r="F5098" s="3">
        <v>40936.708333333336</v>
      </c>
      <c r="G5098" s="4">
        <v>56.447327204194202</v>
      </c>
      <c r="H5098" s="3">
        <v>40936.708333333336</v>
      </c>
      <c r="I5098" s="4">
        <v>51.064497265411802</v>
      </c>
      <c r="J5098" s="3">
        <v>40936.708333333336</v>
      </c>
      <c r="K5098" s="4">
        <v>96.833029749497697</v>
      </c>
      <c r="L5098" s="3">
        <v>40936.708333333336</v>
      </c>
      <c r="M5098" s="4">
        <v>92.089561618413398</v>
      </c>
      <c r="Q5098">
        <f t="shared" ref="Q5098:Q5161" si="119">G5098-(K5098+$E$2)</f>
        <v>-41.635702545303495</v>
      </c>
      <c r="R5098">
        <f t="shared" si="118"/>
        <v>-4163.5702545303493</v>
      </c>
      <c r="S5098">
        <f t="shared" si="116"/>
        <v>-42.275064353001596</v>
      </c>
      <c r="T5098">
        <f t="shared" si="117"/>
        <v>-4227.5064353001599</v>
      </c>
    </row>
    <row r="5099" spans="4:20" x14ac:dyDescent="0.25">
      <c r="D5099" s="3"/>
      <c r="E5099" s="4"/>
      <c r="F5099" s="3">
        <v>40936.75</v>
      </c>
      <c r="G5099" s="4">
        <v>55.013936105417102</v>
      </c>
      <c r="H5099" s="3">
        <v>40936.75</v>
      </c>
      <c r="I5099" s="4">
        <v>49.493678507438702</v>
      </c>
      <c r="J5099" s="3">
        <v>40936.75</v>
      </c>
      <c r="K5099" s="4">
        <v>79.080308074189801</v>
      </c>
      <c r="L5099" s="3">
        <v>40936.75</v>
      </c>
      <c r="M5099" s="4">
        <v>77.049547415546797</v>
      </c>
      <c r="Q5099">
        <f t="shared" si="119"/>
        <v>-25.3163719687727</v>
      </c>
      <c r="R5099">
        <f t="shared" si="118"/>
        <v>-2531.6371968772701</v>
      </c>
      <c r="S5099">
        <f t="shared" si="116"/>
        <v>-28.805868908108096</v>
      </c>
      <c r="T5099">
        <f t="shared" si="117"/>
        <v>-2880.5868908108096</v>
      </c>
    </row>
    <row r="5100" spans="4:20" x14ac:dyDescent="0.25">
      <c r="D5100" s="3"/>
      <c r="E5100" s="4"/>
      <c r="F5100" s="3">
        <v>40936.791666666664</v>
      </c>
      <c r="G5100" s="4">
        <v>51.4762620982656</v>
      </c>
      <c r="H5100" s="3">
        <v>40936.791666666664</v>
      </c>
      <c r="I5100" s="4">
        <v>45.654723481595298</v>
      </c>
      <c r="J5100" s="3">
        <v>40936.791666666664</v>
      </c>
      <c r="K5100" s="4">
        <v>63.9454203263304</v>
      </c>
      <c r="L5100" s="3">
        <v>40936.791666666664</v>
      </c>
      <c r="M5100" s="4">
        <v>63.905839320665102</v>
      </c>
      <c r="Q5100">
        <f t="shared" si="119"/>
        <v>-13.719158228064806</v>
      </c>
      <c r="R5100">
        <f t="shared" si="118"/>
        <v>-1371.9158228064807</v>
      </c>
      <c r="S5100">
        <f t="shared" si="116"/>
        <v>-19.501115839069811</v>
      </c>
      <c r="T5100">
        <f t="shared" si="117"/>
        <v>-1950.1115839069812</v>
      </c>
    </row>
    <row r="5101" spans="4:20" x14ac:dyDescent="0.25">
      <c r="D5101" s="3"/>
      <c r="E5101" s="4"/>
      <c r="F5101" s="3">
        <v>40936.833333333336</v>
      </c>
      <c r="G5101" s="4">
        <v>49.464161648589702</v>
      </c>
      <c r="H5101" s="3">
        <v>40936.833333333336</v>
      </c>
      <c r="I5101" s="4">
        <v>43.496172906874598</v>
      </c>
      <c r="J5101" s="3">
        <v>40936.833333333336</v>
      </c>
      <c r="K5101" s="4">
        <v>55.914838627271799</v>
      </c>
      <c r="L5101" s="3">
        <v>40936.833333333336</v>
      </c>
      <c r="M5101" s="4">
        <v>56.783964008485803</v>
      </c>
      <c r="Q5101">
        <f t="shared" si="119"/>
        <v>-7.7006769786820968</v>
      </c>
      <c r="R5101">
        <f t="shared" si="118"/>
        <v>-770.06769786820973</v>
      </c>
      <c r="S5101">
        <f t="shared" si="116"/>
        <v>-14.537791101611205</v>
      </c>
      <c r="T5101">
        <f t="shared" si="117"/>
        <v>-1453.7791101611206</v>
      </c>
    </row>
    <row r="5102" spans="4:20" x14ac:dyDescent="0.25">
      <c r="D5102" s="3"/>
      <c r="E5102" s="4"/>
      <c r="F5102" s="3">
        <v>40936.875</v>
      </c>
      <c r="G5102" s="4">
        <v>49.402165626801398</v>
      </c>
      <c r="H5102" s="3">
        <v>40936.875</v>
      </c>
      <c r="I5102" s="4">
        <v>43.4299596290221</v>
      </c>
      <c r="J5102" s="3">
        <v>40936.875</v>
      </c>
      <c r="K5102" s="4">
        <v>54.827551172595101</v>
      </c>
      <c r="L5102" s="3">
        <v>40936.875</v>
      </c>
      <c r="M5102" s="4">
        <v>55.810641099000399</v>
      </c>
      <c r="Q5102">
        <f t="shared" si="119"/>
        <v>-6.6753855457937021</v>
      </c>
      <c r="R5102">
        <f t="shared" si="118"/>
        <v>-667.53855457937016</v>
      </c>
      <c r="S5102">
        <f t="shared" si="116"/>
        <v>-13.630681469978299</v>
      </c>
      <c r="T5102">
        <f t="shared" si="117"/>
        <v>-1363.0681469978299</v>
      </c>
    </row>
    <row r="5103" spans="4:20" x14ac:dyDescent="0.25">
      <c r="D5103" s="3"/>
      <c r="E5103" s="4"/>
      <c r="F5103" s="3">
        <v>40936.916666666664</v>
      </c>
      <c r="G5103" s="4">
        <v>48.806746964546598</v>
      </c>
      <c r="H5103" s="3">
        <v>40936.916666666664</v>
      </c>
      <c r="I5103" s="4">
        <v>42.794948863593198</v>
      </c>
      <c r="J5103" s="3">
        <v>40936.916666666664</v>
      </c>
      <c r="K5103" s="4">
        <v>52.211868089143501</v>
      </c>
      <c r="L5103" s="3">
        <v>40936.916666666664</v>
      </c>
      <c r="M5103" s="4">
        <v>53.459556350309903</v>
      </c>
      <c r="Q5103">
        <f t="shared" si="119"/>
        <v>-4.6551211245969029</v>
      </c>
      <c r="R5103">
        <f t="shared" si="118"/>
        <v>-465.51211245969029</v>
      </c>
      <c r="S5103">
        <f t="shared" si="116"/>
        <v>-11.914607486716704</v>
      </c>
      <c r="T5103">
        <f t="shared" si="117"/>
        <v>-1191.4607486716704</v>
      </c>
    </row>
    <row r="5104" spans="4:20" x14ac:dyDescent="0.25">
      <c r="D5104" s="3"/>
      <c r="E5104" s="4"/>
      <c r="F5104" s="3">
        <v>40936.958333333336</v>
      </c>
      <c r="G5104" s="4">
        <v>47.837972355992001</v>
      </c>
      <c r="H5104" s="3">
        <v>40936.958333333336</v>
      </c>
      <c r="I5104" s="4">
        <v>41.765313714960897</v>
      </c>
      <c r="J5104" s="3">
        <v>40936.958333333336</v>
      </c>
      <c r="K5104" s="4">
        <v>48.383373937453101</v>
      </c>
      <c r="L5104" s="3">
        <v>40936.958333333336</v>
      </c>
      <c r="M5104" s="4">
        <v>49.992641576100098</v>
      </c>
      <c r="Q5104">
        <f t="shared" si="119"/>
        <v>-1.7954015814610997</v>
      </c>
      <c r="R5104">
        <f t="shared" si="118"/>
        <v>-179.54015814610997</v>
      </c>
      <c r="S5104">
        <f t="shared" si="116"/>
        <v>-9.4773278611392016</v>
      </c>
      <c r="T5104">
        <f t="shared" si="117"/>
        <v>-947.73278611392016</v>
      </c>
    </row>
    <row r="5105" spans="4:20" x14ac:dyDescent="0.25">
      <c r="D5105" s="3"/>
      <c r="E5105" s="4"/>
      <c r="F5105" s="3">
        <v>40937</v>
      </c>
      <c r="G5105" s="4">
        <v>49.864729638386102</v>
      </c>
      <c r="H5105" s="3">
        <v>40937</v>
      </c>
      <c r="I5105" s="4">
        <v>43.924418209950097</v>
      </c>
      <c r="J5105" s="3">
        <v>40937</v>
      </c>
      <c r="K5105" s="4">
        <v>46.943545095040498</v>
      </c>
      <c r="L5105" s="3">
        <v>40937</v>
      </c>
      <c r="M5105" s="4">
        <v>48.680420278338701</v>
      </c>
      <c r="Q5105">
        <f t="shared" si="119"/>
        <v>1.6711845433456034</v>
      </c>
      <c r="R5105">
        <f t="shared" si="118"/>
        <v>167.11845433456034</v>
      </c>
      <c r="S5105">
        <f t="shared" si="116"/>
        <v>-6.0060020683886037</v>
      </c>
      <c r="T5105">
        <f t="shared" si="117"/>
        <v>-600.60020683886034</v>
      </c>
    </row>
    <row r="5106" spans="4:20" x14ac:dyDescent="0.25">
      <c r="D5106" s="3"/>
      <c r="E5106" s="4"/>
      <c r="F5106" s="3">
        <v>40937.041666666664</v>
      </c>
      <c r="G5106" s="4">
        <v>47.622891697756103</v>
      </c>
      <c r="H5106" s="3">
        <v>40937.041666666664</v>
      </c>
      <c r="I5106" s="4">
        <v>41.537324795659501</v>
      </c>
      <c r="J5106" s="3">
        <v>40937.041666666664</v>
      </c>
      <c r="K5106" s="4">
        <v>43.946592415406499</v>
      </c>
      <c r="L5106" s="3">
        <v>40937.041666666664</v>
      </c>
      <c r="M5106" s="4">
        <v>45.933418614556999</v>
      </c>
      <c r="Q5106">
        <f t="shared" si="119"/>
        <v>2.4262992823496035</v>
      </c>
      <c r="R5106">
        <f t="shared" si="118"/>
        <v>242.62992823496035</v>
      </c>
      <c r="S5106">
        <f t="shared" si="116"/>
        <v>-5.6460938188974978</v>
      </c>
      <c r="T5106">
        <f t="shared" si="117"/>
        <v>-564.60938188974978</v>
      </c>
    </row>
    <row r="5107" spans="4:20" x14ac:dyDescent="0.25">
      <c r="D5107" s="3"/>
      <c r="E5107" s="4"/>
      <c r="F5107" s="3">
        <v>40937.083333333336</v>
      </c>
      <c r="G5107" s="4">
        <v>46.297365770340498</v>
      </c>
      <c r="H5107" s="3">
        <v>40937.083333333336</v>
      </c>
      <c r="I5107" s="4">
        <v>40.137154214986403</v>
      </c>
      <c r="J5107" s="3">
        <v>40937.083333333336</v>
      </c>
      <c r="K5107" s="4">
        <v>42.789337734124302</v>
      </c>
      <c r="L5107" s="3">
        <v>40937.083333333336</v>
      </c>
      <c r="M5107" s="4">
        <v>44.866753450754899</v>
      </c>
      <c r="Q5107">
        <f t="shared" si="119"/>
        <v>2.2580280362161957</v>
      </c>
      <c r="R5107">
        <f t="shared" si="118"/>
        <v>225.80280362161957</v>
      </c>
      <c r="S5107">
        <f t="shared" si="116"/>
        <v>-5.9795992357684966</v>
      </c>
      <c r="T5107">
        <f t="shared" si="117"/>
        <v>-597.95992357684963</v>
      </c>
    </row>
    <row r="5108" spans="4:20" x14ac:dyDescent="0.25">
      <c r="D5108" s="3"/>
      <c r="E5108" s="4"/>
      <c r="F5108" s="3">
        <v>40937.125</v>
      </c>
      <c r="G5108" s="4">
        <v>45.439922189762001</v>
      </c>
      <c r="H5108" s="3">
        <v>40937.125</v>
      </c>
      <c r="I5108" s="4">
        <v>39.235984614642803</v>
      </c>
      <c r="J5108" s="3">
        <v>40937.125</v>
      </c>
      <c r="K5108" s="4">
        <v>42.875546027440599</v>
      </c>
      <c r="L5108" s="3">
        <v>40937.125</v>
      </c>
      <c r="M5108" s="4">
        <v>44.946331191196798</v>
      </c>
      <c r="Q5108">
        <f t="shared" si="119"/>
        <v>1.3143761623214019</v>
      </c>
      <c r="R5108">
        <f t="shared" si="118"/>
        <v>131.43761623214019</v>
      </c>
      <c r="S5108">
        <f t="shared" si="116"/>
        <v>-6.9603465765539951</v>
      </c>
      <c r="T5108">
        <f t="shared" si="117"/>
        <v>-696.03465765539954</v>
      </c>
    </row>
    <row r="5109" spans="4:20" x14ac:dyDescent="0.25">
      <c r="D5109" s="3"/>
      <c r="E5109" s="4"/>
      <c r="F5109" s="3">
        <v>40937.166666666664</v>
      </c>
      <c r="G5109" s="4">
        <v>45.233995638322099</v>
      </c>
      <c r="H5109" s="3">
        <v>40937.166666666664</v>
      </c>
      <c r="I5109" s="4">
        <v>39.020097338463501</v>
      </c>
      <c r="J5109" s="3">
        <v>40937.166666666664</v>
      </c>
      <c r="K5109" s="4">
        <v>45.0825561327947</v>
      </c>
      <c r="L5109" s="3">
        <v>40937.166666666664</v>
      </c>
      <c r="M5109" s="4">
        <v>46.977197772430401</v>
      </c>
      <c r="Q5109">
        <f t="shared" si="119"/>
        <v>-1.0985604944726006</v>
      </c>
      <c r="R5109">
        <f t="shared" si="118"/>
        <v>-109.85604944726006</v>
      </c>
      <c r="S5109">
        <f t="shared" si="116"/>
        <v>-9.2071004339669003</v>
      </c>
      <c r="T5109">
        <f t="shared" si="117"/>
        <v>-920.71004339669003</v>
      </c>
    </row>
    <row r="5110" spans="4:20" x14ac:dyDescent="0.25">
      <c r="D5110" s="3"/>
      <c r="E5110" s="4"/>
      <c r="F5110" s="3">
        <v>40937.208333333336</v>
      </c>
      <c r="G5110" s="4">
        <v>45.460260254098102</v>
      </c>
      <c r="H5110" s="3">
        <v>40937.208333333336</v>
      </c>
      <c r="I5110" s="4">
        <v>39.257317853509399</v>
      </c>
      <c r="J5110" s="3">
        <v>40937.208333333336</v>
      </c>
      <c r="K5110" s="4">
        <v>48.9341392195347</v>
      </c>
      <c r="L5110" s="3">
        <v>40937.208333333336</v>
      </c>
      <c r="M5110" s="4">
        <v>50.493353431142197</v>
      </c>
      <c r="Q5110">
        <f t="shared" si="119"/>
        <v>-4.7238789654365974</v>
      </c>
      <c r="R5110">
        <f t="shared" si="118"/>
        <v>-472.38789654365974</v>
      </c>
      <c r="S5110">
        <f t="shared" si="116"/>
        <v>-12.486035577632798</v>
      </c>
      <c r="T5110">
        <f t="shared" si="117"/>
        <v>-1248.6035577632797</v>
      </c>
    </row>
    <row r="5111" spans="4:20" x14ac:dyDescent="0.25">
      <c r="D5111" s="3"/>
      <c r="E5111" s="4"/>
      <c r="F5111" s="3">
        <v>40937.25</v>
      </c>
      <c r="G5111" s="4">
        <v>43.9799373671704</v>
      </c>
      <c r="H5111" s="3">
        <v>40937.25</v>
      </c>
      <c r="I5111" s="4">
        <v>37.709961594169698</v>
      </c>
      <c r="J5111" s="3">
        <v>40937.25</v>
      </c>
      <c r="K5111" s="4">
        <v>51.837127028702497</v>
      </c>
      <c r="L5111" s="3">
        <v>40937.25</v>
      </c>
      <c r="M5111" s="4">
        <v>53.121584973880097</v>
      </c>
      <c r="Q5111">
        <f t="shared" si="119"/>
        <v>-9.1071896615320966</v>
      </c>
      <c r="R5111">
        <f t="shared" si="118"/>
        <v>-910.71896615320964</v>
      </c>
      <c r="S5111">
        <f t="shared" si="116"/>
        <v>-16.661623379710399</v>
      </c>
      <c r="T5111">
        <f t="shared" si="117"/>
        <v>-1666.16233797104</v>
      </c>
    </row>
    <row r="5112" spans="4:20" x14ac:dyDescent="0.25">
      <c r="D5112" s="3"/>
      <c r="E5112" s="4"/>
      <c r="F5112" s="3">
        <v>40937.291666666664</v>
      </c>
      <c r="G5112" s="4">
        <v>44.0319237328222</v>
      </c>
      <c r="H5112" s="3">
        <v>40937.291666666664</v>
      </c>
      <c r="I5112" s="4">
        <v>37.7641149497504</v>
      </c>
      <c r="J5112" s="3">
        <v>40937.291666666664</v>
      </c>
      <c r="K5112" s="4">
        <v>61.862125731931897</v>
      </c>
      <c r="L5112" s="3">
        <v>40937.291666666664</v>
      </c>
      <c r="M5112" s="4">
        <v>62.069119611696799</v>
      </c>
      <c r="Q5112">
        <f t="shared" si="119"/>
        <v>-19.080201999109697</v>
      </c>
      <c r="R5112">
        <f t="shared" si="118"/>
        <v>-1908.0201999109697</v>
      </c>
      <c r="S5112">
        <f t="shared" si="116"/>
        <v>-25.555004661946398</v>
      </c>
      <c r="T5112">
        <f t="shared" si="117"/>
        <v>-2555.50046619464</v>
      </c>
    </row>
    <row r="5113" spans="4:20" x14ac:dyDescent="0.25">
      <c r="D5113" s="3"/>
      <c r="E5113" s="4"/>
      <c r="F5113" s="3">
        <v>40937.333333333336</v>
      </c>
      <c r="G5113" s="4">
        <v>43.968809981219202</v>
      </c>
      <c r="H5113" s="3">
        <v>40937.333333333336</v>
      </c>
      <c r="I5113" s="4">
        <v>37.698372161597902</v>
      </c>
      <c r="J5113" s="3">
        <v>40937.333333333336</v>
      </c>
      <c r="K5113" s="4">
        <v>72.064729887657506</v>
      </c>
      <c r="L5113" s="3">
        <v>40937.333333333336</v>
      </c>
      <c r="M5113" s="4">
        <v>70.998264457521103</v>
      </c>
      <c r="Q5113">
        <f t="shared" si="119"/>
        <v>-29.345919906438304</v>
      </c>
      <c r="R5113">
        <f t="shared" si="118"/>
        <v>-2934.5919906438303</v>
      </c>
      <c r="S5113">
        <f t="shared" si="116"/>
        <v>-34.5498922959232</v>
      </c>
      <c r="T5113">
        <f t="shared" si="117"/>
        <v>-3454.98922959232</v>
      </c>
    </row>
    <row r="5114" spans="4:20" x14ac:dyDescent="0.25">
      <c r="D5114" s="3"/>
      <c r="E5114" s="4"/>
      <c r="F5114" s="3">
        <v>40937.375</v>
      </c>
      <c r="G5114" s="4">
        <v>44.905953456211101</v>
      </c>
      <c r="H5114" s="3">
        <v>40937.375</v>
      </c>
      <c r="I5114" s="4">
        <v>38.6766236303665</v>
      </c>
      <c r="J5114" s="3">
        <v>40937.375</v>
      </c>
      <c r="K5114" s="4">
        <v>66.245359432839905</v>
      </c>
      <c r="L5114" s="3">
        <v>40937.375</v>
      </c>
      <c r="M5114" s="4">
        <v>65.925278622060404</v>
      </c>
      <c r="Q5114">
        <f t="shared" si="119"/>
        <v>-22.589405976628804</v>
      </c>
      <c r="R5114">
        <f t="shared" si="118"/>
        <v>-2258.9405976628805</v>
      </c>
      <c r="S5114">
        <f t="shared" si="116"/>
        <v>-28.498654991693904</v>
      </c>
      <c r="T5114">
        <f t="shared" si="117"/>
        <v>-2849.8654991693902</v>
      </c>
    </row>
    <row r="5115" spans="4:20" x14ac:dyDescent="0.25">
      <c r="D5115" s="3"/>
      <c r="E5115" s="4"/>
      <c r="F5115" s="3">
        <v>40937.416666666664</v>
      </c>
      <c r="G5115" s="4">
        <v>46.964874788274798</v>
      </c>
      <c r="H5115" s="3">
        <v>40937.416666666664</v>
      </c>
      <c r="I5115" s="4">
        <v>40.841192060601301</v>
      </c>
      <c r="J5115" s="3">
        <v>40937.416666666664</v>
      </c>
      <c r="K5115" s="4">
        <v>64.506223228454502</v>
      </c>
      <c r="L5115" s="3">
        <v>40937.416666666664</v>
      </c>
      <c r="M5115" s="4">
        <v>64.399035957729197</v>
      </c>
      <c r="Q5115">
        <f t="shared" si="119"/>
        <v>-18.791348440179704</v>
      </c>
      <c r="R5115">
        <f t="shared" si="118"/>
        <v>-1879.1348440179704</v>
      </c>
      <c r="S5115">
        <f t="shared" si="116"/>
        <v>-24.807843897127896</v>
      </c>
      <c r="T5115">
        <f t="shared" si="117"/>
        <v>-2480.7843897127896</v>
      </c>
    </row>
    <row r="5116" spans="4:20" x14ac:dyDescent="0.25">
      <c r="D5116" s="3"/>
      <c r="E5116" s="4"/>
      <c r="F5116" s="3">
        <v>40937.458333333336</v>
      </c>
      <c r="G5116" s="4">
        <v>48.1312287213077</v>
      </c>
      <c r="H5116" s="3">
        <v>40937.458333333336</v>
      </c>
      <c r="I5116" s="4">
        <v>42.076524797710597</v>
      </c>
      <c r="J5116" s="3">
        <v>40937.458333333336</v>
      </c>
      <c r="K5116" s="4">
        <v>62.087625993008302</v>
      </c>
      <c r="L5116" s="3">
        <v>40937.458333333336</v>
      </c>
      <c r="M5116" s="4">
        <v>62.268282779841698</v>
      </c>
      <c r="Q5116">
        <f t="shared" si="119"/>
        <v>-15.206397271700602</v>
      </c>
      <c r="R5116">
        <f t="shared" si="118"/>
        <v>-1520.6397271700603</v>
      </c>
      <c r="S5116">
        <f t="shared" si="116"/>
        <v>-21.441757982131101</v>
      </c>
      <c r="T5116">
        <f t="shared" si="117"/>
        <v>-2144.1757982131103</v>
      </c>
    </row>
    <row r="5117" spans="4:20" x14ac:dyDescent="0.25">
      <c r="D5117" s="3"/>
      <c r="E5117" s="4"/>
      <c r="F5117" s="3">
        <v>40937.5</v>
      </c>
      <c r="G5117" s="4">
        <v>47.841057561497998</v>
      </c>
      <c r="H5117" s="3">
        <v>40937.5</v>
      </c>
      <c r="I5117" s="4">
        <v>41.768585685815196</v>
      </c>
      <c r="J5117" s="3">
        <v>40937.5</v>
      </c>
      <c r="K5117" s="4">
        <v>59.392902752748299</v>
      </c>
      <c r="L5117" s="3">
        <v>40937.5</v>
      </c>
      <c r="M5117" s="4">
        <v>59.882529068869196</v>
      </c>
      <c r="Q5117">
        <f t="shared" si="119"/>
        <v>-12.801845191250301</v>
      </c>
      <c r="R5117">
        <f t="shared" si="118"/>
        <v>-1280.1845191250302</v>
      </c>
      <c r="S5117">
        <f t="shared" si="116"/>
        <v>-19.363943383054</v>
      </c>
      <c r="T5117">
        <f t="shared" si="117"/>
        <v>-1936.3943383054</v>
      </c>
    </row>
    <row r="5118" spans="4:20" x14ac:dyDescent="0.25">
      <c r="D5118" s="3"/>
      <c r="E5118" s="4"/>
      <c r="F5118" s="3">
        <v>40937.541666666664</v>
      </c>
      <c r="G5118" s="4">
        <v>47.096574992639901</v>
      </c>
      <c r="H5118" s="3">
        <v>40937.541666666664</v>
      </c>
      <c r="I5118" s="4">
        <v>40.980354382176301</v>
      </c>
      <c r="J5118" s="3">
        <v>40937.541666666664</v>
      </c>
      <c r="K5118" s="4">
        <v>58.2577225697896</v>
      </c>
      <c r="L5118" s="3">
        <v>40937.541666666664</v>
      </c>
      <c r="M5118" s="4">
        <v>58.873658210490198</v>
      </c>
      <c r="Q5118">
        <f t="shared" si="119"/>
        <v>-12.411147577149698</v>
      </c>
      <c r="R5118">
        <f t="shared" si="118"/>
        <v>-1241.1147577149698</v>
      </c>
      <c r="S5118">
        <f t="shared" si="116"/>
        <v>-19.143303828313897</v>
      </c>
      <c r="T5118">
        <f t="shared" si="117"/>
        <v>-1914.3303828313897</v>
      </c>
    </row>
    <row r="5119" spans="4:20" x14ac:dyDescent="0.25">
      <c r="D5119" s="3"/>
      <c r="E5119" s="4"/>
      <c r="F5119" s="3">
        <v>40937.583333333336</v>
      </c>
      <c r="G5119" s="4">
        <v>46.954944663637399</v>
      </c>
      <c r="H5119" s="3">
        <v>40937.583333333336</v>
      </c>
      <c r="I5119" s="4">
        <v>40.830702690305799</v>
      </c>
      <c r="J5119" s="3">
        <v>40937.583333333336</v>
      </c>
      <c r="K5119" s="4">
        <v>58.692142316460398</v>
      </c>
      <c r="L5119" s="3">
        <v>40937.583333333336</v>
      </c>
      <c r="M5119" s="4">
        <v>59.260016055530301</v>
      </c>
      <c r="Q5119">
        <f t="shared" si="119"/>
        <v>-12.987197652822999</v>
      </c>
      <c r="R5119">
        <f t="shared" si="118"/>
        <v>-1298.7197652822999</v>
      </c>
      <c r="S5119">
        <f t="shared" si="116"/>
        <v>-19.679313365224502</v>
      </c>
      <c r="T5119">
        <f t="shared" si="117"/>
        <v>-1967.9313365224502</v>
      </c>
    </row>
    <row r="5120" spans="4:20" x14ac:dyDescent="0.25">
      <c r="D5120" s="3"/>
      <c r="E5120" s="4"/>
      <c r="F5120" s="3">
        <v>40937.625</v>
      </c>
      <c r="G5120" s="4">
        <v>48.264182241720803</v>
      </c>
      <c r="H5120" s="3">
        <v>40937.625</v>
      </c>
      <c r="I5120" s="4">
        <v>42.217752788419602</v>
      </c>
      <c r="J5120" s="3">
        <v>40937.625</v>
      </c>
      <c r="K5120" s="4">
        <v>61.621937627001898</v>
      </c>
      <c r="L5120" s="3">
        <v>40937.625</v>
      </c>
      <c r="M5120" s="4">
        <v>61.856888568843701</v>
      </c>
      <c r="Q5120">
        <f t="shared" si="119"/>
        <v>-14.607755385281095</v>
      </c>
      <c r="R5120">
        <f t="shared" si="118"/>
        <v>-1460.7755385281096</v>
      </c>
      <c r="S5120">
        <f t="shared" si="116"/>
        <v>-20.889135780424098</v>
      </c>
      <c r="T5120">
        <f t="shared" si="117"/>
        <v>-2088.9135780424099</v>
      </c>
    </row>
    <row r="5121" spans="4:20" x14ac:dyDescent="0.25">
      <c r="D5121" s="3"/>
      <c r="E5121" s="4"/>
      <c r="F5121" s="3">
        <v>40937.666666666664</v>
      </c>
      <c r="G5121" s="4">
        <v>50.726861425195203</v>
      </c>
      <c r="H5121" s="3">
        <v>40937.666666666664</v>
      </c>
      <c r="I5121" s="4">
        <v>44.8486211563431</v>
      </c>
      <c r="J5121" s="3">
        <v>40937.666666666664</v>
      </c>
      <c r="K5121" s="4">
        <v>69.380209861803493</v>
      </c>
      <c r="L5121" s="3">
        <v>40937.666666666664</v>
      </c>
      <c r="M5121" s="4">
        <v>68.664392651393399</v>
      </c>
      <c r="Q5121">
        <f t="shared" si="119"/>
        <v>-19.90334843660829</v>
      </c>
      <c r="R5121">
        <f t="shared" si="118"/>
        <v>-1990.3348436608289</v>
      </c>
      <c r="S5121">
        <f t="shared" si="116"/>
        <v>-25.065771495050299</v>
      </c>
      <c r="T5121">
        <f t="shared" si="117"/>
        <v>-2506.5771495050299</v>
      </c>
    </row>
    <row r="5122" spans="4:20" x14ac:dyDescent="0.25">
      <c r="D5122" s="3"/>
      <c r="E5122" s="4"/>
      <c r="F5122" s="3">
        <v>40937.708333333336</v>
      </c>
      <c r="G5122" s="4">
        <v>53.981157833186401</v>
      </c>
      <c r="H5122" s="3">
        <v>40937.708333333336</v>
      </c>
      <c r="I5122" s="4">
        <v>48.367303855455198</v>
      </c>
      <c r="J5122" s="3">
        <v>40937.708333333336</v>
      </c>
      <c r="K5122" s="4">
        <v>80.703891757482793</v>
      </c>
      <c r="L5122" s="3">
        <v>40937.708333333336</v>
      </c>
      <c r="M5122" s="4">
        <v>78.440629974895302</v>
      </c>
      <c r="Q5122">
        <f t="shared" si="119"/>
        <v>-27.972733924296392</v>
      </c>
      <c r="R5122">
        <f t="shared" si="118"/>
        <v>-2797.273392429639</v>
      </c>
      <c r="S5122">
        <f t="shared" si="116"/>
        <v>-31.323326119440104</v>
      </c>
      <c r="T5122">
        <f t="shared" si="117"/>
        <v>-3132.3326119440103</v>
      </c>
    </row>
    <row r="5123" spans="4:20" x14ac:dyDescent="0.25">
      <c r="D5123" s="3"/>
      <c r="E5123" s="4"/>
      <c r="F5123" s="3">
        <v>40937.75</v>
      </c>
      <c r="G5123" s="4">
        <v>53.955748563676003</v>
      </c>
      <c r="H5123" s="3">
        <v>40937.75</v>
      </c>
      <c r="I5123" s="4">
        <v>48.339649773319302</v>
      </c>
      <c r="J5123" s="3">
        <v>40937.75</v>
      </c>
      <c r="K5123" s="4">
        <v>67.3429339943104</v>
      </c>
      <c r="L5123" s="3">
        <v>40937.75</v>
      </c>
      <c r="M5123" s="4">
        <v>66.886024670602595</v>
      </c>
      <c r="Q5123">
        <f t="shared" si="119"/>
        <v>-14.637185430634396</v>
      </c>
      <c r="R5123">
        <f t="shared" si="118"/>
        <v>-1463.7185430634397</v>
      </c>
      <c r="S5123">
        <f t="shared" si="116"/>
        <v>-19.796374897283293</v>
      </c>
      <c r="T5123">
        <f t="shared" si="117"/>
        <v>-1979.6374897283292</v>
      </c>
    </row>
    <row r="5124" spans="4:20" x14ac:dyDescent="0.25">
      <c r="D5124" s="3"/>
      <c r="E5124" s="4"/>
      <c r="F5124" s="3">
        <v>40937.791666666664</v>
      </c>
      <c r="G5124" s="4">
        <v>51.903188504977201</v>
      </c>
      <c r="H5124" s="3">
        <v>40937.791666666664</v>
      </c>
      <c r="I5124" s="4">
        <v>46.115082626201897</v>
      </c>
      <c r="J5124" s="3">
        <v>40937.791666666664</v>
      </c>
      <c r="K5124" s="4">
        <v>58.379820954127403</v>
      </c>
      <c r="L5124" s="3">
        <v>40937.791666666664</v>
      </c>
      <c r="M5124" s="4">
        <v>58.982282965327599</v>
      </c>
      <c r="Q5124">
        <f t="shared" si="119"/>
        <v>-7.7266324491502019</v>
      </c>
      <c r="R5124">
        <f t="shared" si="118"/>
        <v>-772.66324491502019</v>
      </c>
      <c r="S5124">
        <f t="shared" si="116"/>
        <v>-14.117200339125702</v>
      </c>
      <c r="T5124">
        <f t="shared" si="117"/>
        <v>-1411.7200339125702</v>
      </c>
    </row>
    <row r="5125" spans="4:20" x14ac:dyDescent="0.25">
      <c r="D5125" s="3"/>
      <c r="E5125" s="4"/>
      <c r="F5125" s="3">
        <v>40937.833333333336</v>
      </c>
      <c r="G5125" s="4">
        <v>50.248867047732297</v>
      </c>
      <c r="H5125" s="3">
        <v>40937.833333333336</v>
      </c>
      <c r="I5125" s="4">
        <v>44.335792191384797</v>
      </c>
      <c r="J5125" s="3">
        <v>40937.833333333336</v>
      </c>
      <c r="K5125" s="4">
        <v>54.4220437557669</v>
      </c>
      <c r="L5125" s="3">
        <v>40937.833333333336</v>
      </c>
      <c r="M5125" s="4">
        <v>55.447048368107097</v>
      </c>
      <c r="Q5125">
        <f t="shared" si="119"/>
        <v>-5.4231767080346032</v>
      </c>
      <c r="R5125">
        <f t="shared" si="118"/>
        <v>-542.31767080346026</v>
      </c>
      <c r="S5125">
        <f t="shared" si="116"/>
        <v>-12.3612561767223</v>
      </c>
      <c r="T5125">
        <f t="shared" si="117"/>
        <v>-1236.12561767223</v>
      </c>
    </row>
    <row r="5126" spans="4:20" x14ac:dyDescent="0.25">
      <c r="D5126" s="3"/>
      <c r="E5126" s="4"/>
      <c r="F5126" s="3">
        <v>40937.875</v>
      </c>
      <c r="G5126" s="4">
        <v>50.491693682546597</v>
      </c>
      <c r="H5126" s="3">
        <v>40937.875</v>
      </c>
      <c r="I5126" s="4">
        <v>44.5961849131563</v>
      </c>
      <c r="J5126" s="3">
        <v>40937.875</v>
      </c>
      <c r="K5126" s="4">
        <v>53.480222593163496</v>
      </c>
      <c r="L5126" s="3">
        <v>40937.875</v>
      </c>
      <c r="M5126" s="4">
        <v>54.601322304020897</v>
      </c>
      <c r="Q5126">
        <f t="shared" si="119"/>
        <v>-4.2385289106168997</v>
      </c>
      <c r="R5126">
        <f t="shared" si="118"/>
        <v>-423.85289106169</v>
      </c>
      <c r="S5126">
        <f t="shared" si="116"/>
        <v>-11.255137390864597</v>
      </c>
      <c r="T5126">
        <f t="shared" si="117"/>
        <v>-1125.5137390864597</v>
      </c>
    </row>
    <row r="5127" spans="4:20" x14ac:dyDescent="0.25">
      <c r="D5127" s="3"/>
      <c r="E5127" s="4"/>
      <c r="F5127" s="3">
        <v>40937.916666666664</v>
      </c>
      <c r="G5127" s="4">
        <v>49.5690181686805</v>
      </c>
      <c r="H5127" s="3">
        <v>40937.916666666664</v>
      </c>
      <c r="I5127" s="4">
        <v>43.608202806819499</v>
      </c>
      <c r="J5127" s="3">
        <v>40937.916666666664</v>
      </c>
      <c r="K5127" s="4">
        <v>50.685321284152501</v>
      </c>
      <c r="L5127" s="3">
        <v>40937.916666666664</v>
      </c>
      <c r="M5127" s="4">
        <v>52.080954966761098</v>
      </c>
      <c r="Q5127">
        <f t="shared" si="119"/>
        <v>-2.3663031154720002</v>
      </c>
      <c r="R5127">
        <f t="shared" si="118"/>
        <v>-236.63031154720002</v>
      </c>
      <c r="S5127">
        <f t="shared" si="116"/>
        <v>-9.7227521599415994</v>
      </c>
      <c r="T5127">
        <f t="shared" si="117"/>
        <v>-972.27521599415991</v>
      </c>
    </row>
    <row r="5128" spans="4:20" x14ac:dyDescent="0.25">
      <c r="D5128" s="3"/>
      <c r="E5128" s="4"/>
      <c r="F5128" s="3">
        <v>40937.958333333336</v>
      </c>
      <c r="G5128" s="4">
        <v>48.251266235412899</v>
      </c>
      <c r="H5128" s="3">
        <v>40937.958333333336</v>
      </c>
      <c r="I5128" s="4">
        <v>42.204029276443201</v>
      </c>
      <c r="J5128" s="3">
        <v>40937.958333333336</v>
      </c>
      <c r="K5128" s="4">
        <v>47.277404324704499</v>
      </c>
      <c r="L5128" s="3">
        <v>40937.958333333336</v>
      </c>
      <c r="M5128" s="4">
        <v>48.985113918883101</v>
      </c>
      <c r="Q5128">
        <f t="shared" si="119"/>
        <v>-0.27613808929159944</v>
      </c>
      <c r="R5128">
        <f t="shared" si="118"/>
        <v>-27.613808929159944</v>
      </c>
      <c r="S5128">
        <f t="shared" si="116"/>
        <v>-8.0310846424399003</v>
      </c>
      <c r="T5128">
        <f t="shared" si="117"/>
        <v>-803.10846424399006</v>
      </c>
    </row>
    <row r="5129" spans="4:20" x14ac:dyDescent="0.25">
      <c r="D5129" s="3"/>
      <c r="E5129" s="4"/>
      <c r="F5129" s="3">
        <v>40938</v>
      </c>
      <c r="G5129" s="4">
        <v>47.203337876009797</v>
      </c>
      <c r="H5129" s="3">
        <v>40938</v>
      </c>
      <c r="I5129" s="4">
        <v>41.725533819888398</v>
      </c>
      <c r="J5129" s="3">
        <v>40938</v>
      </c>
      <c r="K5129" s="4">
        <v>46.362922663844103</v>
      </c>
      <c r="L5129" s="3">
        <v>40938</v>
      </c>
      <c r="M5129" s="4">
        <v>48.149901893717498</v>
      </c>
      <c r="Q5129">
        <f t="shared" si="119"/>
        <v>-0.40958478783430508</v>
      </c>
      <c r="R5129">
        <f t="shared" si="118"/>
        <v>-40.958478783430508</v>
      </c>
      <c r="S5129">
        <f t="shared" si="116"/>
        <v>-7.6743680738291005</v>
      </c>
      <c r="T5129">
        <f t="shared" si="117"/>
        <v>-767.43680738291005</v>
      </c>
    </row>
    <row r="5130" spans="4:20" x14ac:dyDescent="0.25">
      <c r="D5130" s="3"/>
      <c r="E5130" s="4"/>
      <c r="F5130" s="3">
        <v>40938.041666666664</v>
      </c>
      <c r="G5130" s="4">
        <v>46.7569380837813</v>
      </c>
      <c r="H5130" s="3">
        <v>40938.041666666664</v>
      </c>
      <c r="I5130" s="4">
        <v>41.274973591294803</v>
      </c>
      <c r="J5130" s="3">
        <v>40938.041666666664</v>
      </c>
      <c r="K5130" s="4">
        <v>44.534880197679698</v>
      </c>
      <c r="L5130" s="3">
        <v>40938.041666666664</v>
      </c>
      <c r="M5130" s="4">
        <v>46.474363742963803</v>
      </c>
      <c r="Q5130">
        <f t="shared" si="119"/>
        <v>0.97205788610160226</v>
      </c>
      <c r="R5130">
        <f t="shared" si="118"/>
        <v>97.205788610160226</v>
      </c>
      <c r="S5130">
        <f t="shared" si="116"/>
        <v>-6.4493901516690002</v>
      </c>
      <c r="T5130">
        <f t="shared" si="117"/>
        <v>-644.93901516690005</v>
      </c>
    </row>
    <row r="5131" spans="4:20" x14ac:dyDescent="0.25">
      <c r="D5131" s="3"/>
      <c r="E5131" s="4"/>
      <c r="F5131" s="3">
        <v>40938.083333333336</v>
      </c>
      <c r="G5131" s="4">
        <v>45.8906574631255</v>
      </c>
      <c r="H5131" s="3">
        <v>40938.083333333336</v>
      </c>
      <c r="I5131" s="4">
        <v>40.402372798678698</v>
      </c>
      <c r="J5131" s="3">
        <v>40938.083333333336</v>
      </c>
      <c r="K5131" s="4">
        <v>43.084486545107197</v>
      </c>
      <c r="L5131" s="3">
        <v>40938.083333333336</v>
      </c>
      <c r="M5131" s="4">
        <v>45.139122164691798</v>
      </c>
      <c r="Q5131">
        <f t="shared" si="119"/>
        <v>1.556170918018303</v>
      </c>
      <c r="R5131">
        <f t="shared" si="118"/>
        <v>155.6170918018303</v>
      </c>
      <c r="S5131">
        <f t="shared" si="116"/>
        <v>-5.9867493660131004</v>
      </c>
      <c r="T5131">
        <f t="shared" si="117"/>
        <v>-598.67493660131004</v>
      </c>
    </row>
    <row r="5132" spans="4:20" x14ac:dyDescent="0.25">
      <c r="D5132" s="3"/>
      <c r="E5132" s="4"/>
      <c r="F5132" s="3">
        <v>40938.125</v>
      </c>
      <c r="G5132" s="4">
        <v>45.9231397748663</v>
      </c>
      <c r="H5132" s="3">
        <v>40938.125</v>
      </c>
      <c r="I5132" s="4">
        <v>40.435049998850403</v>
      </c>
      <c r="J5132" s="3">
        <v>40938.125</v>
      </c>
      <c r="K5132" s="4">
        <v>43.0880711906211</v>
      </c>
      <c r="L5132" s="3">
        <v>40938.125</v>
      </c>
      <c r="M5132" s="4">
        <v>45.142428767139798</v>
      </c>
      <c r="Q5132">
        <f t="shared" si="119"/>
        <v>1.5850685842451995</v>
      </c>
      <c r="R5132">
        <f t="shared" si="118"/>
        <v>158.50685842451995</v>
      </c>
      <c r="S5132">
        <f t="shared" si="116"/>
        <v>-5.9573787682893951</v>
      </c>
      <c r="T5132">
        <f t="shared" si="117"/>
        <v>-595.73787682893953</v>
      </c>
    </row>
    <row r="5133" spans="4:20" x14ac:dyDescent="0.25">
      <c r="D5133" s="3"/>
      <c r="E5133" s="4"/>
      <c r="F5133" s="3">
        <v>40938.166666666664</v>
      </c>
      <c r="G5133" s="4">
        <v>47.170800113104598</v>
      </c>
      <c r="H5133" s="3">
        <v>40938.166666666664</v>
      </c>
      <c r="I5133" s="4">
        <v>41.692672202305403</v>
      </c>
      <c r="J5133" s="3">
        <v>40938.166666666664</v>
      </c>
      <c r="K5133" s="4">
        <v>44.980395495265803</v>
      </c>
      <c r="L5133" s="3">
        <v>40938.166666666664</v>
      </c>
      <c r="M5133" s="4">
        <v>46.883457376796301</v>
      </c>
      <c r="Q5133">
        <f t="shared" si="119"/>
        <v>0.94040461783879437</v>
      </c>
      <c r="R5133">
        <f t="shared" si="118"/>
        <v>94.040461783879437</v>
      </c>
      <c r="S5133">
        <f t="shared" si="116"/>
        <v>-6.4407851744908982</v>
      </c>
      <c r="T5133">
        <f t="shared" si="117"/>
        <v>-644.07851744908976</v>
      </c>
    </row>
    <row r="5134" spans="4:20" x14ac:dyDescent="0.25">
      <c r="D5134" s="3"/>
      <c r="E5134" s="4"/>
      <c r="F5134" s="3">
        <v>40938.208333333336</v>
      </c>
      <c r="G5134" s="4">
        <v>49.054458030019298</v>
      </c>
      <c r="H5134" s="3">
        <v>40938.208333333336</v>
      </c>
      <c r="I5134" s="4">
        <v>43.600340486998903</v>
      </c>
      <c r="J5134" s="3">
        <v>40938.208333333336</v>
      </c>
      <c r="K5134" s="4">
        <v>48.353265027195398</v>
      </c>
      <c r="L5134" s="3">
        <v>40938.208333333336</v>
      </c>
      <c r="M5134" s="4">
        <v>49.965249378801701</v>
      </c>
      <c r="Q5134">
        <f t="shared" si="119"/>
        <v>-0.54880699717610071</v>
      </c>
      <c r="R5134">
        <f t="shared" si="118"/>
        <v>-54.880699717610071</v>
      </c>
      <c r="S5134">
        <f t="shared" si="116"/>
        <v>-7.6149088918027985</v>
      </c>
      <c r="T5134">
        <f t="shared" si="117"/>
        <v>-761.49088918027985</v>
      </c>
    </row>
    <row r="5135" spans="4:20" x14ac:dyDescent="0.25">
      <c r="D5135" s="3"/>
      <c r="E5135" s="4"/>
      <c r="F5135" s="3">
        <v>40938.25</v>
      </c>
      <c r="G5135" s="4">
        <v>52.828476524344303</v>
      </c>
      <c r="H5135" s="3">
        <v>40938.25</v>
      </c>
      <c r="I5135" s="4">
        <v>47.453653432079598</v>
      </c>
      <c r="J5135" s="3">
        <v>40938.25</v>
      </c>
      <c r="K5135" s="4">
        <v>51.847557438522898</v>
      </c>
      <c r="L5135" s="3">
        <v>40938.25</v>
      </c>
      <c r="M5135" s="4">
        <v>53.130995891915497</v>
      </c>
      <c r="Q5135">
        <f t="shared" si="119"/>
        <v>-0.26908091417859481</v>
      </c>
      <c r="R5135">
        <f t="shared" si="118"/>
        <v>-26.908091417859481</v>
      </c>
      <c r="S5135">
        <f t="shared" si="116"/>
        <v>-6.9273424598358986</v>
      </c>
      <c r="T5135">
        <f t="shared" si="117"/>
        <v>-692.73424598358986</v>
      </c>
    </row>
    <row r="5136" spans="4:20" x14ac:dyDescent="0.25">
      <c r="D5136" s="3"/>
      <c r="E5136" s="4"/>
      <c r="F5136" s="3">
        <v>40938.291666666664</v>
      </c>
      <c r="G5136" s="4">
        <v>60.898948536880198</v>
      </c>
      <c r="H5136" s="3">
        <v>40938.291666666664</v>
      </c>
      <c r="I5136" s="4">
        <v>55.823311647458503</v>
      </c>
      <c r="J5136" s="3">
        <v>40938.291666666664</v>
      </c>
      <c r="K5136" s="4">
        <v>62.6282234758255</v>
      </c>
      <c r="L5136" s="3">
        <v>40938.291666666664</v>
      </c>
      <c r="M5136" s="4">
        <v>62.745390273150399</v>
      </c>
      <c r="Q5136">
        <f t="shared" si="119"/>
        <v>-2.9792749389453022</v>
      </c>
      <c r="R5136">
        <f t="shared" si="118"/>
        <v>-297.92749389453024</v>
      </c>
      <c r="S5136">
        <f t="shared" si="116"/>
        <v>-8.1720786256918956</v>
      </c>
      <c r="T5136">
        <f t="shared" si="117"/>
        <v>-817.2078625691895</v>
      </c>
    </row>
    <row r="5137" spans="4:20" x14ac:dyDescent="0.25">
      <c r="D5137" s="3"/>
      <c r="E5137" s="4"/>
      <c r="F5137" s="3">
        <v>40938.333333333336</v>
      </c>
      <c r="G5137" s="4">
        <v>68.738095155451404</v>
      </c>
      <c r="H5137" s="3">
        <v>40938.333333333336</v>
      </c>
      <c r="I5137" s="4">
        <v>64.830802503973203</v>
      </c>
      <c r="J5137" s="3">
        <v>40938.333333333336</v>
      </c>
      <c r="K5137" s="4">
        <v>88.220646058543906</v>
      </c>
      <c r="L5137" s="3">
        <v>40938.333333333336</v>
      </c>
      <c r="M5137" s="4">
        <v>86.943691268199501</v>
      </c>
      <c r="Q5137">
        <f t="shared" si="119"/>
        <v>-20.732550903092502</v>
      </c>
      <c r="R5137">
        <f t="shared" si="118"/>
        <v>-2073.2550903092501</v>
      </c>
      <c r="S5137">
        <f t="shared" si="116"/>
        <v>-23.362888764226298</v>
      </c>
      <c r="T5137">
        <f t="shared" si="117"/>
        <v>-2336.28887642263</v>
      </c>
    </row>
    <row r="5138" spans="4:20" x14ac:dyDescent="0.25">
      <c r="D5138" s="3"/>
      <c r="E5138" s="4"/>
      <c r="F5138" s="3">
        <v>40938.375</v>
      </c>
      <c r="G5138" s="4">
        <v>64.399410306810793</v>
      </c>
      <c r="H5138" s="3">
        <v>40938.375</v>
      </c>
      <c r="I5138" s="4">
        <v>60.176656082272501</v>
      </c>
      <c r="J5138" s="3">
        <v>40938.375</v>
      </c>
      <c r="K5138" s="4">
        <v>81.266781892583793</v>
      </c>
      <c r="L5138" s="3">
        <v>40938.375</v>
      </c>
      <c r="M5138" s="4">
        <v>80.880465571928696</v>
      </c>
      <c r="Q5138">
        <f t="shared" si="119"/>
        <v>-18.117371585773</v>
      </c>
      <c r="R5138">
        <f t="shared" si="118"/>
        <v>-1811.7371585773001</v>
      </c>
      <c r="S5138">
        <f t="shared" ref="S5138:S5201" si="120">I5138-(M5138+$E$2)</f>
        <v>-21.953809489656194</v>
      </c>
      <c r="T5138">
        <f t="shared" ref="T5138:T5201" si="121">S5138*$G$2</f>
        <v>-2195.3809489656196</v>
      </c>
    </row>
    <row r="5139" spans="4:20" x14ac:dyDescent="0.25">
      <c r="D5139" s="3"/>
      <c r="E5139" s="4"/>
      <c r="F5139" s="3">
        <v>40938.416666666664</v>
      </c>
      <c r="G5139" s="4">
        <v>62.234923062424102</v>
      </c>
      <c r="H5139" s="3">
        <v>40938.416666666664</v>
      </c>
      <c r="I5139" s="4">
        <v>57.871276566220303</v>
      </c>
      <c r="J5139" s="3">
        <v>40938.416666666664</v>
      </c>
      <c r="K5139" s="4">
        <v>79.994873999632503</v>
      </c>
      <c r="L5139" s="3">
        <v>40938.416666666664</v>
      </c>
      <c r="M5139" s="4">
        <v>79.764886196906403</v>
      </c>
      <c r="Q5139">
        <f t="shared" si="119"/>
        <v>-19.009950937208401</v>
      </c>
      <c r="R5139">
        <f t="shared" si="118"/>
        <v>-1900.99509372084</v>
      </c>
      <c r="S5139">
        <f t="shared" si="120"/>
        <v>-23.1436096306861</v>
      </c>
      <c r="T5139">
        <f t="shared" si="121"/>
        <v>-2314.3609630686101</v>
      </c>
    </row>
    <row r="5140" spans="4:20" x14ac:dyDescent="0.25">
      <c r="D5140" s="3"/>
      <c r="E5140" s="4"/>
      <c r="F5140" s="3">
        <v>40938.458333333336</v>
      </c>
      <c r="G5140" s="4">
        <v>60.314384968602099</v>
      </c>
      <c r="H5140" s="3">
        <v>40938.458333333336</v>
      </c>
      <c r="I5140" s="4">
        <v>55.835265860252498</v>
      </c>
      <c r="J5140" s="3">
        <v>40938.458333333336</v>
      </c>
      <c r="K5140" s="4">
        <v>77.690802239434603</v>
      </c>
      <c r="L5140" s="3">
        <v>40938.458333333336</v>
      </c>
      <c r="M5140" s="4">
        <v>77.738573143316898</v>
      </c>
      <c r="Q5140">
        <f t="shared" si="119"/>
        <v>-18.626417270832505</v>
      </c>
      <c r="R5140">
        <f t="shared" si="118"/>
        <v>-1862.6417270832505</v>
      </c>
      <c r="S5140">
        <f t="shared" si="120"/>
        <v>-23.1533072830644</v>
      </c>
      <c r="T5140">
        <f t="shared" si="121"/>
        <v>-2315.3307283064401</v>
      </c>
    </row>
    <row r="5141" spans="4:20" x14ac:dyDescent="0.25">
      <c r="D5141" s="3"/>
      <c r="E5141" s="4"/>
      <c r="F5141" s="3">
        <v>40938.5</v>
      </c>
      <c r="G5141" s="4">
        <v>58.4315835855232</v>
      </c>
      <c r="H5141" s="3">
        <v>40938.5</v>
      </c>
      <c r="I5141" s="4">
        <v>53.848214281111701</v>
      </c>
      <c r="J5141" s="3">
        <v>40938.5</v>
      </c>
      <c r="K5141" s="4">
        <v>74.484693819991705</v>
      </c>
      <c r="L5141" s="3">
        <v>40938.5</v>
      </c>
      <c r="M5141" s="4">
        <v>74.906935375504005</v>
      </c>
      <c r="Q5141">
        <f t="shared" si="119"/>
        <v>-17.303110234468505</v>
      </c>
      <c r="R5141">
        <f t="shared" si="118"/>
        <v>-1730.3110234468504</v>
      </c>
      <c r="S5141">
        <f t="shared" si="120"/>
        <v>-22.308721094392304</v>
      </c>
      <c r="T5141">
        <f t="shared" si="121"/>
        <v>-2230.8721094392304</v>
      </c>
    </row>
    <row r="5142" spans="4:20" x14ac:dyDescent="0.25">
      <c r="D5142" s="3"/>
      <c r="E5142" s="4"/>
      <c r="F5142" s="3">
        <v>40938.541666666664</v>
      </c>
      <c r="G5142" s="4">
        <v>56.916512547322803</v>
      </c>
      <c r="H5142" s="3">
        <v>40938.541666666664</v>
      </c>
      <c r="I5142" s="4">
        <v>52.2558574716968</v>
      </c>
      <c r="J5142" s="3">
        <v>40938.541666666664</v>
      </c>
      <c r="K5142" s="4">
        <v>73.092071138875298</v>
      </c>
      <c r="L5142" s="3">
        <v>40938.541666666664</v>
      </c>
      <c r="M5142" s="4">
        <v>73.672459232708206</v>
      </c>
      <c r="Q5142">
        <f t="shared" si="119"/>
        <v>-17.425558591552495</v>
      </c>
      <c r="R5142">
        <f t="shared" si="118"/>
        <v>-1742.5558591552494</v>
      </c>
      <c r="S5142">
        <f t="shared" si="120"/>
        <v>-22.666601761011407</v>
      </c>
      <c r="T5142">
        <f t="shared" si="121"/>
        <v>-2266.6601761011407</v>
      </c>
    </row>
    <row r="5143" spans="4:20" x14ac:dyDescent="0.25">
      <c r="D5143" s="3"/>
      <c r="E5143" s="4"/>
      <c r="F5143" s="3">
        <v>40938.583333333336</v>
      </c>
      <c r="G5143" s="4">
        <v>57.432625853834899</v>
      </c>
      <c r="H5143" s="3">
        <v>40938.583333333336</v>
      </c>
      <c r="I5143" s="4">
        <v>52.7976276898262</v>
      </c>
      <c r="J5143" s="3">
        <v>40938.583333333336</v>
      </c>
      <c r="K5143" s="4">
        <v>73.884048739389996</v>
      </c>
      <c r="L5143" s="3">
        <v>40938.583333333336</v>
      </c>
      <c r="M5143" s="4">
        <v>74.374841111755799</v>
      </c>
      <c r="Q5143">
        <f t="shared" si="119"/>
        <v>-17.701422885555097</v>
      </c>
      <c r="R5143">
        <f t="shared" si="118"/>
        <v>-1770.1422885555096</v>
      </c>
      <c r="S5143">
        <f t="shared" si="120"/>
        <v>-22.827213421929599</v>
      </c>
      <c r="T5143">
        <f t="shared" si="121"/>
        <v>-2282.72134219296</v>
      </c>
    </row>
    <row r="5144" spans="4:20" x14ac:dyDescent="0.25">
      <c r="D5144" s="3"/>
      <c r="E5144" s="4"/>
      <c r="F5144" s="3">
        <v>40938.625</v>
      </c>
      <c r="G5144" s="4">
        <v>59.114843614486702</v>
      </c>
      <c r="H5144" s="3">
        <v>40938.625</v>
      </c>
      <c r="I5144" s="4">
        <v>54.568266173460898</v>
      </c>
      <c r="J5144" s="3">
        <v>40938.625</v>
      </c>
      <c r="K5144" s="4">
        <v>81.317874018466696</v>
      </c>
      <c r="L5144" s="3">
        <v>40938.625</v>
      </c>
      <c r="M5144" s="4">
        <v>80.925234219728694</v>
      </c>
      <c r="Q5144">
        <f t="shared" si="119"/>
        <v>-23.453030403979994</v>
      </c>
      <c r="R5144">
        <f t="shared" si="118"/>
        <v>-2345.3030403979992</v>
      </c>
      <c r="S5144">
        <f t="shared" si="120"/>
        <v>-27.606968046267795</v>
      </c>
      <c r="T5144">
        <f t="shared" si="121"/>
        <v>-2760.6968046267793</v>
      </c>
    </row>
    <row r="5145" spans="4:20" x14ac:dyDescent="0.25">
      <c r="D5145" s="3"/>
      <c r="E5145" s="4"/>
      <c r="F5145" s="3">
        <v>40938.666666666664</v>
      </c>
      <c r="G5145" s="4">
        <v>62.488149528682698</v>
      </c>
      <c r="H5145" s="3">
        <v>40938.666666666664</v>
      </c>
      <c r="I5145" s="4">
        <v>58.140403542216497</v>
      </c>
      <c r="J5145" s="3">
        <v>40938.666666666664</v>
      </c>
      <c r="K5145" s="4">
        <v>100.625928466659</v>
      </c>
      <c r="L5145" s="3">
        <v>40938.666666666664</v>
      </c>
      <c r="M5145" s="4">
        <v>97.6218008538563</v>
      </c>
      <c r="Q5145">
        <f t="shared" si="119"/>
        <v>-39.387778937976307</v>
      </c>
      <c r="R5145">
        <f t="shared" si="118"/>
        <v>-3938.7778937976309</v>
      </c>
      <c r="S5145">
        <f t="shared" si="120"/>
        <v>-40.731397311639803</v>
      </c>
      <c r="T5145">
        <f t="shared" si="121"/>
        <v>-4073.1397311639803</v>
      </c>
    </row>
    <row r="5146" spans="4:20" x14ac:dyDescent="0.25">
      <c r="D5146" s="3"/>
      <c r="E5146" s="4"/>
      <c r="F5146" s="3">
        <v>40938.708333333336</v>
      </c>
      <c r="G5146" s="4">
        <v>66.316357719260907</v>
      </c>
      <c r="H5146" s="3">
        <v>40938.708333333336</v>
      </c>
      <c r="I5146" s="4">
        <v>62.227642486177501</v>
      </c>
      <c r="J5146" s="3">
        <v>40938.708333333336</v>
      </c>
      <c r="K5146" s="4">
        <v>111.26951514510399</v>
      </c>
      <c r="L5146" s="3">
        <v>40938.708333333336</v>
      </c>
      <c r="M5146" s="4">
        <v>106.65786761888</v>
      </c>
      <c r="Q5146">
        <f t="shared" si="119"/>
        <v>-46.203157425843088</v>
      </c>
      <c r="R5146">
        <f t="shared" si="118"/>
        <v>-4620.3157425843092</v>
      </c>
      <c r="S5146">
        <f t="shared" si="120"/>
        <v>-45.680225132702503</v>
      </c>
      <c r="T5146">
        <f t="shared" si="121"/>
        <v>-4568.0225132702508</v>
      </c>
    </row>
    <row r="5147" spans="4:20" x14ac:dyDescent="0.25">
      <c r="D5147" s="3"/>
      <c r="E5147" s="4"/>
      <c r="F5147" s="3">
        <v>40938.75</v>
      </c>
      <c r="G5147" s="4">
        <v>59.378800519203701</v>
      </c>
      <c r="H5147" s="3">
        <v>40938.75</v>
      </c>
      <c r="I5147" s="4">
        <v>54.846755211750903</v>
      </c>
      <c r="J5147" s="3">
        <v>40938.75</v>
      </c>
      <c r="K5147" s="4">
        <v>90.487056606682003</v>
      </c>
      <c r="L5147" s="3">
        <v>40938.75</v>
      </c>
      <c r="M5147" s="4">
        <v>88.907282405663906</v>
      </c>
      <c r="Q5147">
        <f t="shared" si="119"/>
        <v>-32.358256087478303</v>
      </c>
      <c r="R5147">
        <f t="shared" si="118"/>
        <v>-3235.8256087478303</v>
      </c>
      <c r="S5147">
        <f t="shared" si="120"/>
        <v>-35.310527193913003</v>
      </c>
      <c r="T5147">
        <f t="shared" si="121"/>
        <v>-3531.0527193913003</v>
      </c>
    </row>
    <row r="5148" spans="4:20" x14ac:dyDescent="0.25">
      <c r="D5148" s="3"/>
      <c r="E5148" s="4"/>
      <c r="F5148" s="3">
        <v>40938.791666666664</v>
      </c>
      <c r="G5148" s="4">
        <v>54.963504927785799</v>
      </c>
      <c r="H5148" s="3">
        <v>40938.791666666664</v>
      </c>
      <c r="I5148" s="4">
        <v>50.212145863217302</v>
      </c>
      <c r="J5148" s="3">
        <v>40938.791666666664</v>
      </c>
      <c r="K5148" s="4">
        <v>73.541408207049201</v>
      </c>
      <c r="L5148" s="3">
        <v>40938.791666666664</v>
      </c>
      <c r="M5148" s="4">
        <v>74.071074230814702</v>
      </c>
      <c r="Q5148">
        <f t="shared" si="119"/>
        <v>-19.827903279263403</v>
      </c>
      <c r="R5148">
        <f t="shared" si="118"/>
        <v>-1982.7903279263403</v>
      </c>
      <c r="S5148">
        <f t="shared" si="120"/>
        <v>-25.1089283675974</v>
      </c>
      <c r="T5148">
        <f t="shared" si="121"/>
        <v>-2510.89283675974</v>
      </c>
    </row>
    <row r="5149" spans="4:20" x14ac:dyDescent="0.25">
      <c r="D5149" s="3"/>
      <c r="E5149" s="4"/>
      <c r="F5149" s="3">
        <v>40938.833333333336</v>
      </c>
      <c r="G5149" s="4">
        <v>52.9287372664839</v>
      </c>
      <c r="H5149" s="3">
        <v>40938.833333333336</v>
      </c>
      <c r="I5149" s="4">
        <v>47.556569839478499</v>
      </c>
      <c r="J5149" s="3">
        <v>40938.833333333336</v>
      </c>
      <c r="K5149" s="4">
        <v>54.835462567454698</v>
      </c>
      <c r="L5149" s="3">
        <v>40938.833333333336</v>
      </c>
      <c r="M5149" s="4">
        <v>55.817731539515101</v>
      </c>
      <c r="Q5149">
        <f t="shared" si="119"/>
        <v>-3.1567253009707983</v>
      </c>
      <c r="R5149">
        <f t="shared" si="118"/>
        <v>-315.67253009707986</v>
      </c>
      <c r="S5149">
        <f t="shared" si="120"/>
        <v>-9.5111617000366024</v>
      </c>
      <c r="T5149">
        <f t="shared" si="121"/>
        <v>-951.11617000366027</v>
      </c>
    </row>
    <row r="5150" spans="4:20" x14ac:dyDescent="0.25">
      <c r="D5150" s="3"/>
      <c r="E5150" s="4"/>
      <c r="F5150" s="3">
        <v>40938.875</v>
      </c>
      <c r="G5150" s="4">
        <v>52.3408451141295</v>
      </c>
      <c r="H5150" s="3">
        <v>40938.875</v>
      </c>
      <c r="I5150" s="4">
        <v>46.9535037771711</v>
      </c>
      <c r="J5150" s="3">
        <v>40938.875</v>
      </c>
      <c r="K5150" s="4">
        <v>53.797570831418902</v>
      </c>
      <c r="L5150" s="3">
        <v>40938.875</v>
      </c>
      <c r="M5150" s="4">
        <v>54.886488509800998</v>
      </c>
      <c r="Q5150">
        <f t="shared" si="119"/>
        <v>-2.7067257172894017</v>
      </c>
      <c r="R5150">
        <f t="shared" si="118"/>
        <v>-270.67257172894017</v>
      </c>
      <c r="S5150">
        <f t="shared" si="120"/>
        <v>-9.1829847326298975</v>
      </c>
      <c r="T5150">
        <f t="shared" si="121"/>
        <v>-918.29847326298977</v>
      </c>
    </row>
    <row r="5151" spans="4:20" x14ac:dyDescent="0.25">
      <c r="D5151" s="3"/>
      <c r="E5151" s="4"/>
      <c r="F5151" s="3">
        <v>40938.916666666664</v>
      </c>
      <c r="G5151" s="4">
        <v>50.333062095771297</v>
      </c>
      <c r="H5151" s="3">
        <v>40938.916666666664</v>
      </c>
      <c r="I5151" s="4">
        <v>44.901232661024601</v>
      </c>
      <c r="J5151" s="3">
        <v>40938.916666666664</v>
      </c>
      <c r="K5151" s="4">
        <v>51.128713463651401</v>
      </c>
      <c r="L5151" s="3">
        <v>40938.916666666664</v>
      </c>
      <c r="M5151" s="4">
        <v>52.481880847000902</v>
      </c>
      <c r="Q5151">
        <f t="shared" si="119"/>
        <v>-2.0456513678801045</v>
      </c>
      <c r="R5151">
        <f t="shared" si="118"/>
        <v>-204.56513678801045</v>
      </c>
      <c r="S5151">
        <f t="shared" si="120"/>
        <v>-8.8306481859763011</v>
      </c>
      <c r="T5151">
        <f t="shared" si="121"/>
        <v>-883.06481859763016</v>
      </c>
    </row>
    <row r="5152" spans="4:20" x14ac:dyDescent="0.25">
      <c r="D5152" s="3"/>
      <c r="E5152" s="4"/>
      <c r="F5152" s="3">
        <v>40938.958333333336</v>
      </c>
      <c r="G5152" s="4">
        <v>48.378271330657299</v>
      </c>
      <c r="H5152" s="3">
        <v>40938.958333333336</v>
      </c>
      <c r="I5152" s="4">
        <v>42.914311142696498</v>
      </c>
      <c r="J5152" s="3">
        <v>40938.958333333336</v>
      </c>
      <c r="K5152" s="4">
        <v>47.972821537317898</v>
      </c>
      <c r="L5152" s="3">
        <v>40938.958333333336</v>
      </c>
      <c r="M5152" s="4">
        <v>49.618956982943899</v>
      </c>
      <c r="Q5152">
        <f t="shared" si="119"/>
        <v>-0.84455020666059966</v>
      </c>
      <c r="R5152">
        <f t="shared" si="118"/>
        <v>-84.455020666059966</v>
      </c>
      <c r="S5152">
        <f t="shared" si="120"/>
        <v>-7.9546458402474016</v>
      </c>
      <c r="T5152">
        <f t="shared" si="121"/>
        <v>-795.46458402474013</v>
      </c>
    </row>
    <row r="5153" spans="4:20" x14ac:dyDescent="0.25">
      <c r="D5153" s="3"/>
      <c r="E5153" s="4"/>
      <c r="F5153" s="3">
        <v>40939</v>
      </c>
      <c r="G5153" s="4">
        <v>48.254660292455803</v>
      </c>
      <c r="H5153" s="3">
        <v>40939</v>
      </c>
      <c r="I5153" s="4">
        <v>42.789048008140497</v>
      </c>
      <c r="J5153" s="3">
        <v>40939</v>
      </c>
      <c r="K5153" s="4">
        <v>47.651167434727498</v>
      </c>
      <c r="L5153" s="3">
        <v>40939</v>
      </c>
      <c r="M5153" s="4">
        <v>49.3259205206705</v>
      </c>
      <c r="Q5153">
        <f t="shared" si="119"/>
        <v>-0.64650714227169459</v>
      </c>
      <c r="R5153">
        <f t="shared" si="118"/>
        <v>-64.650714227169459</v>
      </c>
      <c r="S5153">
        <f t="shared" si="120"/>
        <v>-7.7868725125300031</v>
      </c>
      <c r="T5153">
        <f t="shared" si="121"/>
        <v>-778.68725125300034</v>
      </c>
    </row>
    <row r="5154" spans="4:20" x14ac:dyDescent="0.25">
      <c r="D5154" s="3"/>
      <c r="E5154" s="4"/>
      <c r="F5154" s="3">
        <v>40939.041666666664</v>
      </c>
      <c r="G5154" s="4">
        <v>47.345103069674202</v>
      </c>
      <c r="H5154" s="3">
        <v>40939.041666666664</v>
      </c>
      <c r="I5154" s="4">
        <v>41.868747702144901</v>
      </c>
      <c r="J5154" s="3">
        <v>40939.041666666664</v>
      </c>
      <c r="K5154" s="4">
        <v>45.7030705247453</v>
      </c>
      <c r="L5154" s="3">
        <v>40939.041666666664</v>
      </c>
      <c r="M5154" s="4">
        <v>47.546025221759898</v>
      </c>
      <c r="Q5154">
        <f t="shared" si="119"/>
        <v>0.39203254492890238</v>
      </c>
      <c r="R5154">
        <f t="shared" si="118"/>
        <v>39.203254492890238</v>
      </c>
      <c r="S5154">
        <f t="shared" si="120"/>
        <v>-6.9272775196149965</v>
      </c>
      <c r="T5154">
        <f t="shared" si="121"/>
        <v>-692.72775196149962</v>
      </c>
    </row>
    <row r="5155" spans="4:20" x14ac:dyDescent="0.25">
      <c r="D5155" s="3"/>
      <c r="E5155" s="4"/>
      <c r="F5155" s="3">
        <v>40939.083333333336</v>
      </c>
      <c r="G5155" s="4">
        <v>46.535449762173798</v>
      </c>
      <c r="H5155" s="3">
        <v>40939.083333333336</v>
      </c>
      <c r="I5155" s="4">
        <v>41.051648215783601</v>
      </c>
      <c r="J5155" s="3">
        <v>40939.083333333336</v>
      </c>
      <c r="K5155" s="4">
        <v>44.3628578258649</v>
      </c>
      <c r="L5155" s="3">
        <v>40939.083333333336</v>
      </c>
      <c r="M5155" s="4">
        <v>46.316273800359298</v>
      </c>
      <c r="Q5155">
        <f t="shared" si="119"/>
        <v>0.92259193630889769</v>
      </c>
      <c r="R5155">
        <f t="shared" si="118"/>
        <v>92.259193630889769</v>
      </c>
      <c r="S5155">
        <f t="shared" si="120"/>
        <v>-6.5146255845756968</v>
      </c>
      <c r="T5155">
        <f t="shared" si="121"/>
        <v>-651.46255845756968</v>
      </c>
    </row>
    <row r="5156" spans="4:20" x14ac:dyDescent="0.25">
      <c r="D5156" s="3"/>
      <c r="E5156" s="4"/>
      <c r="F5156" s="3">
        <v>40939.125</v>
      </c>
      <c r="G5156" s="4">
        <v>46.570495857085902</v>
      </c>
      <c r="H5156" s="3">
        <v>40939.125</v>
      </c>
      <c r="I5156" s="4">
        <v>41.086974912832403</v>
      </c>
      <c r="J5156" s="3">
        <v>40939.125</v>
      </c>
      <c r="K5156" s="4">
        <v>44.143249904576798</v>
      </c>
      <c r="L5156" s="3">
        <v>40939.125</v>
      </c>
      <c r="M5156" s="4">
        <v>46.114345790847402</v>
      </c>
      <c r="Q5156">
        <f t="shared" si="119"/>
        <v>1.1772459525091037</v>
      </c>
      <c r="R5156">
        <f t="shared" si="118"/>
        <v>117.72459525091037</v>
      </c>
      <c r="S5156">
        <f t="shared" si="120"/>
        <v>-6.2773708780149988</v>
      </c>
      <c r="T5156">
        <f t="shared" si="121"/>
        <v>-627.73708780149991</v>
      </c>
    </row>
    <row r="5157" spans="4:20" x14ac:dyDescent="0.25">
      <c r="D5157" s="3"/>
      <c r="E5157" s="4"/>
      <c r="F5157" s="3">
        <v>40939.166666666664</v>
      </c>
      <c r="G5157" s="4">
        <v>47.6101442922809</v>
      </c>
      <c r="H5157" s="3">
        <v>40939.166666666664</v>
      </c>
      <c r="I5157" s="4">
        <v>42.136661306460198</v>
      </c>
      <c r="J5157" s="3">
        <v>40939.166666666664</v>
      </c>
      <c r="K5157" s="4">
        <v>46.046432407179999</v>
      </c>
      <c r="L5157" s="3">
        <v>40939.166666666664</v>
      </c>
      <c r="M5157" s="4">
        <v>47.860388732224202</v>
      </c>
      <c r="Q5157">
        <f t="shared" si="119"/>
        <v>0.31371188510090064</v>
      </c>
      <c r="R5157">
        <f t="shared" si="118"/>
        <v>31.371188510090064</v>
      </c>
      <c r="S5157">
        <f t="shared" si="120"/>
        <v>-6.9737274257640038</v>
      </c>
      <c r="T5157">
        <f t="shared" si="121"/>
        <v>-697.37274257640036</v>
      </c>
    </row>
    <row r="5158" spans="4:20" x14ac:dyDescent="0.25">
      <c r="D5158" s="3"/>
      <c r="E5158" s="4"/>
      <c r="F5158" s="3">
        <v>40939.208333333336</v>
      </c>
      <c r="G5158" s="4">
        <v>49.274503215448902</v>
      </c>
      <c r="H5158" s="3">
        <v>40939.208333333336</v>
      </c>
      <c r="I5158" s="4">
        <v>43.823880552343297</v>
      </c>
      <c r="J5158" s="3">
        <v>40939.208333333336</v>
      </c>
      <c r="K5158" s="4">
        <v>49.666849829285603</v>
      </c>
      <c r="L5158" s="3">
        <v>40939.208333333336</v>
      </c>
      <c r="M5158" s="4">
        <v>51.158433239514103</v>
      </c>
      <c r="Q5158">
        <f t="shared" si="119"/>
        <v>-1.6423466138367004</v>
      </c>
      <c r="R5158">
        <f t="shared" si="118"/>
        <v>-164.23466138367004</v>
      </c>
      <c r="S5158">
        <f t="shared" si="120"/>
        <v>-8.584552687170806</v>
      </c>
      <c r="T5158">
        <f t="shared" si="121"/>
        <v>-858.45526871708057</v>
      </c>
    </row>
    <row r="5159" spans="4:20" x14ac:dyDescent="0.25">
      <c r="D5159" s="3"/>
      <c r="E5159" s="4"/>
      <c r="F5159" s="3">
        <v>40939.25</v>
      </c>
      <c r="G5159" s="4">
        <v>51.412884475619599</v>
      </c>
      <c r="H5159" s="3">
        <v>40939.25</v>
      </c>
      <c r="I5159" s="4">
        <v>46.003559568605901</v>
      </c>
      <c r="J5159" s="3">
        <v>40939.25</v>
      </c>
      <c r="K5159" s="4">
        <v>52.911918449142803</v>
      </c>
      <c r="L5159" s="3">
        <v>40939.25</v>
      </c>
      <c r="M5159" s="4">
        <v>54.0901428540528</v>
      </c>
      <c r="Q5159">
        <f t="shared" si="119"/>
        <v>-2.7490339735232041</v>
      </c>
      <c r="R5159">
        <f t="shared" si="118"/>
        <v>-274.90339735232044</v>
      </c>
      <c r="S5159">
        <f t="shared" si="120"/>
        <v>-9.3365832854468991</v>
      </c>
      <c r="T5159">
        <f t="shared" si="121"/>
        <v>-933.65832854468988</v>
      </c>
    </row>
    <row r="5160" spans="4:20" x14ac:dyDescent="0.25">
      <c r="D5160" s="3"/>
      <c r="E5160" s="4"/>
      <c r="F5160" s="3">
        <v>40939.291666666664</v>
      </c>
      <c r="G5160" s="4">
        <v>56.707427781075197</v>
      </c>
      <c r="H5160" s="3">
        <v>40939.291666666664</v>
      </c>
      <c r="I5160" s="4">
        <v>51.455229238563298</v>
      </c>
      <c r="J5160" s="3">
        <v>40939.291666666664</v>
      </c>
      <c r="K5160" s="4">
        <v>68.382689164340306</v>
      </c>
      <c r="L5160" s="3">
        <v>40939.291666666664</v>
      </c>
      <c r="M5160" s="4">
        <v>67.794433780218199</v>
      </c>
      <c r="Q5160">
        <f t="shared" si="119"/>
        <v>-12.925261383265109</v>
      </c>
      <c r="R5160">
        <f t="shared" si="118"/>
        <v>-1292.526138326511</v>
      </c>
      <c r="S5160">
        <f t="shared" si="120"/>
        <v>-17.589204541654901</v>
      </c>
      <c r="T5160">
        <f t="shared" si="121"/>
        <v>-1758.9204541654901</v>
      </c>
    </row>
    <row r="5161" spans="4:20" x14ac:dyDescent="0.25">
      <c r="D5161" s="3"/>
      <c r="E5161" s="4"/>
      <c r="F5161" s="3">
        <v>40939.333333333336</v>
      </c>
      <c r="G5161" s="4">
        <v>62.255172378674601</v>
      </c>
      <c r="H5161" s="3">
        <v>40939.333333333336</v>
      </c>
      <c r="I5161" s="4">
        <v>57.892791635400499</v>
      </c>
      <c r="J5161" s="3">
        <v>40939.333333333336</v>
      </c>
      <c r="K5161" s="4">
        <v>95.479779113069497</v>
      </c>
      <c r="L5161" s="3">
        <v>40939.333333333336</v>
      </c>
      <c r="M5161" s="4">
        <v>93.212430404470098</v>
      </c>
      <c r="Q5161">
        <f t="shared" si="119"/>
        <v>-34.474606734394897</v>
      </c>
      <c r="R5161">
        <f t="shared" ref="R5161:R5224" si="122">Q5161*$G$2</f>
        <v>-3447.4606734394897</v>
      </c>
      <c r="S5161">
        <f t="shared" si="120"/>
        <v>-36.569638769069599</v>
      </c>
      <c r="T5161">
        <f t="shared" si="121"/>
        <v>-3656.9638769069597</v>
      </c>
    </row>
    <row r="5162" spans="4:20" x14ac:dyDescent="0.25">
      <c r="D5162" s="3"/>
      <c r="E5162" s="4"/>
      <c r="F5162" s="3">
        <v>40939.375</v>
      </c>
      <c r="G5162" s="4">
        <v>59.426220829787802</v>
      </c>
      <c r="H5162" s="3">
        <v>40939.375</v>
      </c>
      <c r="I5162" s="4">
        <v>54.896804976407999</v>
      </c>
      <c r="J5162" s="3">
        <v>40939.375</v>
      </c>
      <c r="K5162" s="4">
        <v>87.8132937378832</v>
      </c>
      <c r="L5162" s="3">
        <v>40939.375</v>
      </c>
      <c r="M5162" s="4">
        <v>86.590130692347898</v>
      </c>
      <c r="Q5162">
        <f t="shared" ref="Q5162:Q5225" si="123">G5162-(K5162+$E$2)</f>
        <v>-29.637072908095398</v>
      </c>
      <c r="R5162">
        <f t="shared" si="122"/>
        <v>-2963.7072908095397</v>
      </c>
      <c r="S5162">
        <f t="shared" si="120"/>
        <v>-32.943325715939899</v>
      </c>
      <c r="T5162">
        <f t="shared" si="121"/>
        <v>-3294.33257159399</v>
      </c>
    </row>
    <row r="5163" spans="4:20" x14ac:dyDescent="0.25">
      <c r="D5163" s="3"/>
      <c r="E5163" s="4"/>
      <c r="F5163" s="3">
        <v>40939.416666666664</v>
      </c>
      <c r="G5163" s="4">
        <v>58.241311237594303</v>
      </c>
      <c r="H5163" s="3">
        <v>40939.416666666664</v>
      </c>
      <c r="I5163" s="4">
        <v>53.647909279476202</v>
      </c>
      <c r="J5163" s="3">
        <v>40939.416666666664</v>
      </c>
      <c r="K5163" s="4">
        <v>84.526702436793101</v>
      </c>
      <c r="L5163" s="3">
        <v>40939.416666666664</v>
      </c>
      <c r="M5163" s="4">
        <v>83.730276533475305</v>
      </c>
      <c r="Q5163">
        <f t="shared" si="123"/>
        <v>-27.535391199198799</v>
      </c>
      <c r="R5163">
        <f t="shared" si="122"/>
        <v>-2753.5391199198798</v>
      </c>
      <c r="S5163">
        <f t="shared" si="120"/>
        <v>-31.332367253999102</v>
      </c>
      <c r="T5163">
        <f t="shared" si="121"/>
        <v>-3133.23672539991</v>
      </c>
    </row>
    <row r="5164" spans="4:20" x14ac:dyDescent="0.25">
      <c r="D5164" s="3"/>
      <c r="E5164" s="4"/>
      <c r="F5164" s="3">
        <v>40939.458333333336</v>
      </c>
      <c r="G5164" s="4">
        <v>57.468615566715002</v>
      </c>
      <c r="H5164" s="3">
        <v>40939.458333333336</v>
      </c>
      <c r="I5164" s="4">
        <v>52.835432487874598</v>
      </c>
      <c r="J5164" s="3">
        <v>40939.458333333336</v>
      </c>
      <c r="K5164" s="4">
        <v>79.706474661681597</v>
      </c>
      <c r="L5164" s="3">
        <v>40939.458333333336</v>
      </c>
      <c r="M5164" s="4">
        <v>79.511639787422595</v>
      </c>
      <c r="Q5164">
        <f t="shared" si="123"/>
        <v>-23.487859094966595</v>
      </c>
      <c r="R5164">
        <f t="shared" si="122"/>
        <v>-2348.7859094966593</v>
      </c>
      <c r="S5164">
        <f t="shared" si="120"/>
        <v>-27.926207299547997</v>
      </c>
      <c r="T5164">
        <f t="shared" si="121"/>
        <v>-2792.6207299547996</v>
      </c>
    </row>
    <row r="5165" spans="4:20" x14ac:dyDescent="0.25">
      <c r="D5165" s="3"/>
      <c r="E5165" s="4"/>
      <c r="F5165" s="3">
        <v>40939.5</v>
      </c>
      <c r="G5165" s="4">
        <v>55.051505664901903</v>
      </c>
      <c r="H5165" s="3">
        <v>40939.5</v>
      </c>
      <c r="I5165" s="4">
        <v>50.304013729197301</v>
      </c>
      <c r="J5165" s="3">
        <v>40939.5</v>
      </c>
      <c r="K5165" s="4">
        <v>76.689504415946402</v>
      </c>
      <c r="L5165" s="3">
        <v>40939.5</v>
      </c>
      <c r="M5165" s="4">
        <v>76.855753405951006</v>
      </c>
      <c r="Q5165">
        <f t="shared" si="123"/>
        <v>-22.887998751044499</v>
      </c>
      <c r="R5165">
        <f t="shared" si="122"/>
        <v>-2288.7998751044497</v>
      </c>
      <c r="S5165">
        <f t="shared" si="120"/>
        <v>-27.801739676753705</v>
      </c>
      <c r="T5165">
        <f t="shared" si="121"/>
        <v>-2780.1739676753705</v>
      </c>
    </row>
    <row r="5166" spans="4:20" x14ac:dyDescent="0.25">
      <c r="D5166" s="3"/>
      <c r="E5166" s="4"/>
      <c r="F5166" s="3">
        <v>40939.541666666664</v>
      </c>
      <c r="G5166" s="4">
        <v>54.563165118510398</v>
      </c>
      <c r="H5166" s="3">
        <v>40939.541666666664</v>
      </c>
      <c r="I5166" s="4">
        <v>49.794478562224</v>
      </c>
      <c r="J5166" s="3">
        <v>40939.541666666664</v>
      </c>
      <c r="K5166" s="4">
        <v>74.341208109064596</v>
      </c>
      <c r="L5166" s="3">
        <v>40939.541666666664</v>
      </c>
      <c r="M5166" s="4">
        <v>74.779872281025703</v>
      </c>
      <c r="Q5166">
        <f t="shared" si="123"/>
        <v>-21.028042990554198</v>
      </c>
      <c r="R5166">
        <f t="shared" si="122"/>
        <v>-2102.80429905542</v>
      </c>
      <c r="S5166">
        <f t="shared" si="120"/>
        <v>-26.235393718801703</v>
      </c>
      <c r="T5166">
        <f t="shared" si="121"/>
        <v>-2623.5393718801702</v>
      </c>
    </row>
    <row r="5167" spans="4:20" x14ac:dyDescent="0.25">
      <c r="D5167" s="3"/>
      <c r="E5167" s="4"/>
      <c r="F5167" s="3">
        <v>40939.583333333336</v>
      </c>
      <c r="G5167" s="4">
        <v>55.225918393553002</v>
      </c>
      <c r="H5167" s="3">
        <v>40939.583333333336</v>
      </c>
      <c r="I5167" s="4">
        <v>50.486152759389398</v>
      </c>
      <c r="J5167" s="3">
        <v>40939.583333333336</v>
      </c>
      <c r="K5167" s="4">
        <v>75.805081999089495</v>
      </c>
      <c r="L5167" s="3">
        <v>40939.583333333336</v>
      </c>
      <c r="M5167" s="4">
        <v>76.074833477541702</v>
      </c>
      <c r="Q5167">
        <f t="shared" si="123"/>
        <v>-21.829163605536493</v>
      </c>
      <c r="R5167">
        <f t="shared" si="122"/>
        <v>-2182.9163605536492</v>
      </c>
      <c r="S5167">
        <f t="shared" si="120"/>
        <v>-26.838680718152304</v>
      </c>
      <c r="T5167">
        <f t="shared" si="121"/>
        <v>-2683.8680718152305</v>
      </c>
    </row>
    <row r="5168" spans="4:20" x14ac:dyDescent="0.25">
      <c r="D5168" s="3"/>
      <c r="E5168" s="4"/>
      <c r="F5168" s="3">
        <v>40939.625</v>
      </c>
      <c r="G5168" s="4">
        <v>57.949911533214603</v>
      </c>
      <c r="H5168" s="3">
        <v>40939.625</v>
      </c>
      <c r="I5168" s="4">
        <v>53.341325627887301</v>
      </c>
      <c r="J5168" s="3">
        <v>40939.625</v>
      </c>
      <c r="K5168" s="4">
        <v>82.319410552678207</v>
      </c>
      <c r="L5168" s="3">
        <v>40939.625</v>
      </c>
      <c r="M5168" s="4">
        <v>81.8021383264131</v>
      </c>
      <c r="Q5168">
        <f t="shared" si="123"/>
        <v>-25.619499019463603</v>
      </c>
      <c r="R5168">
        <f t="shared" si="122"/>
        <v>-2561.9499019463601</v>
      </c>
      <c r="S5168">
        <f t="shared" si="120"/>
        <v>-29.7108126985258</v>
      </c>
      <c r="T5168">
        <f t="shared" si="121"/>
        <v>-2971.0812698525801</v>
      </c>
    </row>
    <row r="5169" spans="4:20" x14ac:dyDescent="0.25">
      <c r="D5169" s="3"/>
      <c r="E5169" s="4"/>
      <c r="F5169" s="3">
        <v>40939.666666666664</v>
      </c>
      <c r="G5169" s="4">
        <v>60.3252519225207</v>
      </c>
      <c r="H5169" s="3">
        <v>40939.666666666664</v>
      </c>
      <c r="I5169" s="4">
        <v>55.8467604769248</v>
      </c>
      <c r="J5169" s="3">
        <v>40939.666666666664</v>
      </c>
      <c r="K5169" s="4">
        <v>98.690550608036602</v>
      </c>
      <c r="L5169" s="3">
        <v>40939.666666666664</v>
      </c>
      <c r="M5169" s="4">
        <v>95.966751145897405</v>
      </c>
      <c r="Q5169">
        <f t="shared" si="123"/>
        <v>-39.615298685515903</v>
      </c>
      <c r="R5169">
        <f t="shared" si="122"/>
        <v>-3961.5298685515904</v>
      </c>
      <c r="S5169">
        <f t="shared" si="120"/>
        <v>-41.369990668972605</v>
      </c>
      <c r="T5169">
        <f t="shared" si="121"/>
        <v>-4136.9990668972605</v>
      </c>
    </row>
    <row r="5170" spans="4:20" x14ac:dyDescent="0.25">
      <c r="D5170" s="3"/>
      <c r="E5170" s="4"/>
      <c r="F5170" s="3">
        <v>40939.708333333336</v>
      </c>
      <c r="G5170" s="4">
        <v>62.949175574816799</v>
      </c>
      <c r="H5170" s="3">
        <v>40939.708333333336</v>
      </c>
      <c r="I5170" s="4">
        <v>58.630777226862797</v>
      </c>
      <c r="J5170" s="3">
        <v>40939.708333333336</v>
      </c>
      <c r="K5170" s="4">
        <v>108.15916942514001</v>
      </c>
      <c r="L5170" s="3">
        <v>40939.708333333336</v>
      </c>
      <c r="M5170" s="4">
        <v>104.028424237331</v>
      </c>
      <c r="Q5170">
        <f t="shared" si="123"/>
        <v>-46.459993850323208</v>
      </c>
      <c r="R5170">
        <f t="shared" si="122"/>
        <v>-4645.9993850323208</v>
      </c>
      <c r="S5170">
        <f t="shared" si="120"/>
        <v>-46.647647010468198</v>
      </c>
      <c r="T5170">
        <f t="shared" si="121"/>
        <v>-4664.7647010468199</v>
      </c>
    </row>
    <row r="5171" spans="4:20" x14ac:dyDescent="0.25">
      <c r="D5171" s="3"/>
      <c r="E5171" s="4"/>
      <c r="F5171" s="3">
        <v>40939.75</v>
      </c>
      <c r="G5171" s="4">
        <v>59.483250905162997</v>
      </c>
      <c r="H5171" s="3">
        <v>40939.75</v>
      </c>
      <c r="I5171" s="4">
        <v>54.9570049101603</v>
      </c>
      <c r="J5171" s="3">
        <v>40939.75</v>
      </c>
      <c r="K5171" s="4">
        <v>87.667478409042801</v>
      </c>
      <c r="L5171" s="3">
        <v>40939.75</v>
      </c>
      <c r="M5171" s="4">
        <v>86.463522974401698</v>
      </c>
      <c r="Q5171">
        <f t="shared" si="123"/>
        <v>-29.434227503879804</v>
      </c>
      <c r="R5171">
        <f t="shared" si="122"/>
        <v>-2943.4227503879802</v>
      </c>
      <c r="S5171">
        <f t="shared" si="120"/>
        <v>-32.756518064241398</v>
      </c>
      <c r="T5171">
        <f t="shared" si="121"/>
        <v>-3275.65180642414</v>
      </c>
    </row>
    <row r="5172" spans="4:20" x14ac:dyDescent="0.25">
      <c r="D5172" s="3"/>
      <c r="E5172" s="4"/>
      <c r="F5172" s="3">
        <v>40939.791666666664</v>
      </c>
      <c r="G5172" s="4">
        <v>53.798397508871901</v>
      </c>
      <c r="H5172" s="3">
        <v>40939.791666666664</v>
      </c>
      <c r="I5172" s="4">
        <v>48.9978267512925</v>
      </c>
      <c r="J5172" s="3">
        <v>40939.791666666664</v>
      </c>
      <c r="K5172" s="4">
        <v>73.9039791581163</v>
      </c>
      <c r="L5172" s="3">
        <v>40939.791666666664</v>
      </c>
      <c r="M5172" s="4">
        <v>74.392505171563201</v>
      </c>
      <c r="Q5172">
        <f t="shared" si="123"/>
        <v>-21.3555816492444</v>
      </c>
      <c r="R5172">
        <f t="shared" si="122"/>
        <v>-2135.55816492444</v>
      </c>
      <c r="S5172">
        <f t="shared" si="120"/>
        <v>-26.644678420270701</v>
      </c>
      <c r="T5172">
        <f t="shared" si="121"/>
        <v>-2664.4678420270702</v>
      </c>
    </row>
    <row r="5173" spans="4:20" x14ac:dyDescent="0.25">
      <c r="D5173" s="3"/>
      <c r="E5173" s="4"/>
      <c r="F5173" s="3">
        <v>40939.833333333336</v>
      </c>
      <c r="G5173" s="4">
        <v>52.485550714744001</v>
      </c>
      <c r="H5173" s="3">
        <v>40939.833333333336</v>
      </c>
      <c r="I5173" s="4">
        <v>47.101855143701002</v>
      </c>
      <c r="J5173" s="3">
        <v>40939.833333333336</v>
      </c>
      <c r="K5173" s="4">
        <v>55.697673119604602</v>
      </c>
      <c r="L5173" s="3">
        <v>40939.833333333336</v>
      </c>
      <c r="M5173" s="4">
        <v>56.589743012562401</v>
      </c>
      <c r="Q5173">
        <f t="shared" si="123"/>
        <v>-4.462122404860601</v>
      </c>
      <c r="R5173">
        <f t="shared" si="122"/>
        <v>-446.21224048606007</v>
      </c>
      <c r="S5173">
        <f t="shared" si="120"/>
        <v>-10.737887868861399</v>
      </c>
      <c r="T5173">
        <f t="shared" si="121"/>
        <v>-1073.7887868861399</v>
      </c>
    </row>
    <row r="5174" spans="4:20" x14ac:dyDescent="0.25">
      <c r="D5174" s="3"/>
      <c r="E5174" s="4"/>
      <c r="F5174" s="3">
        <v>40939.875</v>
      </c>
      <c r="G5174" s="4">
        <v>51.798947742150602</v>
      </c>
      <c r="H5174" s="3">
        <v>40939.875</v>
      </c>
      <c r="I5174" s="4">
        <v>46.398474277055399</v>
      </c>
      <c r="J5174" s="3">
        <v>40939.875</v>
      </c>
      <c r="K5174" s="4">
        <v>54.2495375374274</v>
      </c>
      <c r="L5174" s="3">
        <v>40939.875</v>
      </c>
      <c r="M5174" s="4">
        <v>55.292274920750103</v>
      </c>
      <c r="Q5174">
        <f t="shared" si="123"/>
        <v>-3.7005897952767981</v>
      </c>
      <c r="R5174">
        <f t="shared" si="122"/>
        <v>-370.05897952767981</v>
      </c>
      <c r="S5174">
        <f t="shared" si="120"/>
        <v>-10.143800643694703</v>
      </c>
      <c r="T5174">
        <f t="shared" si="121"/>
        <v>-1014.3800643694703</v>
      </c>
    </row>
    <row r="5175" spans="4:20" x14ac:dyDescent="0.25">
      <c r="D5175" s="3"/>
      <c r="E5175" s="4"/>
      <c r="F5175" s="3">
        <v>40939.916666666664</v>
      </c>
      <c r="G5175" s="4">
        <v>49.7363996288477</v>
      </c>
      <c r="H5175" s="3">
        <v>40939.916666666664</v>
      </c>
      <c r="I5175" s="4">
        <v>44.293575579242301</v>
      </c>
      <c r="J5175" s="3">
        <v>40939.916666666664</v>
      </c>
      <c r="K5175" s="4">
        <v>50.989469397158203</v>
      </c>
      <c r="L5175" s="3">
        <v>40939.916666666664</v>
      </c>
      <c r="M5175" s="4">
        <v>52.356017948506597</v>
      </c>
      <c r="Q5175">
        <f t="shared" si="123"/>
        <v>-2.5030697683105032</v>
      </c>
      <c r="R5175">
        <f t="shared" si="122"/>
        <v>-250.30697683105032</v>
      </c>
      <c r="S5175">
        <f t="shared" si="120"/>
        <v>-9.3124423692642964</v>
      </c>
      <c r="T5175">
        <f t="shared" si="121"/>
        <v>-931.24423692642961</v>
      </c>
    </row>
    <row r="5176" spans="4:20" x14ac:dyDescent="0.25">
      <c r="D5176" s="3"/>
      <c r="E5176" s="4"/>
      <c r="F5176" s="3">
        <v>40939.958333333336</v>
      </c>
      <c r="G5176" s="4">
        <v>47.912819393386599</v>
      </c>
      <c r="H5176" s="3">
        <v>40939.958333333336</v>
      </c>
      <c r="I5176" s="4">
        <v>42.442876811474001</v>
      </c>
      <c r="J5176" s="3">
        <v>40939.958333333336</v>
      </c>
      <c r="K5176" s="4">
        <v>47.710504944334403</v>
      </c>
      <c r="L5176" s="3">
        <v>40939.958333333336</v>
      </c>
      <c r="M5176" s="4">
        <v>49.379996500443703</v>
      </c>
      <c r="Q5176">
        <f t="shared" si="123"/>
        <v>-1.0476855509478042</v>
      </c>
      <c r="R5176">
        <f t="shared" si="122"/>
        <v>-104.76855509478042</v>
      </c>
      <c r="S5176">
        <f t="shared" si="120"/>
        <v>-8.1871196889697018</v>
      </c>
      <c r="T5176">
        <f t="shared" si="121"/>
        <v>-818.71196889697012</v>
      </c>
    </row>
    <row r="5177" spans="4:20" x14ac:dyDescent="0.25">
      <c r="D5177" s="3"/>
      <c r="E5177" s="4"/>
      <c r="F5177" s="3">
        <v>40940</v>
      </c>
      <c r="G5177" s="4">
        <v>47.955024762515698</v>
      </c>
      <c r="H5177" s="3">
        <v>40940</v>
      </c>
      <c r="I5177" s="4">
        <v>42.912774628755898</v>
      </c>
      <c r="J5177" s="3">
        <v>40940</v>
      </c>
      <c r="K5177" s="4">
        <v>45.723629282758303</v>
      </c>
      <c r="L5177" s="3">
        <v>40940</v>
      </c>
      <c r="M5177" s="4">
        <v>46.7983004377311</v>
      </c>
      <c r="Q5177">
        <f t="shared" si="123"/>
        <v>0.98139547975739561</v>
      </c>
      <c r="R5177">
        <f t="shared" si="122"/>
        <v>98.139547975739561</v>
      </c>
      <c r="S5177">
        <f t="shared" si="120"/>
        <v>-5.1355258089752027</v>
      </c>
      <c r="T5177">
        <f t="shared" si="121"/>
        <v>-513.55258089752033</v>
      </c>
    </row>
    <row r="5178" spans="4:20" x14ac:dyDescent="0.25">
      <c r="D5178" s="3"/>
      <c r="E5178" s="4"/>
      <c r="F5178" s="3">
        <v>40940.041666666664</v>
      </c>
      <c r="G5178" s="4">
        <v>47.6890270161093</v>
      </c>
      <c r="H5178" s="3">
        <v>40940.041666666664</v>
      </c>
      <c r="I5178" s="4">
        <v>42.640910583417302</v>
      </c>
      <c r="J5178" s="3">
        <v>40940.041666666664</v>
      </c>
      <c r="K5178" s="4">
        <v>44.137563970201903</v>
      </c>
      <c r="L5178" s="3">
        <v>40940.041666666664</v>
      </c>
      <c r="M5178" s="4">
        <v>45.3660215247073</v>
      </c>
      <c r="Q5178">
        <f t="shared" si="123"/>
        <v>2.301463045907397</v>
      </c>
      <c r="R5178">
        <f t="shared" si="122"/>
        <v>230.1463045907397</v>
      </c>
      <c r="S5178">
        <f t="shared" si="120"/>
        <v>-3.9751109412899979</v>
      </c>
      <c r="T5178">
        <f t="shared" si="121"/>
        <v>-397.51109412899979</v>
      </c>
    </row>
    <row r="5179" spans="4:20" x14ac:dyDescent="0.25">
      <c r="D5179" s="3"/>
      <c r="E5179" s="4"/>
      <c r="F5179" s="3">
        <v>40940.083333333336</v>
      </c>
      <c r="G5179" s="4">
        <v>47.0995824921119</v>
      </c>
      <c r="H5179" s="3">
        <v>40940.083333333336</v>
      </c>
      <c r="I5179" s="4">
        <v>42.0392381817801</v>
      </c>
      <c r="J5179" s="3">
        <v>40940.083333333336</v>
      </c>
      <c r="K5179" s="4">
        <v>42.855652869518998</v>
      </c>
      <c r="L5179" s="3">
        <v>40940.083333333336</v>
      </c>
      <c r="M5179" s="4">
        <v>44.203910635391402</v>
      </c>
      <c r="Q5179">
        <f t="shared" si="123"/>
        <v>2.9939296225929013</v>
      </c>
      <c r="R5179">
        <f t="shared" si="122"/>
        <v>299.39296225929013</v>
      </c>
      <c r="S5179">
        <f t="shared" si="120"/>
        <v>-3.4146724536113027</v>
      </c>
      <c r="T5179">
        <f t="shared" si="121"/>
        <v>-341.46724536113027</v>
      </c>
    </row>
    <row r="5180" spans="4:20" x14ac:dyDescent="0.25">
      <c r="D5180" s="3"/>
      <c r="E5180" s="4"/>
      <c r="F5180" s="3">
        <v>40940.125</v>
      </c>
      <c r="G5180" s="4">
        <v>47.216466788842801</v>
      </c>
      <c r="H5180" s="3">
        <v>40940.125</v>
      </c>
      <c r="I5180" s="4">
        <v>42.158462304214503</v>
      </c>
      <c r="J5180" s="3">
        <v>40940.125</v>
      </c>
      <c r="K5180" s="4">
        <v>42.8494747751392</v>
      </c>
      <c r="L5180" s="3">
        <v>40940.125</v>
      </c>
      <c r="M5180" s="4">
        <v>44.198299941199402</v>
      </c>
      <c r="Q5180">
        <f t="shared" si="123"/>
        <v>3.1169920137036016</v>
      </c>
      <c r="R5180">
        <f t="shared" si="122"/>
        <v>311.69920137036013</v>
      </c>
      <c r="S5180">
        <f t="shared" si="120"/>
        <v>-3.2898376369848989</v>
      </c>
      <c r="T5180">
        <f t="shared" si="121"/>
        <v>-328.98376369848989</v>
      </c>
    </row>
    <row r="5181" spans="4:20" x14ac:dyDescent="0.25">
      <c r="D5181" s="3"/>
      <c r="E5181" s="4"/>
      <c r="F5181" s="3">
        <v>40940.166666666664</v>
      </c>
      <c r="G5181" s="4">
        <v>47.872848957660601</v>
      </c>
      <c r="H5181" s="3">
        <v>40940.166666666664</v>
      </c>
      <c r="I5181" s="4">
        <v>42.8287635122688</v>
      </c>
      <c r="J5181" s="3">
        <v>40940.166666666664</v>
      </c>
      <c r="K5181" s="4">
        <v>44.707527233156704</v>
      </c>
      <c r="L5181" s="3">
        <v>40940.166666666664</v>
      </c>
      <c r="M5181" s="4">
        <v>45.881417700409699</v>
      </c>
      <c r="Q5181">
        <f t="shared" si="123"/>
        <v>1.9153217245038974</v>
      </c>
      <c r="R5181">
        <f t="shared" si="122"/>
        <v>191.53217245038974</v>
      </c>
      <c r="S5181">
        <f t="shared" si="120"/>
        <v>-4.3026541881408988</v>
      </c>
      <c r="T5181">
        <f t="shared" si="121"/>
        <v>-430.26541881408991</v>
      </c>
    </row>
    <row r="5182" spans="4:20" x14ac:dyDescent="0.25">
      <c r="D5182" s="3"/>
      <c r="E5182" s="4"/>
      <c r="F5182" s="3">
        <v>40940.208333333336</v>
      </c>
      <c r="G5182" s="4">
        <v>49.343553474347601</v>
      </c>
      <c r="H5182" s="3">
        <v>40940.208333333336</v>
      </c>
      <c r="I5182" s="4">
        <v>44.335395226284199</v>
      </c>
      <c r="J5182" s="3">
        <v>40940.208333333336</v>
      </c>
      <c r="K5182" s="4">
        <v>48.122700247986401</v>
      </c>
      <c r="L5182" s="3">
        <v>40940.208333333336</v>
      </c>
      <c r="M5182" s="4">
        <v>48.953562311944602</v>
      </c>
      <c r="Q5182">
        <f t="shared" si="123"/>
        <v>-2.9146773638800028E-2</v>
      </c>
      <c r="R5182">
        <f t="shared" si="122"/>
        <v>-2.9146773638800028</v>
      </c>
      <c r="S5182">
        <f t="shared" si="120"/>
        <v>-5.8681670856604029</v>
      </c>
      <c r="T5182">
        <f t="shared" si="121"/>
        <v>-586.81670856604023</v>
      </c>
    </row>
    <row r="5183" spans="4:20" x14ac:dyDescent="0.25">
      <c r="D5183" s="3"/>
      <c r="E5183" s="4"/>
      <c r="F5183" s="3">
        <v>40940.25</v>
      </c>
      <c r="G5183" s="4">
        <v>51.185737107691203</v>
      </c>
      <c r="H5183" s="3">
        <v>40940.25</v>
      </c>
      <c r="I5183" s="4">
        <v>46.231615949887797</v>
      </c>
      <c r="J5183" s="3">
        <v>40940.25</v>
      </c>
      <c r="K5183" s="4">
        <v>53.044965884750098</v>
      </c>
      <c r="L5183" s="3">
        <v>40940.25</v>
      </c>
      <c r="M5183" s="4">
        <v>53.336228916144997</v>
      </c>
      <c r="Q5183">
        <f t="shared" si="123"/>
        <v>-3.1092287770588953</v>
      </c>
      <c r="R5183">
        <f t="shared" si="122"/>
        <v>-310.9228777058895</v>
      </c>
      <c r="S5183">
        <f t="shared" si="120"/>
        <v>-8.3546129662572</v>
      </c>
      <c r="T5183">
        <f t="shared" si="121"/>
        <v>-835.46129662572002</v>
      </c>
    </row>
    <row r="5184" spans="4:20" x14ac:dyDescent="0.25">
      <c r="D5184" s="3"/>
      <c r="E5184" s="4"/>
      <c r="F5184" s="3">
        <v>40940.291666666664</v>
      </c>
      <c r="G5184" s="4">
        <v>57.199413115202297</v>
      </c>
      <c r="H5184" s="3">
        <v>40940.291666666664</v>
      </c>
      <c r="I5184" s="4">
        <v>52.488115160143899</v>
      </c>
      <c r="J5184" s="3">
        <v>40940.291666666664</v>
      </c>
      <c r="K5184" s="4">
        <v>96.982320867231493</v>
      </c>
      <c r="L5184" s="3">
        <v>40940.291666666664</v>
      </c>
      <c r="M5184" s="4">
        <v>90.7284251489327</v>
      </c>
      <c r="Q5184">
        <f t="shared" si="123"/>
        <v>-41.032907752029196</v>
      </c>
      <c r="R5184">
        <f t="shared" si="122"/>
        <v>-4103.2907752029196</v>
      </c>
      <c r="S5184">
        <f t="shared" si="120"/>
        <v>-39.490309988788802</v>
      </c>
      <c r="T5184">
        <f t="shared" si="121"/>
        <v>-3949.0309988788804</v>
      </c>
    </row>
    <row r="5185" spans="4:20" x14ac:dyDescent="0.25">
      <c r="D5185" s="3"/>
      <c r="E5185" s="4"/>
      <c r="F5185" s="3">
        <v>40940.333333333336</v>
      </c>
      <c r="G5185" s="4">
        <v>61.2353560037009</v>
      </c>
      <c r="H5185" s="3">
        <v>40940.333333333336</v>
      </c>
      <c r="I5185" s="4">
        <v>56.600318379292702</v>
      </c>
      <c r="J5185" s="3">
        <v>40940.333333333336</v>
      </c>
      <c r="K5185" s="4">
        <v>140.47644185447999</v>
      </c>
      <c r="L5185" s="3">
        <v>40940.333333333336</v>
      </c>
      <c r="M5185" s="4">
        <v>131.895807552006</v>
      </c>
      <c r="Q5185">
        <f t="shared" si="123"/>
        <v>-80.491085850779086</v>
      </c>
      <c r="R5185">
        <f t="shared" si="122"/>
        <v>-8049.1085850779091</v>
      </c>
      <c r="S5185">
        <f t="shared" si="120"/>
        <v>-76.545489172713303</v>
      </c>
      <c r="T5185">
        <f t="shared" si="121"/>
        <v>-7654.5489172713305</v>
      </c>
    </row>
    <row r="5186" spans="4:20" x14ac:dyDescent="0.25">
      <c r="D5186" s="3"/>
      <c r="E5186" s="4"/>
      <c r="F5186" s="3">
        <v>40940.375</v>
      </c>
      <c r="G5186" s="4">
        <v>58.979377426279797</v>
      </c>
      <c r="H5186" s="3">
        <v>40940.375</v>
      </c>
      <c r="I5186" s="4">
        <v>54.224077445367598</v>
      </c>
      <c r="J5186" s="3">
        <v>40940.375</v>
      </c>
      <c r="K5186" s="4">
        <v>124.99523671981299</v>
      </c>
      <c r="L5186" s="3">
        <v>40940.375</v>
      </c>
      <c r="M5186" s="4">
        <v>119.00993930472799</v>
      </c>
      <c r="Q5186">
        <f t="shared" si="123"/>
        <v>-67.265859293533197</v>
      </c>
      <c r="R5186">
        <f t="shared" si="122"/>
        <v>-6726.5859293533194</v>
      </c>
      <c r="S5186">
        <f t="shared" si="120"/>
        <v>-66.035861859360395</v>
      </c>
      <c r="T5186">
        <f t="shared" si="121"/>
        <v>-6603.5861859360393</v>
      </c>
    </row>
    <row r="5187" spans="4:20" x14ac:dyDescent="0.25">
      <c r="D5187" s="3"/>
      <c r="E5187" s="4"/>
      <c r="F5187" s="3">
        <v>40940.416666666664</v>
      </c>
      <c r="G5187" s="4">
        <v>57.653153281178703</v>
      </c>
      <c r="H5187" s="3">
        <v>40940.416666666664</v>
      </c>
      <c r="I5187" s="4">
        <v>52.833161281232599</v>
      </c>
      <c r="J5187" s="3">
        <v>40940.416666666664</v>
      </c>
      <c r="K5187" s="4">
        <v>114.388073679249</v>
      </c>
      <c r="L5187" s="3">
        <v>40940.416666666664</v>
      </c>
      <c r="M5187" s="4">
        <v>110.07143557435499</v>
      </c>
      <c r="Q5187">
        <f t="shared" si="123"/>
        <v>-57.984920398070301</v>
      </c>
      <c r="R5187">
        <f t="shared" si="122"/>
        <v>-5798.4920398070299</v>
      </c>
      <c r="S5187">
        <f t="shared" si="120"/>
        <v>-58.488274293122394</v>
      </c>
      <c r="T5187">
        <f t="shared" si="121"/>
        <v>-5848.8274293122395</v>
      </c>
    </row>
    <row r="5188" spans="4:20" x14ac:dyDescent="0.25">
      <c r="D5188" s="3"/>
      <c r="E5188" s="4"/>
      <c r="F5188" s="3">
        <v>40940.458333333336</v>
      </c>
      <c r="G5188" s="4">
        <v>56.000541523608298</v>
      </c>
      <c r="H5188" s="3">
        <v>40940.458333333336</v>
      </c>
      <c r="I5188" s="4">
        <v>51.1063221334771</v>
      </c>
      <c r="J5188" s="3">
        <v>40940.458333333336</v>
      </c>
      <c r="K5188" s="4">
        <v>95.961342179012703</v>
      </c>
      <c r="L5188" s="3">
        <v>40940.458333333336</v>
      </c>
      <c r="M5188" s="4">
        <v>94.299597833131003</v>
      </c>
      <c r="Q5188">
        <f t="shared" si="123"/>
        <v>-41.210800655404405</v>
      </c>
      <c r="R5188">
        <f t="shared" si="122"/>
        <v>-4121.080065540441</v>
      </c>
      <c r="S5188">
        <f t="shared" si="120"/>
        <v>-44.443275699653903</v>
      </c>
      <c r="T5188">
        <f t="shared" si="121"/>
        <v>-4444.3275699653905</v>
      </c>
    </row>
    <row r="5189" spans="4:20" x14ac:dyDescent="0.25">
      <c r="D5189" s="3"/>
      <c r="E5189" s="4"/>
      <c r="F5189" s="3">
        <v>40940.5</v>
      </c>
      <c r="G5189" s="4">
        <v>54.356475992171902</v>
      </c>
      <c r="H5189" s="3">
        <v>40940.5</v>
      </c>
      <c r="I5189" s="4">
        <v>49.395609100145499</v>
      </c>
      <c r="J5189" s="3">
        <v>40940.5</v>
      </c>
      <c r="K5189" s="4">
        <v>86.334200076133101</v>
      </c>
      <c r="L5189" s="3">
        <v>40940.5</v>
      </c>
      <c r="M5189" s="4">
        <v>85.918216147634695</v>
      </c>
      <c r="Q5189">
        <f t="shared" si="123"/>
        <v>-33.227724083961199</v>
      </c>
      <c r="R5189">
        <f t="shared" si="122"/>
        <v>-3322.7724083961198</v>
      </c>
      <c r="S5189">
        <f t="shared" si="120"/>
        <v>-37.772607047489196</v>
      </c>
      <c r="T5189">
        <f t="shared" si="121"/>
        <v>-3777.2607047489196</v>
      </c>
    </row>
    <row r="5190" spans="4:20" x14ac:dyDescent="0.25">
      <c r="D5190" s="3"/>
      <c r="E5190" s="4"/>
      <c r="F5190" s="3">
        <v>40940.541666666664</v>
      </c>
      <c r="G5190" s="4">
        <v>53.149900496660798</v>
      </c>
      <c r="H5190" s="3">
        <v>40940.541666666664</v>
      </c>
      <c r="I5190" s="4">
        <v>48.144795307700399</v>
      </c>
      <c r="J5190" s="3">
        <v>40940.541666666664</v>
      </c>
      <c r="K5190" s="4">
        <v>81.406637774693095</v>
      </c>
      <c r="L5190" s="3">
        <v>40940.541666666664</v>
      </c>
      <c r="M5190" s="4">
        <v>81.585584069369403</v>
      </c>
      <c r="Q5190">
        <f t="shared" si="123"/>
        <v>-29.506737278032297</v>
      </c>
      <c r="R5190">
        <f t="shared" si="122"/>
        <v>-2950.6737278032297</v>
      </c>
      <c r="S5190">
        <f t="shared" si="120"/>
        <v>-34.690788761669005</v>
      </c>
      <c r="T5190">
        <f t="shared" si="121"/>
        <v>-3469.0788761669005</v>
      </c>
    </row>
    <row r="5191" spans="4:20" x14ac:dyDescent="0.25">
      <c r="D5191" s="3"/>
      <c r="E5191" s="4"/>
      <c r="F5191" s="3">
        <v>40940.583333333336</v>
      </c>
      <c r="G5191" s="4">
        <v>52.135768094318301</v>
      </c>
      <c r="H5191" s="3">
        <v>40940.583333333336</v>
      </c>
      <c r="I5191" s="4">
        <v>47.096604205726202</v>
      </c>
      <c r="J5191" s="3">
        <v>40940.583333333336</v>
      </c>
      <c r="K5191" s="4">
        <v>77.477480353394597</v>
      </c>
      <c r="L5191" s="3">
        <v>40940.583333333336</v>
      </c>
      <c r="M5191" s="4">
        <v>78.108357200384503</v>
      </c>
      <c r="Q5191">
        <f t="shared" si="123"/>
        <v>-26.591712259076296</v>
      </c>
      <c r="R5191">
        <f t="shared" si="122"/>
        <v>-2659.1712259076294</v>
      </c>
      <c r="S5191">
        <f t="shared" si="120"/>
        <v>-32.261752994658302</v>
      </c>
      <c r="T5191">
        <f t="shared" si="121"/>
        <v>-3226.17529946583</v>
      </c>
    </row>
    <row r="5192" spans="4:20" x14ac:dyDescent="0.25">
      <c r="D5192" s="3"/>
      <c r="E5192" s="4"/>
      <c r="F5192" s="3">
        <v>40940.625</v>
      </c>
      <c r="G5192" s="4">
        <v>51.458763994683999</v>
      </c>
      <c r="H5192" s="3">
        <v>40940.625</v>
      </c>
      <c r="I5192" s="4">
        <v>46.398476710804999</v>
      </c>
      <c r="J5192" s="3">
        <v>40940.625</v>
      </c>
      <c r="K5192" s="4">
        <v>81.233571266930099</v>
      </c>
      <c r="L5192" s="3">
        <v>40940.625</v>
      </c>
      <c r="M5192" s="4">
        <v>81.432852923986502</v>
      </c>
      <c r="Q5192">
        <f t="shared" si="123"/>
        <v>-31.0248072722461</v>
      </c>
      <c r="R5192">
        <f t="shared" si="122"/>
        <v>-3102.4807272246098</v>
      </c>
      <c r="S5192">
        <f t="shared" si="120"/>
        <v>-36.284376213181503</v>
      </c>
      <c r="T5192">
        <f t="shared" si="121"/>
        <v>-3628.4376213181504</v>
      </c>
    </row>
    <row r="5193" spans="4:20" x14ac:dyDescent="0.25">
      <c r="D5193" s="3"/>
      <c r="E5193" s="4"/>
      <c r="F5193" s="3">
        <v>40940.666666666664</v>
      </c>
      <c r="G5193" s="4">
        <v>52.296511238470003</v>
      </c>
      <c r="H5193" s="3">
        <v>40940.666666666664</v>
      </c>
      <c r="I5193" s="4">
        <v>47.262553364897002</v>
      </c>
      <c r="J5193" s="3">
        <v>40940.666666666664</v>
      </c>
      <c r="K5193" s="4">
        <v>88.482987232069704</v>
      </c>
      <c r="L5193" s="3">
        <v>40940.666666666664</v>
      </c>
      <c r="M5193" s="4">
        <v>87.7982291919907</v>
      </c>
      <c r="Q5193">
        <f t="shared" si="123"/>
        <v>-37.4364759935997</v>
      </c>
      <c r="R5193">
        <f t="shared" si="122"/>
        <v>-3743.6475993599702</v>
      </c>
      <c r="S5193">
        <f t="shared" si="120"/>
        <v>-41.785675827093698</v>
      </c>
      <c r="T5193">
        <f t="shared" si="121"/>
        <v>-4178.5675827093701</v>
      </c>
    </row>
    <row r="5194" spans="4:20" x14ac:dyDescent="0.25">
      <c r="D5194" s="3"/>
      <c r="E5194" s="4"/>
      <c r="F5194" s="3">
        <v>40940.708333333336</v>
      </c>
      <c r="G5194" s="4">
        <v>57.611341797004599</v>
      </c>
      <c r="H5194" s="3">
        <v>40940.708333333336</v>
      </c>
      <c r="I5194" s="4">
        <v>52.789383871757302</v>
      </c>
      <c r="J5194" s="3">
        <v>40940.708333333336</v>
      </c>
      <c r="K5194" s="4">
        <v>98.537995784325204</v>
      </c>
      <c r="L5194" s="3">
        <v>40940.708333333336</v>
      </c>
      <c r="M5194" s="4">
        <v>96.525389980321094</v>
      </c>
      <c r="Q5194">
        <f t="shared" si="123"/>
        <v>-42.176653987320606</v>
      </c>
      <c r="R5194">
        <f t="shared" si="122"/>
        <v>-4217.6653987320606</v>
      </c>
      <c r="S5194">
        <f t="shared" si="120"/>
        <v>-44.986006108563792</v>
      </c>
      <c r="T5194">
        <f t="shared" si="121"/>
        <v>-4498.6006108563788</v>
      </c>
    </row>
    <row r="5195" spans="4:20" x14ac:dyDescent="0.25">
      <c r="D5195" s="3"/>
      <c r="E5195" s="4"/>
      <c r="F5195" s="3">
        <v>40940.75</v>
      </c>
      <c r="G5195" s="4">
        <v>58.688283566283602</v>
      </c>
      <c r="H5195" s="3">
        <v>40940.75</v>
      </c>
      <c r="I5195" s="4">
        <v>53.9183986120916</v>
      </c>
      <c r="J5195" s="3">
        <v>40940.75</v>
      </c>
      <c r="K5195" s="4">
        <v>88.8010494872142</v>
      </c>
      <c r="L5195" s="3">
        <v>40940.75</v>
      </c>
      <c r="M5195" s="4">
        <v>88.076040970947403</v>
      </c>
      <c r="Q5195">
        <f t="shared" si="123"/>
        <v>-31.362765920930599</v>
      </c>
      <c r="R5195">
        <f t="shared" si="122"/>
        <v>-3136.2765920930597</v>
      </c>
      <c r="S5195">
        <f t="shared" si="120"/>
        <v>-35.407642358855803</v>
      </c>
      <c r="T5195">
        <f t="shared" si="121"/>
        <v>-3540.7642358855801</v>
      </c>
    </row>
    <row r="5196" spans="4:20" x14ac:dyDescent="0.25">
      <c r="D5196" s="3"/>
      <c r="E5196" s="4"/>
      <c r="F5196" s="3">
        <v>40940.791666666664</v>
      </c>
      <c r="G5196" s="4">
        <v>54.450200768216703</v>
      </c>
      <c r="H5196" s="3">
        <v>40940.791666666664</v>
      </c>
      <c r="I5196" s="4">
        <v>49.492937196584499</v>
      </c>
      <c r="J5196" s="3">
        <v>40940.791666666664</v>
      </c>
      <c r="K5196" s="4">
        <v>73.867046186511303</v>
      </c>
      <c r="L5196" s="3">
        <v>40940.791666666664</v>
      </c>
      <c r="M5196" s="4">
        <v>74.894572913603</v>
      </c>
      <c r="Q5196">
        <f t="shared" si="123"/>
        <v>-20.666845418294599</v>
      </c>
      <c r="R5196">
        <f t="shared" si="122"/>
        <v>-2066.6845418294597</v>
      </c>
      <c r="S5196">
        <f t="shared" si="120"/>
        <v>-26.6516357170185</v>
      </c>
      <c r="T5196">
        <f t="shared" si="121"/>
        <v>-2665.1635717018498</v>
      </c>
    </row>
    <row r="5197" spans="4:20" x14ac:dyDescent="0.25">
      <c r="D5197" s="3"/>
      <c r="E5197" s="4"/>
      <c r="F5197" s="3">
        <v>40940.833333333336</v>
      </c>
      <c r="G5197" s="4">
        <v>51.627133673973702</v>
      </c>
      <c r="H5197" s="3">
        <v>40940.833333333336</v>
      </c>
      <c r="I5197" s="4">
        <v>46.6874206000793</v>
      </c>
      <c r="J5197" s="3">
        <v>40940.833333333336</v>
      </c>
      <c r="K5197" s="4">
        <v>51.174441902912797</v>
      </c>
      <c r="L5197" s="3">
        <v>40940.833333333336</v>
      </c>
      <c r="M5197" s="4">
        <v>51.676741936491503</v>
      </c>
      <c r="Q5197">
        <f t="shared" si="123"/>
        <v>-0.79730822893909448</v>
      </c>
      <c r="R5197">
        <f t="shared" si="122"/>
        <v>-79.730822893909448</v>
      </c>
      <c r="S5197">
        <f t="shared" si="120"/>
        <v>-6.2393213364122033</v>
      </c>
      <c r="T5197">
        <f t="shared" si="121"/>
        <v>-623.93213364122039</v>
      </c>
    </row>
    <row r="5198" spans="4:20" x14ac:dyDescent="0.25">
      <c r="D5198" s="3"/>
      <c r="E5198" s="4"/>
      <c r="F5198" s="3">
        <v>40940.875</v>
      </c>
      <c r="G5198" s="4">
        <v>51.1959499215736</v>
      </c>
      <c r="H5198" s="3">
        <v>40940.875</v>
      </c>
      <c r="I5198" s="4">
        <v>46.242155816420599</v>
      </c>
      <c r="J5198" s="3">
        <v>40940.875</v>
      </c>
      <c r="K5198" s="4">
        <v>49.516965230897803</v>
      </c>
      <c r="L5198" s="3">
        <v>40940.875</v>
      </c>
      <c r="M5198" s="4">
        <v>50.200201045969202</v>
      </c>
      <c r="Q5198">
        <f t="shared" si="123"/>
        <v>0.42898469067579725</v>
      </c>
      <c r="R5198">
        <f t="shared" si="122"/>
        <v>42.898469067579725</v>
      </c>
      <c r="S5198">
        <f t="shared" si="120"/>
        <v>-5.2080452295486026</v>
      </c>
      <c r="T5198">
        <f t="shared" si="121"/>
        <v>-520.8045229548602</v>
      </c>
    </row>
    <row r="5199" spans="4:20" x14ac:dyDescent="0.25">
      <c r="D5199" s="3"/>
      <c r="E5199" s="4"/>
      <c r="F5199" s="3">
        <v>40940.916666666664</v>
      </c>
      <c r="G5199" s="4">
        <v>49.753981344489098</v>
      </c>
      <c r="H5199" s="3">
        <v>40940.916666666664</v>
      </c>
      <c r="I5199" s="4">
        <v>44.757001710691803</v>
      </c>
      <c r="J5199" s="3">
        <v>40940.916666666664</v>
      </c>
      <c r="K5199" s="4">
        <v>47.8278891439113</v>
      </c>
      <c r="L5199" s="3">
        <v>40940.916666666664</v>
      </c>
      <c r="M5199" s="4">
        <v>48.689416785724497</v>
      </c>
      <c r="Q5199">
        <f t="shared" si="123"/>
        <v>0.67609220057779851</v>
      </c>
      <c r="R5199">
        <f t="shared" si="122"/>
        <v>67.609220057779851</v>
      </c>
      <c r="S5199">
        <f t="shared" si="120"/>
        <v>-5.1824150750326936</v>
      </c>
      <c r="T5199">
        <f t="shared" si="121"/>
        <v>-518.2415075032693</v>
      </c>
    </row>
    <row r="5200" spans="4:20" x14ac:dyDescent="0.25">
      <c r="D5200" s="3"/>
      <c r="E5200" s="4"/>
      <c r="F5200" s="3">
        <v>40940.958333333336</v>
      </c>
      <c r="G5200" s="4">
        <v>48.000530227800503</v>
      </c>
      <c r="H5200" s="3">
        <v>40940.958333333336</v>
      </c>
      <c r="I5200" s="4">
        <v>42.959305246011397</v>
      </c>
      <c r="J5200" s="3">
        <v>40940.958333333336</v>
      </c>
      <c r="K5200" s="4">
        <v>45.636940957614598</v>
      </c>
      <c r="L5200" s="3">
        <v>40940.958333333336</v>
      </c>
      <c r="M5200" s="4">
        <v>46.720172746907302</v>
      </c>
      <c r="Q5200">
        <f t="shared" si="123"/>
        <v>1.1135892701859049</v>
      </c>
      <c r="R5200">
        <f t="shared" si="122"/>
        <v>111.35892701859049</v>
      </c>
      <c r="S5200">
        <f t="shared" si="120"/>
        <v>-5.0108675008959054</v>
      </c>
      <c r="T5200">
        <f t="shared" si="121"/>
        <v>-501.08675008959051</v>
      </c>
    </row>
    <row r="5201" spans="4:20" x14ac:dyDescent="0.25">
      <c r="D5201" s="3"/>
      <c r="E5201" s="4"/>
      <c r="F5201" s="3">
        <v>40941</v>
      </c>
      <c r="G5201" s="4">
        <v>48.516252272340402</v>
      </c>
      <c r="H5201" s="3">
        <v>40941</v>
      </c>
      <c r="I5201" s="4">
        <v>43.487083946165498</v>
      </c>
      <c r="J5201" s="3">
        <v>40941</v>
      </c>
      <c r="K5201" s="4">
        <v>46.528674655201002</v>
      </c>
      <c r="L5201" s="3">
        <v>40941</v>
      </c>
      <c r="M5201" s="4">
        <v>47.523005274473697</v>
      </c>
      <c r="Q5201">
        <f t="shared" si="123"/>
        <v>0.73757761713940084</v>
      </c>
      <c r="R5201">
        <f t="shared" si="122"/>
        <v>73.757761713940084</v>
      </c>
      <c r="S5201">
        <f t="shared" si="120"/>
        <v>-5.2859213283081985</v>
      </c>
      <c r="T5201">
        <f t="shared" si="121"/>
        <v>-528.59213283081988</v>
      </c>
    </row>
    <row r="5202" spans="4:20" x14ac:dyDescent="0.25">
      <c r="D5202" s="3"/>
      <c r="E5202" s="4"/>
      <c r="F5202" s="3">
        <v>40941.041666666664</v>
      </c>
      <c r="G5202" s="4">
        <v>48.1033156428457</v>
      </c>
      <c r="H5202" s="3">
        <v>40941.041666666664</v>
      </c>
      <c r="I5202" s="4">
        <v>43.064429365942502</v>
      </c>
      <c r="J5202" s="3">
        <v>40941.041666666664</v>
      </c>
      <c r="K5202" s="4">
        <v>44.728417960490297</v>
      </c>
      <c r="L5202" s="3">
        <v>40941.041666666664</v>
      </c>
      <c r="M5202" s="4">
        <v>45.900293412822101</v>
      </c>
      <c r="Q5202">
        <f t="shared" si="123"/>
        <v>2.1248976823554031</v>
      </c>
      <c r="R5202">
        <f t="shared" si="122"/>
        <v>212.48976823554031</v>
      </c>
      <c r="S5202">
        <f t="shared" ref="S5202:S5265" si="124">I5202-(M5202+$E$2)</f>
        <v>-4.0858640468795997</v>
      </c>
      <c r="T5202">
        <f t="shared" ref="T5202:T5265" si="125">S5202*$G$2</f>
        <v>-408.58640468796</v>
      </c>
    </row>
    <row r="5203" spans="4:20" x14ac:dyDescent="0.25">
      <c r="D5203" s="3"/>
      <c r="E5203" s="4"/>
      <c r="F5203" s="3">
        <v>40941.083333333336</v>
      </c>
      <c r="G5203" s="4">
        <v>47.614137335273</v>
      </c>
      <c r="H5203" s="3">
        <v>40941.083333333336</v>
      </c>
      <c r="I5203" s="4">
        <v>42.5644082394574</v>
      </c>
      <c r="J5203" s="3">
        <v>40941.083333333336</v>
      </c>
      <c r="K5203" s="4">
        <v>43.095905520589397</v>
      </c>
      <c r="L5203" s="3">
        <v>40941.083333333336</v>
      </c>
      <c r="M5203" s="4">
        <v>44.4220234860259</v>
      </c>
      <c r="Q5203">
        <f t="shared" si="123"/>
        <v>3.2682318146836025</v>
      </c>
      <c r="R5203">
        <f t="shared" si="122"/>
        <v>326.82318146836025</v>
      </c>
      <c r="S5203">
        <f t="shared" si="124"/>
        <v>-3.1076152465684999</v>
      </c>
      <c r="T5203">
        <f t="shared" si="125"/>
        <v>-310.76152465684999</v>
      </c>
    </row>
    <row r="5204" spans="4:20" x14ac:dyDescent="0.25">
      <c r="D5204" s="3"/>
      <c r="E5204" s="4"/>
      <c r="F5204" s="3">
        <v>40941.125</v>
      </c>
      <c r="G5204" s="4">
        <v>47.690314711682703</v>
      </c>
      <c r="H5204" s="3">
        <v>40941.125</v>
      </c>
      <c r="I5204" s="4">
        <v>42.642226157942801</v>
      </c>
      <c r="J5204" s="3">
        <v>40941.125</v>
      </c>
      <c r="K5204" s="4">
        <v>42.055458817616497</v>
      </c>
      <c r="L5204" s="3">
        <v>40941.125</v>
      </c>
      <c r="M5204" s="4">
        <v>43.476396418161997</v>
      </c>
      <c r="Q5204">
        <f t="shared" si="123"/>
        <v>4.3848558940662059</v>
      </c>
      <c r="R5204">
        <f t="shared" si="122"/>
        <v>438.48558940662059</v>
      </c>
      <c r="S5204">
        <f t="shared" si="124"/>
        <v>-2.0841702602191958</v>
      </c>
      <c r="T5204">
        <f t="shared" si="125"/>
        <v>-208.41702602191958</v>
      </c>
    </row>
    <row r="5205" spans="4:20" x14ac:dyDescent="0.25">
      <c r="D5205" s="3"/>
      <c r="E5205" s="4"/>
      <c r="F5205" s="3">
        <v>40941.166666666664</v>
      </c>
      <c r="G5205" s="4">
        <v>48.477024447638499</v>
      </c>
      <c r="H5205" s="3">
        <v>40941.166666666664</v>
      </c>
      <c r="I5205" s="4">
        <v>43.446910820042802</v>
      </c>
      <c r="J5205" s="3">
        <v>40941.166666666664</v>
      </c>
      <c r="K5205" s="4">
        <v>42.192150103495798</v>
      </c>
      <c r="L5205" s="3">
        <v>40941.166666666664</v>
      </c>
      <c r="M5205" s="4">
        <v>43.600788705283797</v>
      </c>
      <c r="Q5205">
        <f t="shared" si="123"/>
        <v>5.0348743441427004</v>
      </c>
      <c r="R5205">
        <f t="shared" si="122"/>
        <v>503.48743441427007</v>
      </c>
      <c r="S5205">
        <f t="shared" si="124"/>
        <v>-1.4038778852409948</v>
      </c>
      <c r="T5205">
        <f t="shared" si="125"/>
        <v>-140.38778852409948</v>
      </c>
    </row>
    <row r="5206" spans="4:20" x14ac:dyDescent="0.25">
      <c r="D5206" s="3"/>
      <c r="E5206" s="4"/>
      <c r="F5206" s="3">
        <v>40941.208333333336</v>
      </c>
      <c r="G5206" s="4">
        <v>49.9146006046794</v>
      </c>
      <c r="H5206" s="3">
        <v>40941.208333333336</v>
      </c>
      <c r="I5206" s="4">
        <v>44.922130969178397</v>
      </c>
      <c r="J5206" s="3">
        <v>40941.208333333336</v>
      </c>
      <c r="K5206" s="4">
        <v>43.269436907605296</v>
      </c>
      <c r="L5206" s="3">
        <v>40941.208333333336</v>
      </c>
      <c r="M5206" s="4">
        <v>44.579473143588999</v>
      </c>
      <c r="Q5206">
        <f t="shared" si="123"/>
        <v>5.3951636970741035</v>
      </c>
      <c r="R5206">
        <f t="shared" si="122"/>
        <v>539.51636970741038</v>
      </c>
      <c r="S5206">
        <f t="shared" si="124"/>
        <v>-0.90734217441060139</v>
      </c>
      <c r="T5206">
        <f t="shared" si="125"/>
        <v>-90.734217441060139</v>
      </c>
    </row>
    <row r="5207" spans="4:20" x14ac:dyDescent="0.25">
      <c r="D5207" s="3"/>
      <c r="E5207" s="4"/>
      <c r="F5207" s="3">
        <v>40941.25</v>
      </c>
      <c r="G5207" s="4">
        <v>51.848209350908299</v>
      </c>
      <c r="H5207" s="3">
        <v>40941.25</v>
      </c>
      <c r="I5207" s="4">
        <v>46.915921885942197</v>
      </c>
      <c r="J5207" s="3">
        <v>40941.25</v>
      </c>
      <c r="K5207" s="4">
        <v>42.797425971555597</v>
      </c>
      <c r="L5207" s="3">
        <v>40941.25</v>
      </c>
      <c r="M5207" s="4">
        <v>44.151027492480402</v>
      </c>
      <c r="Q5207">
        <f t="shared" si="123"/>
        <v>7.8007833793527013</v>
      </c>
      <c r="R5207">
        <f t="shared" si="122"/>
        <v>780.07833793527016</v>
      </c>
      <c r="S5207">
        <f t="shared" si="124"/>
        <v>1.5148943934617947</v>
      </c>
      <c r="T5207">
        <f t="shared" si="125"/>
        <v>151.48943934617947</v>
      </c>
    </row>
    <row r="5208" spans="4:20" x14ac:dyDescent="0.25">
      <c r="D5208" s="3"/>
      <c r="E5208" s="4"/>
      <c r="F5208" s="3">
        <v>40941.291666666664</v>
      </c>
      <c r="G5208" s="4">
        <v>56.117433093764703</v>
      </c>
      <c r="H5208" s="3">
        <v>40941.291666666664</v>
      </c>
      <c r="I5208" s="4">
        <v>51.355212152542698</v>
      </c>
      <c r="J5208" s="3">
        <v>40941.291666666664</v>
      </c>
      <c r="K5208" s="4">
        <v>44.560123760602401</v>
      </c>
      <c r="L5208" s="3">
        <v>40941.291666666664</v>
      </c>
      <c r="M5208" s="4">
        <v>45.748202027913102</v>
      </c>
      <c r="Q5208">
        <f t="shared" si="123"/>
        <v>10.307309333162301</v>
      </c>
      <c r="R5208">
        <f t="shared" si="122"/>
        <v>1030.7309333162302</v>
      </c>
      <c r="S5208">
        <f t="shared" si="124"/>
        <v>4.3570101246295962</v>
      </c>
      <c r="T5208">
        <f t="shared" si="125"/>
        <v>435.70101246295962</v>
      </c>
    </row>
    <row r="5209" spans="4:20" x14ac:dyDescent="0.25">
      <c r="D5209" s="3"/>
      <c r="E5209" s="4"/>
      <c r="F5209" s="3">
        <v>40941.333333333336</v>
      </c>
      <c r="G5209" s="4">
        <v>59.683032363114798</v>
      </c>
      <c r="H5209" s="3">
        <v>40941.333333333336</v>
      </c>
      <c r="I5209" s="4">
        <v>54.963875436907998</v>
      </c>
      <c r="J5209" s="3">
        <v>40941.333333333336</v>
      </c>
      <c r="K5209" s="4">
        <v>59.082731905466098</v>
      </c>
      <c r="L5209" s="3">
        <v>40941.333333333336</v>
      </c>
      <c r="M5209" s="4">
        <v>61.5255002111953</v>
      </c>
      <c r="Q5209">
        <f t="shared" si="123"/>
        <v>-0.6496995423512999</v>
      </c>
      <c r="R5209">
        <f t="shared" si="122"/>
        <v>-64.96995423512999</v>
      </c>
      <c r="S5209">
        <f t="shared" si="124"/>
        <v>-7.8116247742873028</v>
      </c>
      <c r="T5209">
        <f t="shared" si="125"/>
        <v>-781.16247742873031</v>
      </c>
    </row>
    <row r="5210" spans="4:20" x14ac:dyDescent="0.25">
      <c r="D5210" s="3"/>
      <c r="E5210" s="4"/>
      <c r="F5210" s="3">
        <v>40941.375</v>
      </c>
      <c r="G5210" s="4">
        <v>58.633775305788703</v>
      </c>
      <c r="H5210" s="3">
        <v>40941.375</v>
      </c>
      <c r="I5210" s="4">
        <v>53.861183265107698</v>
      </c>
      <c r="J5210" s="3">
        <v>40941.375</v>
      </c>
      <c r="K5210" s="4">
        <v>61.123731953179202</v>
      </c>
      <c r="L5210" s="3">
        <v>40941.375</v>
      </c>
      <c r="M5210" s="4">
        <v>63.392984793754302</v>
      </c>
      <c r="Q5210">
        <f t="shared" si="123"/>
        <v>-3.7399566473904997</v>
      </c>
      <c r="R5210">
        <f t="shared" si="122"/>
        <v>-373.99566473904997</v>
      </c>
      <c r="S5210">
        <f t="shared" si="124"/>
        <v>-10.781801528646596</v>
      </c>
      <c r="T5210">
        <f t="shared" si="125"/>
        <v>-1078.1801528646597</v>
      </c>
    </row>
    <row r="5211" spans="4:20" x14ac:dyDescent="0.25">
      <c r="D5211" s="3"/>
      <c r="E5211" s="4"/>
      <c r="F5211" s="3">
        <v>40941.416666666664</v>
      </c>
      <c r="G5211" s="4">
        <v>57.8646653337346</v>
      </c>
      <c r="H5211" s="3">
        <v>40941.416666666664</v>
      </c>
      <c r="I5211" s="4">
        <v>53.054687697847797</v>
      </c>
      <c r="J5211" s="3">
        <v>40941.416666666664</v>
      </c>
      <c r="K5211" s="4">
        <v>63.299495399798602</v>
      </c>
      <c r="L5211" s="3">
        <v>40941.416666666664</v>
      </c>
      <c r="M5211" s="4">
        <v>65.375587930306196</v>
      </c>
      <c r="Q5211">
        <f t="shared" si="123"/>
        <v>-6.6848300660640021</v>
      </c>
      <c r="R5211">
        <f t="shared" si="122"/>
        <v>-668.48300660640018</v>
      </c>
      <c r="S5211">
        <f t="shared" si="124"/>
        <v>-13.570900232458399</v>
      </c>
      <c r="T5211">
        <f t="shared" si="125"/>
        <v>-1357.0900232458398</v>
      </c>
    </row>
    <row r="5212" spans="4:20" x14ac:dyDescent="0.25">
      <c r="D5212" s="3"/>
      <c r="E5212" s="4"/>
      <c r="F5212" s="3">
        <v>40941.458333333336</v>
      </c>
      <c r="G5212" s="4">
        <v>56.087357416297898</v>
      </c>
      <c r="H5212" s="3">
        <v>40941.458333333336</v>
      </c>
      <c r="I5212" s="4">
        <v>51.1968584915885</v>
      </c>
      <c r="J5212" s="3">
        <v>40941.458333333336</v>
      </c>
      <c r="K5212" s="4">
        <v>63.662991358694903</v>
      </c>
      <c r="L5212" s="3">
        <v>40941.458333333336</v>
      </c>
      <c r="M5212" s="4">
        <v>65.706012176844496</v>
      </c>
      <c r="Q5212">
        <f t="shared" si="123"/>
        <v>-8.8256339423970118</v>
      </c>
      <c r="R5212">
        <f t="shared" si="122"/>
        <v>-882.56339423970121</v>
      </c>
      <c r="S5212">
        <f t="shared" si="124"/>
        <v>-15.759153685255995</v>
      </c>
      <c r="T5212">
        <f t="shared" si="125"/>
        <v>-1575.9153685255997</v>
      </c>
    </row>
    <row r="5213" spans="4:20" x14ac:dyDescent="0.25">
      <c r="D5213" s="3"/>
      <c r="E5213" s="4"/>
      <c r="F5213" s="3">
        <v>40941.5</v>
      </c>
      <c r="G5213" s="4">
        <v>54.589954460068803</v>
      </c>
      <c r="H5213" s="3">
        <v>40941.5</v>
      </c>
      <c r="I5213" s="4">
        <v>49.638108189057697</v>
      </c>
      <c r="J5213" s="3">
        <v>40941.5</v>
      </c>
      <c r="K5213" s="4">
        <v>62.574775980523597</v>
      </c>
      <c r="L5213" s="3">
        <v>40941.5</v>
      </c>
      <c r="M5213" s="4">
        <v>64.716126522267601</v>
      </c>
      <c r="Q5213">
        <f t="shared" si="123"/>
        <v>-9.2348215204547941</v>
      </c>
      <c r="R5213">
        <f t="shared" si="122"/>
        <v>-923.48215204547944</v>
      </c>
      <c r="S5213">
        <f t="shared" si="124"/>
        <v>-16.328018333209904</v>
      </c>
      <c r="T5213">
        <f t="shared" si="125"/>
        <v>-1632.8018333209905</v>
      </c>
    </row>
    <row r="5214" spans="4:20" x14ac:dyDescent="0.25">
      <c r="D5214" s="3"/>
      <c r="E5214" s="4"/>
      <c r="F5214" s="3">
        <v>40941.541666666664</v>
      </c>
      <c r="G5214" s="4">
        <v>53.851639211061404</v>
      </c>
      <c r="H5214" s="3">
        <v>40941.541666666664</v>
      </c>
      <c r="I5214" s="4">
        <v>48.871775927604197</v>
      </c>
      <c r="J5214" s="3">
        <v>40941.541666666664</v>
      </c>
      <c r="K5214" s="4">
        <v>61.357845618884298</v>
      </c>
      <c r="L5214" s="3">
        <v>40941.541666666664</v>
      </c>
      <c r="M5214" s="4">
        <v>63.606714330875498</v>
      </c>
      <c r="Q5214">
        <f t="shared" si="123"/>
        <v>-8.7562064078228943</v>
      </c>
      <c r="R5214">
        <f t="shared" si="122"/>
        <v>-875.62064078228946</v>
      </c>
      <c r="S5214">
        <f t="shared" si="124"/>
        <v>-15.984938403271293</v>
      </c>
      <c r="T5214">
        <f t="shared" si="125"/>
        <v>-1598.4938403271294</v>
      </c>
    </row>
    <row r="5215" spans="4:20" x14ac:dyDescent="0.25">
      <c r="D5215" s="3"/>
      <c r="E5215" s="4"/>
      <c r="F5215" s="3">
        <v>40941.583333333336</v>
      </c>
      <c r="G5215" s="4">
        <v>52.981417247516198</v>
      </c>
      <c r="H5215" s="3">
        <v>40941.583333333336</v>
      </c>
      <c r="I5215" s="4">
        <v>47.9704546159046</v>
      </c>
      <c r="J5215" s="3">
        <v>40941.583333333336</v>
      </c>
      <c r="K5215" s="4">
        <v>61.086609085061397</v>
      </c>
      <c r="L5215" s="3">
        <v>40941.583333333336</v>
      </c>
      <c r="M5215" s="4">
        <v>63.359085209623998</v>
      </c>
      <c r="Q5215">
        <f t="shared" si="123"/>
        <v>-9.355191837545199</v>
      </c>
      <c r="R5215">
        <f t="shared" si="122"/>
        <v>-935.51918375451987</v>
      </c>
      <c r="S5215">
        <f t="shared" si="124"/>
        <v>-16.638630593719398</v>
      </c>
      <c r="T5215">
        <f t="shared" si="125"/>
        <v>-1663.8630593719399</v>
      </c>
    </row>
    <row r="5216" spans="4:20" x14ac:dyDescent="0.25">
      <c r="D5216" s="3"/>
      <c r="E5216" s="4"/>
      <c r="F5216" s="3">
        <v>40941.625</v>
      </c>
      <c r="G5216" s="4">
        <v>52.470004652452197</v>
      </c>
      <c r="H5216" s="3">
        <v>40941.625</v>
      </c>
      <c r="I5216" s="4">
        <v>47.441747370088699</v>
      </c>
      <c r="J5216" s="3">
        <v>40941.625</v>
      </c>
      <c r="K5216" s="4">
        <v>63.406539469840901</v>
      </c>
      <c r="L5216" s="3">
        <v>40941.625</v>
      </c>
      <c r="M5216" s="4">
        <v>65.472916387632694</v>
      </c>
      <c r="Q5216">
        <f t="shared" si="123"/>
        <v>-12.186534817388711</v>
      </c>
      <c r="R5216">
        <f t="shared" si="122"/>
        <v>-1218.6534817388711</v>
      </c>
      <c r="S5216">
        <f t="shared" si="124"/>
        <v>-19.281169017543995</v>
      </c>
      <c r="T5216">
        <f t="shared" si="125"/>
        <v>-1928.1169017543996</v>
      </c>
    </row>
    <row r="5217" spans="4:20" x14ac:dyDescent="0.25">
      <c r="D5217" s="3"/>
      <c r="E5217" s="4"/>
      <c r="F5217" s="3">
        <v>40941.666666666664</v>
      </c>
      <c r="G5217" s="4">
        <v>53.053292123149703</v>
      </c>
      <c r="H5217" s="3">
        <v>40941.666666666664</v>
      </c>
      <c r="I5217" s="4">
        <v>48.044818619295299</v>
      </c>
      <c r="J5217" s="3">
        <v>40941.666666666664</v>
      </c>
      <c r="K5217" s="4">
        <v>69.686696667879005</v>
      </c>
      <c r="L5217" s="3">
        <v>40941.666666666664</v>
      </c>
      <c r="M5217" s="4">
        <v>71.149877686097199</v>
      </c>
      <c r="Q5217">
        <f t="shared" si="123"/>
        <v>-17.883404544729302</v>
      </c>
      <c r="R5217">
        <f t="shared" si="122"/>
        <v>-1788.3404544729301</v>
      </c>
      <c r="S5217">
        <f t="shared" si="124"/>
        <v>-24.3550590668019</v>
      </c>
      <c r="T5217">
        <f t="shared" si="125"/>
        <v>-2435.50590668019</v>
      </c>
    </row>
    <row r="5218" spans="4:20" x14ac:dyDescent="0.25">
      <c r="D5218" s="3"/>
      <c r="E5218" s="4"/>
      <c r="F5218" s="3">
        <v>40941.708333333336</v>
      </c>
      <c r="G5218" s="4">
        <v>58.876228117980602</v>
      </c>
      <c r="H5218" s="3">
        <v>40941.708333333336</v>
      </c>
      <c r="I5218" s="4">
        <v>54.115735276020096</v>
      </c>
      <c r="J5218" s="3">
        <v>40941.708333333336</v>
      </c>
      <c r="K5218" s="4">
        <v>80.635005552685499</v>
      </c>
      <c r="L5218" s="3">
        <v>40941.708333333336</v>
      </c>
      <c r="M5218" s="4">
        <v>80.904318293731194</v>
      </c>
      <c r="Q5218">
        <f t="shared" si="123"/>
        <v>-23.008777434704896</v>
      </c>
      <c r="R5218">
        <f t="shared" si="122"/>
        <v>-2300.8777434704898</v>
      </c>
      <c r="S5218">
        <f t="shared" si="124"/>
        <v>-28.038583017711098</v>
      </c>
      <c r="T5218">
        <f t="shared" si="125"/>
        <v>-2803.8583017711098</v>
      </c>
    </row>
    <row r="5219" spans="4:20" x14ac:dyDescent="0.25">
      <c r="D5219" s="3"/>
      <c r="E5219" s="4"/>
      <c r="F5219" s="3">
        <v>40941.75</v>
      </c>
      <c r="G5219" s="4">
        <v>59.652753567439497</v>
      </c>
      <c r="H5219" s="3">
        <v>40941.75</v>
      </c>
      <c r="I5219" s="4">
        <v>54.932015658123397</v>
      </c>
      <c r="J5219" s="3">
        <v>40941.75</v>
      </c>
      <c r="K5219" s="4">
        <v>73.816077603332801</v>
      </c>
      <c r="L5219" s="3">
        <v>40941.75</v>
      </c>
      <c r="M5219" s="4">
        <v>74.849071401011301</v>
      </c>
      <c r="Q5219">
        <f t="shared" si="123"/>
        <v>-15.413324035893304</v>
      </c>
      <c r="R5219">
        <f t="shared" si="122"/>
        <v>-1541.3324035893304</v>
      </c>
      <c r="S5219">
        <f t="shared" si="124"/>
        <v>-21.167055742887904</v>
      </c>
      <c r="T5219">
        <f t="shared" si="125"/>
        <v>-2116.7055742887906</v>
      </c>
    </row>
    <row r="5220" spans="4:20" x14ac:dyDescent="0.25">
      <c r="D5220" s="3"/>
      <c r="E5220" s="4"/>
      <c r="F5220" s="3">
        <v>40941.791666666664</v>
      </c>
      <c r="G5220" s="4">
        <v>54.916097873763597</v>
      </c>
      <c r="H5220" s="3">
        <v>40941.791666666664</v>
      </c>
      <c r="I5220" s="4">
        <v>49.977099954092402</v>
      </c>
      <c r="J5220" s="3">
        <v>40941.791666666664</v>
      </c>
      <c r="K5220" s="4">
        <v>65.983139083575196</v>
      </c>
      <c r="L5220" s="3">
        <v>40941.791666666664</v>
      </c>
      <c r="M5220" s="4">
        <v>67.809814802370994</v>
      </c>
      <c r="Q5220">
        <f t="shared" si="123"/>
        <v>-12.317041209811599</v>
      </c>
      <c r="R5220">
        <f t="shared" si="122"/>
        <v>-1231.7041209811598</v>
      </c>
      <c r="S5220">
        <f t="shared" si="124"/>
        <v>-19.082714848278592</v>
      </c>
      <c r="T5220">
        <f t="shared" si="125"/>
        <v>-1908.2714848278592</v>
      </c>
    </row>
    <row r="5221" spans="4:20" x14ac:dyDescent="0.25">
      <c r="D5221" s="3"/>
      <c r="E5221" s="4"/>
      <c r="F5221" s="3">
        <v>40941.833333333336</v>
      </c>
      <c r="G5221" s="4">
        <v>52.496389262610997</v>
      </c>
      <c r="H5221" s="3">
        <v>40941.833333333336</v>
      </c>
      <c r="I5221" s="4">
        <v>47.5866724136431</v>
      </c>
      <c r="J5221" s="3">
        <v>40941.833333333336</v>
      </c>
      <c r="K5221" s="4">
        <v>47.762813268578597</v>
      </c>
      <c r="L5221" s="3">
        <v>40941.833333333336</v>
      </c>
      <c r="M5221" s="4">
        <v>48.631083766522401</v>
      </c>
      <c r="Q5221">
        <f t="shared" si="123"/>
        <v>3.4835759940323996</v>
      </c>
      <c r="R5221">
        <f t="shared" si="122"/>
        <v>348.35759940323999</v>
      </c>
      <c r="S5221">
        <f t="shared" si="124"/>
        <v>-2.2944113528793011</v>
      </c>
      <c r="T5221">
        <f t="shared" si="125"/>
        <v>-229.44113528793011</v>
      </c>
    </row>
    <row r="5222" spans="4:20" x14ac:dyDescent="0.25">
      <c r="D5222" s="3"/>
      <c r="E5222" s="4"/>
      <c r="F5222" s="3">
        <v>40941.875</v>
      </c>
      <c r="G5222" s="4">
        <v>52.022912360815099</v>
      </c>
      <c r="H5222" s="3">
        <v>40941.875</v>
      </c>
      <c r="I5222" s="4">
        <v>47.096591246401701</v>
      </c>
      <c r="J5222" s="3">
        <v>40941.875</v>
      </c>
      <c r="K5222" s="4">
        <v>47.489581802932697</v>
      </c>
      <c r="L5222" s="3">
        <v>40941.875</v>
      </c>
      <c r="M5222" s="4">
        <v>48.3860593873978</v>
      </c>
      <c r="Q5222">
        <f t="shared" si="123"/>
        <v>3.283330557882401</v>
      </c>
      <c r="R5222">
        <f t="shared" si="122"/>
        <v>328.33305578824013</v>
      </c>
      <c r="S5222">
        <f t="shared" si="124"/>
        <v>-2.5394681409960995</v>
      </c>
      <c r="T5222">
        <f t="shared" si="125"/>
        <v>-253.94681409960995</v>
      </c>
    </row>
    <row r="5223" spans="4:20" x14ac:dyDescent="0.25">
      <c r="D5223" s="3"/>
      <c r="E5223" s="4"/>
      <c r="F5223" s="3">
        <v>40941.916666666664</v>
      </c>
      <c r="G5223" s="4">
        <v>50.706997330635197</v>
      </c>
      <c r="H5223" s="3">
        <v>40941.916666666664</v>
      </c>
      <c r="I5223" s="4">
        <v>45.737882510584299</v>
      </c>
      <c r="J5223" s="3">
        <v>40941.916666666664</v>
      </c>
      <c r="K5223" s="4">
        <v>46.241914561178397</v>
      </c>
      <c r="L5223" s="3">
        <v>40941.916666666664</v>
      </c>
      <c r="M5223" s="4">
        <v>47.265035989679703</v>
      </c>
      <c r="Q5223">
        <f t="shared" si="123"/>
        <v>3.2150827694567994</v>
      </c>
      <c r="R5223">
        <f t="shared" si="122"/>
        <v>321.50827694567994</v>
      </c>
      <c r="S5223">
        <f t="shared" si="124"/>
        <v>-2.7771534790954036</v>
      </c>
      <c r="T5223">
        <f t="shared" si="125"/>
        <v>-277.71534790954036</v>
      </c>
    </row>
    <row r="5224" spans="4:20" x14ac:dyDescent="0.25">
      <c r="D5224" s="3"/>
      <c r="E5224" s="4"/>
      <c r="F5224" s="3">
        <v>40941.958333333336</v>
      </c>
      <c r="G5224" s="4">
        <v>48.934620335116101</v>
      </c>
      <c r="H5224" s="3">
        <v>40941.958333333336</v>
      </c>
      <c r="I5224" s="4">
        <v>43.9158212269977</v>
      </c>
      <c r="J5224" s="3">
        <v>40941.958333333336</v>
      </c>
      <c r="K5224" s="4">
        <v>44.136945124395403</v>
      </c>
      <c r="L5224" s="3">
        <v>40941.958333333336</v>
      </c>
      <c r="M5224" s="4">
        <v>45.3654614952247</v>
      </c>
      <c r="Q5224">
        <f t="shared" si="123"/>
        <v>3.5476752107206977</v>
      </c>
      <c r="R5224">
        <f t="shared" si="122"/>
        <v>354.76752107206977</v>
      </c>
      <c r="S5224">
        <f t="shared" si="124"/>
        <v>-2.6996402682270002</v>
      </c>
      <c r="T5224">
        <f t="shared" si="125"/>
        <v>-269.96402682270002</v>
      </c>
    </row>
    <row r="5225" spans="4:20" x14ac:dyDescent="0.25">
      <c r="D5225" s="3"/>
      <c r="E5225" s="4"/>
      <c r="F5225" s="3">
        <v>40942</v>
      </c>
      <c r="G5225" s="4">
        <v>49.036797585547902</v>
      </c>
      <c r="H5225" s="3">
        <v>40942</v>
      </c>
      <c r="I5225" s="4">
        <v>44.020610544888797</v>
      </c>
      <c r="J5225" s="3">
        <v>40942</v>
      </c>
      <c r="K5225" s="4">
        <v>44.765311469644097</v>
      </c>
      <c r="L5225" s="3">
        <v>40942</v>
      </c>
      <c r="M5225" s="4">
        <v>45.933625785139199</v>
      </c>
      <c r="Q5225">
        <f t="shared" si="123"/>
        <v>3.0214861159038051</v>
      </c>
      <c r="R5225">
        <f t="shared" ref="R5225:R5288" si="126">Q5225*$G$2</f>
        <v>302.14861159038048</v>
      </c>
      <c r="S5225">
        <f t="shared" si="124"/>
        <v>-3.1630152402504024</v>
      </c>
      <c r="T5225">
        <f t="shared" si="125"/>
        <v>-316.30152402504024</v>
      </c>
    </row>
    <row r="5226" spans="4:20" x14ac:dyDescent="0.25">
      <c r="D5226" s="3"/>
      <c r="E5226" s="4"/>
      <c r="F5226" s="3">
        <v>40942.041666666664</v>
      </c>
      <c r="G5226" s="4">
        <v>48.575941620933001</v>
      </c>
      <c r="H5226" s="3">
        <v>40942.041666666664</v>
      </c>
      <c r="I5226" s="4">
        <v>43.548220557830099</v>
      </c>
      <c r="J5226" s="3">
        <v>40942.041666666664</v>
      </c>
      <c r="K5226" s="4">
        <v>42.4392239125591</v>
      </c>
      <c r="L5226" s="3">
        <v>40942.041666666664</v>
      </c>
      <c r="M5226" s="4">
        <v>43.825509585411098</v>
      </c>
      <c r="Q5226">
        <f t="shared" ref="Q5226:Q5289" si="127">G5226-(K5226+$E$2)</f>
        <v>4.8867177083739008</v>
      </c>
      <c r="R5226">
        <f t="shared" si="126"/>
        <v>488.67177083739011</v>
      </c>
      <c r="S5226">
        <f t="shared" si="124"/>
        <v>-1.5272890275809985</v>
      </c>
      <c r="T5226">
        <f t="shared" si="125"/>
        <v>-152.72890275809985</v>
      </c>
    </row>
    <row r="5227" spans="4:20" x14ac:dyDescent="0.25">
      <c r="D5227" s="3"/>
      <c r="E5227" s="4"/>
      <c r="F5227" s="3">
        <v>40942.083333333336</v>
      </c>
      <c r="G5227" s="4">
        <v>47.939626249601098</v>
      </c>
      <c r="H5227" s="3">
        <v>40942.083333333336</v>
      </c>
      <c r="I5227" s="4">
        <v>42.897030641906902</v>
      </c>
      <c r="J5227" s="3">
        <v>40942.083333333336</v>
      </c>
      <c r="K5227" s="4">
        <v>40.176673980269697</v>
      </c>
      <c r="L5227" s="3">
        <v>40942.083333333336</v>
      </c>
      <c r="M5227" s="4">
        <v>41.761681714619002</v>
      </c>
      <c r="Q5227">
        <f t="shared" si="127"/>
        <v>6.5129522693314001</v>
      </c>
      <c r="R5227">
        <f t="shared" si="126"/>
        <v>651.29522693314004</v>
      </c>
      <c r="S5227">
        <f t="shared" si="124"/>
        <v>-0.11465107271209973</v>
      </c>
      <c r="T5227">
        <f t="shared" si="125"/>
        <v>-11.465107271209973</v>
      </c>
    </row>
    <row r="5228" spans="4:20" x14ac:dyDescent="0.25">
      <c r="D5228" s="3"/>
      <c r="E5228" s="4"/>
      <c r="F5228" s="3">
        <v>40942.125</v>
      </c>
      <c r="G5228" s="4">
        <v>48.060884781953099</v>
      </c>
      <c r="H5228" s="3">
        <v>40942.125</v>
      </c>
      <c r="I5228" s="4">
        <v>43.021029177893098</v>
      </c>
      <c r="J5228" s="3">
        <v>40942.125</v>
      </c>
      <c r="K5228" s="4">
        <v>38.931516053766202</v>
      </c>
      <c r="L5228" s="3">
        <v>40942.125</v>
      </c>
      <c r="M5228" s="4">
        <v>40.619993774525902</v>
      </c>
      <c r="Q5228">
        <f t="shared" si="127"/>
        <v>7.8793687281868969</v>
      </c>
      <c r="R5228">
        <f t="shared" si="126"/>
        <v>787.93687281868972</v>
      </c>
      <c r="S5228">
        <f t="shared" si="124"/>
        <v>1.1510354033671959</v>
      </c>
      <c r="T5228">
        <f t="shared" si="125"/>
        <v>115.10354033671959</v>
      </c>
    </row>
    <row r="5229" spans="4:20" x14ac:dyDescent="0.25">
      <c r="D5229" s="3"/>
      <c r="E5229" s="4"/>
      <c r="F5229" s="3">
        <v>40942.166666666664</v>
      </c>
      <c r="G5229" s="4">
        <v>48.851737363249399</v>
      </c>
      <c r="H5229" s="3">
        <v>40942.166666666664</v>
      </c>
      <c r="I5229" s="4">
        <v>43.830842341820201</v>
      </c>
      <c r="J5229" s="3">
        <v>40942.166666666664</v>
      </c>
      <c r="K5229" s="4">
        <v>38.899275198142298</v>
      </c>
      <c r="L5229" s="3">
        <v>40942.166666666664</v>
      </c>
      <c r="M5229" s="4">
        <v>40.590374641644303</v>
      </c>
      <c r="Q5229">
        <f t="shared" si="127"/>
        <v>8.7024621651071001</v>
      </c>
      <c r="R5229">
        <f t="shared" si="126"/>
        <v>870.24621651071004</v>
      </c>
      <c r="S5229">
        <f t="shared" si="124"/>
        <v>1.9904677001758984</v>
      </c>
      <c r="T5229">
        <f t="shared" si="125"/>
        <v>199.04677001758984</v>
      </c>
    </row>
    <row r="5230" spans="4:20" x14ac:dyDescent="0.25">
      <c r="D5230" s="3"/>
      <c r="E5230" s="4"/>
      <c r="F5230" s="3">
        <v>40942.208333333336</v>
      </c>
      <c r="G5230" s="4">
        <v>50.569573541259203</v>
      </c>
      <c r="H5230" s="3">
        <v>40942.208333333336</v>
      </c>
      <c r="I5230" s="4">
        <v>45.596277215911002</v>
      </c>
      <c r="J5230" s="3">
        <v>40942.208333333336</v>
      </c>
      <c r="K5230" s="4">
        <v>40.001296190108398</v>
      </c>
      <c r="L5230" s="3">
        <v>40942.208333333336</v>
      </c>
      <c r="M5230" s="4">
        <v>41.601136331882998</v>
      </c>
      <c r="Q5230">
        <f t="shared" si="127"/>
        <v>9.3182773511508046</v>
      </c>
      <c r="R5230">
        <f t="shared" si="126"/>
        <v>931.82773511508049</v>
      </c>
      <c r="S5230">
        <f t="shared" si="124"/>
        <v>2.7451408840280038</v>
      </c>
      <c r="T5230">
        <f t="shared" si="125"/>
        <v>274.51408840280038</v>
      </c>
    </row>
    <row r="5231" spans="4:20" x14ac:dyDescent="0.25">
      <c r="D5231" s="3"/>
      <c r="E5231" s="4"/>
      <c r="F5231" s="3">
        <v>40942.25</v>
      </c>
      <c r="G5231" s="4">
        <v>52.371163201038101</v>
      </c>
      <c r="H5231" s="3">
        <v>40942.25</v>
      </c>
      <c r="I5231" s="4">
        <v>47.456993277373797</v>
      </c>
      <c r="J5231" s="3">
        <v>40942.25</v>
      </c>
      <c r="K5231" s="4">
        <v>38.738042598371997</v>
      </c>
      <c r="L5231" s="3">
        <v>40942.25</v>
      </c>
      <c r="M5231" s="4">
        <v>40.442208865599198</v>
      </c>
      <c r="Q5231">
        <f t="shared" si="127"/>
        <v>12.383120602666104</v>
      </c>
      <c r="R5231">
        <f t="shared" si="126"/>
        <v>1238.3120602666104</v>
      </c>
      <c r="S5231">
        <f t="shared" si="124"/>
        <v>5.764784411774599</v>
      </c>
      <c r="T5231">
        <f t="shared" si="125"/>
        <v>576.4784411774599</v>
      </c>
    </row>
    <row r="5232" spans="4:20" x14ac:dyDescent="0.25">
      <c r="D5232" s="3"/>
      <c r="E5232" s="4"/>
      <c r="F5232" s="3">
        <v>40942.291666666664</v>
      </c>
      <c r="G5232" s="4">
        <v>58.966303017179598</v>
      </c>
      <c r="H5232" s="3">
        <v>40942.291666666664</v>
      </c>
      <c r="I5232" s="4">
        <v>54.344719833927201</v>
      </c>
      <c r="J5232" s="3">
        <v>40942.291666666664</v>
      </c>
      <c r="K5232" s="4">
        <v>39.594861936988302</v>
      </c>
      <c r="L5232" s="3">
        <v>40942.291666666664</v>
      </c>
      <c r="M5232" s="4">
        <v>41.228751606438898</v>
      </c>
      <c r="Q5232">
        <f t="shared" si="127"/>
        <v>18.121441080191296</v>
      </c>
      <c r="R5232">
        <f t="shared" si="126"/>
        <v>1812.1441080191296</v>
      </c>
      <c r="S5232">
        <f t="shared" si="124"/>
        <v>11.865968227488302</v>
      </c>
      <c r="T5232">
        <f t="shared" si="125"/>
        <v>1186.5968227488302</v>
      </c>
    </row>
    <row r="5233" spans="4:20" x14ac:dyDescent="0.25">
      <c r="D5233" s="3"/>
      <c r="E5233" s="4"/>
      <c r="F5233" s="3">
        <v>40942.333333333336</v>
      </c>
      <c r="G5233" s="4">
        <v>69.838862345539397</v>
      </c>
      <c r="H5233" s="3">
        <v>40942.333333333336</v>
      </c>
      <c r="I5233" s="4">
        <v>65.774172786899697</v>
      </c>
      <c r="J5233" s="3">
        <v>40942.333333333336</v>
      </c>
      <c r="K5233" s="4">
        <v>51.983584346016897</v>
      </c>
      <c r="L5233" s="3">
        <v>40942.333333333336</v>
      </c>
      <c r="M5233" s="4">
        <v>54.967627577265397</v>
      </c>
      <c r="Q5233">
        <f t="shared" si="127"/>
        <v>16.605277999522499</v>
      </c>
      <c r="R5233">
        <f t="shared" si="126"/>
        <v>1660.52779995225</v>
      </c>
      <c r="S5233">
        <f t="shared" si="124"/>
        <v>9.5565452096343009</v>
      </c>
      <c r="T5233">
        <f t="shared" si="125"/>
        <v>955.65452096343006</v>
      </c>
    </row>
    <row r="5234" spans="4:20" x14ac:dyDescent="0.25">
      <c r="D5234" s="3"/>
      <c r="E5234" s="4"/>
      <c r="F5234" s="3">
        <v>40942.375</v>
      </c>
      <c r="G5234" s="4">
        <v>65.976971328665996</v>
      </c>
      <c r="H5234" s="3">
        <v>40942.375</v>
      </c>
      <c r="I5234" s="4">
        <v>61.635051795165097</v>
      </c>
      <c r="J5234" s="3">
        <v>40942.375</v>
      </c>
      <c r="K5234" s="4">
        <v>54.734124430819101</v>
      </c>
      <c r="L5234" s="3">
        <v>40942.375</v>
      </c>
      <c r="M5234" s="4">
        <v>57.5204183510359</v>
      </c>
      <c r="Q5234">
        <f t="shared" si="127"/>
        <v>9.9928468978468956</v>
      </c>
      <c r="R5234">
        <f t="shared" si="126"/>
        <v>999.28468978468959</v>
      </c>
      <c r="S5234">
        <f t="shared" si="124"/>
        <v>2.864633444129197</v>
      </c>
      <c r="T5234">
        <f t="shared" si="125"/>
        <v>286.4633444129197</v>
      </c>
    </row>
    <row r="5235" spans="4:20" x14ac:dyDescent="0.25">
      <c r="D5235" s="3"/>
      <c r="E5235" s="4"/>
      <c r="F5235" s="3">
        <v>40942.416666666664</v>
      </c>
      <c r="G5235" s="4">
        <v>63.104573243224898</v>
      </c>
      <c r="H5235" s="3">
        <v>40942.416666666664</v>
      </c>
      <c r="I5235" s="4">
        <v>58.578680877341</v>
      </c>
      <c r="J5235" s="3">
        <v>40942.416666666664</v>
      </c>
      <c r="K5235" s="4">
        <v>58.676657635340199</v>
      </c>
      <c r="L5235" s="3">
        <v>40942.416666666664</v>
      </c>
      <c r="M5235" s="4">
        <v>61.153035922674498</v>
      </c>
      <c r="Q5235">
        <f t="shared" si="127"/>
        <v>3.1779156078846995</v>
      </c>
      <c r="R5235">
        <f t="shared" si="126"/>
        <v>317.79156078846995</v>
      </c>
      <c r="S5235">
        <f t="shared" si="124"/>
        <v>-3.8243550453334976</v>
      </c>
      <c r="T5235">
        <f t="shared" si="125"/>
        <v>-382.43550453334979</v>
      </c>
    </row>
    <row r="5236" spans="4:20" x14ac:dyDescent="0.25">
      <c r="D5236" s="3"/>
      <c r="E5236" s="4"/>
      <c r="F5236" s="3">
        <v>40942.458333333336</v>
      </c>
      <c r="G5236" s="4">
        <v>58.764037419154199</v>
      </c>
      <c r="H5236" s="3">
        <v>40942.458333333336</v>
      </c>
      <c r="I5236" s="4">
        <v>53.997927271106199</v>
      </c>
      <c r="J5236" s="3">
        <v>40942.458333333336</v>
      </c>
      <c r="K5236" s="4">
        <v>60.739975867793</v>
      </c>
      <c r="L5236" s="3">
        <v>40942.458333333336</v>
      </c>
      <c r="M5236" s="4">
        <v>63.042430178611497</v>
      </c>
      <c r="Q5236">
        <f t="shared" si="127"/>
        <v>-3.2259384486388001</v>
      </c>
      <c r="R5236">
        <f t="shared" si="126"/>
        <v>-322.59384486388001</v>
      </c>
      <c r="S5236">
        <f t="shared" si="124"/>
        <v>-10.294502907505297</v>
      </c>
      <c r="T5236">
        <f t="shared" si="125"/>
        <v>-1029.4502907505298</v>
      </c>
    </row>
    <row r="5237" spans="4:20" x14ac:dyDescent="0.25">
      <c r="D5237" s="3"/>
      <c r="E5237" s="4"/>
      <c r="F5237" s="3">
        <v>40942.5</v>
      </c>
      <c r="G5237" s="4">
        <v>54.801509025783197</v>
      </c>
      <c r="H5237" s="3">
        <v>40942.5</v>
      </c>
      <c r="I5237" s="4">
        <v>49.857964099690399</v>
      </c>
      <c r="J5237" s="3">
        <v>40942.5</v>
      </c>
      <c r="K5237" s="4">
        <v>59.945208891716902</v>
      </c>
      <c r="L5237" s="3">
        <v>40942.5</v>
      </c>
      <c r="M5237" s="4">
        <v>62.315579677437199</v>
      </c>
      <c r="Q5237">
        <f t="shared" si="127"/>
        <v>-6.393699865933705</v>
      </c>
      <c r="R5237">
        <f t="shared" si="126"/>
        <v>-639.36998659337053</v>
      </c>
      <c r="S5237">
        <f t="shared" si="124"/>
        <v>-13.7076155777468</v>
      </c>
      <c r="T5237">
        <f t="shared" si="125"/>
        <v>-1370.7615577746801</v>
      </c>
    </row>
    <row r="5238" spans="4:20" x14ac:dyDescent="0.25">
      <c r="D5238" s="3"/>
      <c r="E5238" s="4"/>
      <c r="F5238" s="3">
        <v>40942.541666666664</v>
      </c>
      <c r="G5238" s="4">
        <v>52.922896469797699</v>
      </c>
      <c r="H5238" s="3">
        <v>40942.541666666664</v>
      </c>
      <c r="I5238" s="4">
        <v>47.909917804529002</v>
      </c>
      <c r="J5238" s="3">
        <v>40942.541666666664</v>
      </c>
      <c r="K5238" s="4">
        <v>58.7900392382871</v>
      </c>
      <c r="L5238" s="3">
        <v>40942.541666666664</v>
      </c>
      <c r="M5238" s="4">
        <v>61.257064068893698</v>
      </c>
      <c r="Q5238">
        <f t="shared" si="127"/>
        <v>-7.1171427684894013</v>
      </c>
      <c r="R5238">
        <f t="shared" si="126"/>
        <v>-711.71427684894013</v>
      </c>
      <c r="S5238">
        <f t="shared" si="124"/>
        <v>-14.597146264364696</v>
      </c>
      <c r="T5238">
        <f t="shared" si="125"/>
        <v>-1459.7146264364696</v>
      </c>
    </row>
    <row r="5239" spans="4:20" x14ac:dyDescent="0.25">
      <c r="D5239" s="3"/>
      <c r="E5239" s="4"/>
      <c r="F5239" s="3">
        <v>40942.583333333336</v>
      </c>
      <c r="G5239" s="4">
        <v>51.343072977760997</v>
      </c>
      <c r="H5239" s="3">
        <v>40942.583333333336</v>
      </c>
      <c r="I5239" s="4">
        <v>46.279306488708201</v>
      </c>
      <c r="J5239" s="3">
        <v>40942.583333333336</v>
      </c>
      <c r="K5239" s="4">
        <v>58.532318504396201</v>
      </c>
      <c r="L5239" s="3">
        <v>40942.583333333336</v>
      </c>
      <c r="M5239" s="4">
        <v>61.020569321437499</v>
      </c>
      <c r="Q5239">
        <f t="shared" si="127"/>
        <v>-8.4392455266352044</v>
      </c>
      <c r="R5239">
        <f t="shared" si="126"/>
        <v>-843.92455266352044</v>
      </c>
      <c r="S5239">
        <f t="shared" si="124"/>
        <v>-15.991262832729298</v>
      </c>
      <c r="T5239">
        <f t="shared" si="125"/>
        <v>-1599.1262832729299</v>
      </c>
    </row>
    <row r="5240" spans="4:20" x14ac:dyDescent="0.25">
      <c r="D5240" s="3"/>
      <c r="E5240" s="4"/>
      <c r="F5240" s="3">
        <v>40942.625</v>
      </c>
      <c r="G5240" s="4">
        <v>50.668000364748899</v>
      </c>
      <c r="H5240" s="3">
        <v>40942.625</v>
      </c>
      <c r="I5240" s="4">
        <v>45.584698117207203</v>
      </c>
      <c r="J5240" s="3">
        <v>40942.625</v>
      </c>
      <c r="K5240" s="4">
        <v>61.106987476770897</v>
      </c>
      <c r="L5240" s="3">
        <v>40942.625</v>
      </c>
      <c r="M5240" s="4">
        <v>63.377694502341903</v>
      </c>
      <c r="Q5240">
        <f t="shared" si="127"/>
        <v>-11.688987112021998</v>
      </c>
      <c r="R5240">
        <f t="shared" si="126"/>
        <v>-1168.8987112021998</v>
      </c>
      <c r="S5240">
        <f t="shared" si="124"/>
        <v>-19.042996385134707</v>
      </c>
      <c r="T5240">
        <f t="shared" si="125"/>
        <v>-1904.2996385134707</v>
      </c>
    </row>
    <row r="5241" spans="4:20" x14ac:dyDescent="0.25">
      <c r="D5241" s="3"/>
      <c r="E5241" s="4"/>
      <c r="F5241" s="3">
        <v>40942.666666666664</v>
      </c>
      <c r="G5241" s="4">
        <v>51.464023171734901</v>
      </c>
      <c r="H5241" s="3">
        <v>40942.666666666664</v>
      </c>
      <c r="I5241" s="4">
        <v>46.403894956980402</v>
      </c>
      <c r="J5241" s="3">
        <v>40942.666666666664</v>
      </c>
      <c r="K5241" s="4">
        <v>65.672181784422705</v>
      </c>
      <c r="L5241" s="3">
        <v>40942.666666666664</v>
      </c>
      <c r="M5241" s="4">
        <v>67.528372990083895</v>
      </c>
      <c r="Q5241">
        <f t="shared" si="127"/>
        <v>-15.458158612687804</v>
      </c>
      <c r="R5241">
        <f t="shared" si="126"/>
        <v>-1545.8158612687803</v>
      </c>
      <c r="S5241">
        <f t="shared" si="124"/>
        <v>-22.374478033103493</v>
      </c>
      <c r="T5241">
        <f t="shared" si="125"/>
        <v>-2237.4478033103492</v>
      </c>
    </row>
    <row r="5242" spans="4:20" x14ac:dyDescent="0.25">
      <c r="D5242" s="3"/>
      <c r="E5242" s="4"/>
      <c r="F5242" s="3">
        <v>40942.708333333336</v>
      </c>
      <c r="G5242" s="4">
        <v>54.538862943212699</v>
      </c>
      <c r="H5242" s="3">
        <v>40942.708333333336</v>
      </c>
      <c r="I5242" s="4">
        <v>49.585030048387097</v>
      </c>
      <c r="J5242" s="3">
        <v>40942.708333333336</v>
      </c>
      <c r="K5242" s="4">
        <v>71.615050446125693</v>
      </c>
      <c r="L5242" s="3">
        <v>40942.708333333336</v>
      </c>
      <c r="M5242" s="4">
        <v>72.880511228082497</v>
      </c>
      <c r="Q5242">
        <f t="shared" si="127"/>
        <v>-18.326187502912994</v>
      </c>
      <c r="R5242">
        <f t="shared" si="126"/>
        <v>-1832.6187502912994</v>
      </c>
      <c r="S5242">
        <f t="shared" si="124"/>
        <v>-24.5454811796954</v>
      </c>
      <c r="T5242">
        <f t="shared" si="125"/>
        <v>-2454.5481179695398</v>
      </c>
    </row>
    <row r="5243" spans="4:20" x14ac:dyDescent="0.25">
      <c r="D5243" s="3"/>
      <c r="E5243" s="4"/>
      <c r="F5243" s="3">
        <v>40942.75</v>
      </c>
      <c r="G5243" s="4">
        <v>55.406558169153897</v>
      </c>
      <c r="H5243" s="3">
        <v>40942.75</v>
      </c>
      <c r="I5243" s="4">
        <v>50.487422080550502</v>
      </c>
      <c r="J5243" s="3">
        <v>40942.75</v>
      </c>
      <c r="K5243" s="4">
        <v>71.478107500908706</v>
      </c>
      <c r="L5243" s="3">
        <v>40942.75</v>
      </c>
      <c r="M5243" s="4">
        <v>72.757794947057803</v>
      </c>
      <c r="Q5243">
        <f t="shared" si="127"/>
        <v>-17.321549331754809</v>
      </c>
      <c r="R5243">
        <f t="shared" si="126"/>
        <v>-1732.1549331754809</v>
      </c>
      <c r="S5243">
        <f t="shared" si="124"/>
        <v>-23.520372866507302</v>
      </c>
      <c r="T5243">
        <f t="shared" si="125"/>
        <v>-2352.03728665073</v>
      </c>
    </row>
    <row r="5244" spans="4:20" x14ac:dyDescent="0.25">
      <c r="D5244" s="3"/>
      <c r="E5244" s="4"/>
      <c r="F5244" s="3">
        <v>40942.791666666664</v>
      </c>
      <c r="G5244" s="4">
        <v>52.696425537666101</v>
      </c>
      <c r="H5244" s="3">
        <v>40942.791666666664</v>
      </c>
      <c r="I5244" s="4">
        <v>47.675734999487801</v>
      </c>
      <c r="J5244" s="3">
        <v>40942.791666666664</v>
      </c>
      <c r="K5244" s="4">
        <v>67.492456776846694</v>
      </c>
      <c r="L5244" s="3">
        <v>40942.791666666664</v>
      </c>
      <c r="M5244" s="4">
        <v>69.173633979502497</v>
      </c>
      <c r="Q5244">
        <f t="shared" si="127"/>
        <v>-16.046031239180593</v>
      </c>
      <c r="R5244">
        <f t="shared" si="126"/>
        <v>-1604.6031239180593</v>
      </c>
      <c r="S5244">
        <f t="shared" si="124"/>
        <v>-22.747898980014696</v>
      </c>
      <c r="T5244">
        <f t="shared" si="125"/>
        <v>-2274.7898980014697</v>
      </c>
    </row>
    <row r="5245" spans="4:20" x14ac:dyDescent="0.25">
      <c r="D5245" s="3"/>
      <c r="E5245" s="4"/>
      <c r="F5245" s="3">
        <v>40942.833333333336</v>
      </c>
      <c r="G5245" s="4">
        <v>50.411497625173098</v>
      </c>
      <c r="H5245" s="3">
        <v>40942.833333333336</v>
      </c>
      <c r="I5245" s="4">
        <v>45.433459253501503</v>
      </c>
      <c r="J5245" s="3">
        <v>40942.833333333336</v>
      </c>
      <c r="K5245" s="4">
        <v>49.616212936554803</v>
      </c>
      <c r="L5245" s="3">
        <v>40942.833333333336</v>
      </c>
      <c r="M5245" s="4">
        <v>50.288779002585201</v>
      </c>
      <c r="Q5245">
        <f t="shared" si="127"/>
        <v>-0.45471531138170462</v>
      </c>
      <c r="R5245">
        <f t="shared" si="126"/>
        <v>-45.471531138170462</v>
      </c>
      <c r="S5245">
        <f t="shared" si="124"/>
        <v>-6.1053197490836979</v>
      </c>
      <c r="T5245">
        <f t="shared" si="125"/>
        <v>-610.53197490836976</v>
      </c>
    </row>
    <row r="5246" spans="4:20" x14ac:dyDescent="0.25">
      <c r="D5246" s="3"/>
      <c r="E5246" s="4"/>
      <c r="F5246" s="3">
        <v>40942.875</v>
      </c>
      <c r="G5246" s="4">
        <v>50.169656635174803</v>
      </c>
      <c r="H5246" s="3">
        <v>40942.875</v>
      </c>
      <c r="I5246" s="4">
        <v>45.184504316319398</v>
      </c>
      <c r="J5246" s="3">
        <v>40942.875</v>
      </c>
      <c r="K5246" s="4">
        <v>49.414088802252103</v>
      </c>
      <c r="L5246" s="3">
        <v>40942.875</v>
      </c>
      <c r="M5246" s="4">
        <v>50.108362070896</v>
      </c>
      <c r="Q5246">
        <f t="shared" si="127"/>
        <v>-0.49443216707729931</v>
      </c>
      <c r="R5246">
        <f t="shared" si="126"/>
        <v>-49.443216707729931</v>
      </c>
      <c r="S5246">
        <f t="shared" si="124"/>
        <v>-6.173857754576602</v>
      </c>
      <c r="T5246">
        <f t="shared" si="125"/>
        <v>-617.3857754576602</v>
      </c>
    </row>
    <row r="5247" spans="4:20" x14ac:dyDescent="0.25">
      <c r="D5247" s="3"/>
      <c r="E5247" s="4"/>
      <c r="F5247" s="3">
        <v>40942.916666666664</v>
      </c>
      <c r="G5247" s="4">
        <v>49.605210614114199</v>
      </c>
      <c r="H5247" s="3">
        <v>40942.916666666664</v>
      </c>
      <c r="I5247" s="4">
        <v>44.604121466400102</v>
      </c>
      <c r="J5247" s="3">
        <v>40942.916666666664</v>
      </c>
      <c r="K5247" s="4">
        <v>47.199568631273003</v>
      </c>
      <c r="L5247" s="3">
        <v>40942.916666666664</v>
      </c>
      <c r="M5247" s="4">
        <v>48.125801297923303</v>
      </c>
      <c r="Q5247">
        <f t="shared" si="127"/>
        <v>1.1556419828411961</v>
      </c>
      <c r="R5247">
        <f t="shared" si="126"/>
        <v>115.56419828411961</v>
      </c>
      <c r="S5247">
        <f t="shared" si="124"/>
        <v>-4.7716798315232012</v>
      </c>
      <c r="T5247">
        <f t="shared" si="125"/>
        <v>-477.16798315232012</v>
      </c>
    </row>
    <row r="5248" spans="4:20" x14ac:dyDescent="0.25">
      <c r="D5248" s="3"/>
      <c r="E5248" s="4"/>
      <c r="F5248" s="3">
        <v>40942.958333333336</v>
      </c>
      <c r="G5248" s="4">
        <v>48.583294524709302</v>
      </c>
      <c r="H5248" s="3">
        <v>40942.958333333336</v>
      </c>
      <c r="I5248" s="4">
        <v>43.555752485830503</v>
      </c>
      <c r="J5248" s="3">
        <v>40942.958333333336</v>
      </c>
      <c r="K5248" s="4">
        <v>44.295304916595299</v>
      </c>
      <c r="L5248" s="3">
        <v>40942.958333333336</v>
      </c>
      <c r="M5248" s="4">
        <v>45.508739887678502</v>
      </c>
      <c r="Q5248">
        <f t="shared" si="127"/>
        <v>3.0379896081140032</v>
      </c>
      <c r="R5248">
        <f t="shared" si="126"/>
        <v>303.79896081140032</v>
      </c>
      <c r="S5248">
        <f t="shared" si="124"/>
        <v>-3.2029874018479987</v>
      </c>
      <c r="T5248">
        <f t="shared" si="125"/>
        <v>-320.29874018479984</v>
      </c>
    </row>
    <row r="5249" spans="4:20" x14ac:dyDescent="0.25">
      <c r="D5249" s="3"/>
      <c r="E5249" s="4"/>
      <c r="F5249" s="3">
        <v>40943</v>
      </c>
      <c r="G5249" s="4">
        <v>49.734208847701701</v>
      </c>
      <c r="H5249" s="3">
        <v>40943</v>
      </c>
      <c r="I5249" s="4">
        <v>44.736679275039897</v>
      </c>
      <c r="J5249" s="3">
        <v>40943</v>
      </c>
      <c r="K5249" s="4">
        <v>45.315826695281402</v>
      </c>
      <c r="L5249" s="3">
        <v>40943</v>
      </c>
      <c r="M5249" s="4">
        <v>44.332949683346698</v>
      </c>
      <c r="Q5249">
        <f t="shared" si="127"/>
        <v>3.1683821524202997</v>
      </c>
      <c r="R5249">
        <f t="shared" si="126"/>
        <v>316.83821524202995</v>
      </c>
      <c r="S5249">
        <f t="shared" si="124"/>
        <v>-0.84627040830680045</v>
      </c>
      <c r="T5249">
        <f t="shared" si="125"/>
        <v>-84.627040830680045</v>
      </c>
    </row>
    <row r="5250" spans="4:20" x14ac:dyDescent="0.25">
      <c r="D5250" s="3"/>
      <c r="E5250" s="4"/>
      <c r="F5250" s="3">
        <v>40943.041666666664</v>
      </c>
      <c r="G5250" s="4">
        <v>49.089645515195997</v>
      </c>
      <c r="H5250" s="3">
        <v>40943.041666666664</v>
      </c>
      <c r="I5250" s="4">
        <v>44.074821705304203</v>
      </c>
      <c r="J5250" s="3">
        <v>40943.041666666664</v>
      </c>
      <c r="K5250" s="4">
        <v>43.900954947312101</v>
      </c>
      <c r="L5250" s="3">
        <v>40943.041666666664</v>
      </c>
      <c r="M5250" s="4">
        <v>42.971478149134803</v>
      </c>
      <c r="Q5250">
        <f t="shared" si="127"/>
        <v>3.9386905678838957</v>
      </c>
      <c r="R5250">
        <f t="shared" si="126"/>
        <v>393.86905678838957</v>
      </c>
      <c r="S5250">
        <f t="shared" si="124"/>
        <v>-0.14665644383060084</v>
      </c>
      <c r="T5250">
        <f t="shared" si="125"/>
        <v>-14.665644383060084</v>
      </c>
    </row>
    <row r="5251" spans="4:20" x14ac:dyDescent="0.25">
      <c r="D5251" s="3"/>
      <c r="E5251" s="4"/>
      <c r="F5251" s="3">
        <v>40943.083333333336</v>
      </c>
      <c r="G5251" s="4">
        <v>48.3614110789349</v>
      </c>
      <c r="H5251" s="3">
        <v>40943.083333333336</v>
      </c>
      <c r="I5251" s="4">
        <v>43.3285384064366</v>
      </c>
      <c r="J5251" s="3">
        <v>40943.083333333336</v>
      </c>
      <c r="K5251" s="4">
        <v>42.6607749220275</v>
      </c>
      <c r="L5251" s="3">
        <v>40943.083333333336</v>
      </c>
      <c r="M5251" s="4">
        <v>41.777504205892903</v>
      </c>
      <c r="Q5251">
        <f t="shared" si="127"/>
        <v>4.4506361569074002</v>
      </c>
      <c r="R5251">
        <f t="shared" si="126"/>
        <v>445.06361569073999</v>
      </c>
      <c r="S5251">
        <f t="shared" si="124"/>
        <v>0.30103420054369678</v>
      </c>
      <c r="T5251">
        <f t="shared" si="125"/>
        <v>30.103420054369678</v>
      </c>
    </row>
    <row r="5252" spans="4:20" x14ac:dyDescent="0.25">
      <c r="D5252" s="3"/>
      <c r="E5252" s="4"/>
      <c r="F5252" s="3">
        <v>40943.125</v>
      </c>
      <c r="G5252" s="4">
        <v>48.037638984504198</v>
      </c>
      <c r="H5252" s="3">
        <v>40943.125</v>
      </c>
      <c r="I5252" s="4">
        <v>42.997254649628303</v>
      </c>
      <c r="J5252" s="3">
        <v>40943.125</v>
      </c>
      <c r="K5252" s="4">
        <v>42.720903666224302</v>
      </c>
      <c r="L5252" s="3">
        <v>40943.125</v>
      </c>
      <c r="M5252" s="4">
        <v>41.835405911348097</v>
      </c>
      <c r="Q5252">
        <f t="shared" si="127"/>
        <v>4.0667353182798962</v>
      </c>
      <c r="R5252">
        <f t="shared" si="126"/>
        <v>406.67353182798962</v>
      </c>
      <c r="S5252">
        <f t="shared" si="124"/>
        <v>-8.8151261719794149E-2</v>
      </c>
      <c r="T5252">
        <f t="shared" si="125"/>
        <v>-8.8151261719794149</v>
      </c>
    </row>
    <row r="5253" spans="4:20" x14ac:dyDescent="0.25">
      <c r="D5253" s="3"/>
      <c r="E5253" s="4"/>
      <c r="F5253" s="3">
        <v>40943.166666666664</v>
      </c>
      <c r="G5253" s="4">
        <v>48.198636261324303</v>
      </c>
      <c r="H5253" s="3">
        <v>40943.166666666664</v>
      </c>
      <c r="I5253" s="4">
        <v>43.161947472544902</v>
      </c>
      <c r="J5253" s="3">
        <v>40943.166666666664</v>
      </c>
      <c r="K5253" s="4">
        <v>45.344741694541902</v>
      </c>
      <c r="L5253" s="3">
        <v>40943.166666666664</v>
      </c>
      <c r="M5253" s="4">
        <v>44.360765906822103</v>
      </c>
      <c r="Q5253">
        <f t="shared" si="127"/>
        <v>1.6038945667824009</v>
      </c>
      <c r="R5253">
        <f t="shared" si="126"/>
        <v>160.38945667824009</v>
      </c>
      <c r="S5253">
        <f t="shared" si="124"/>
        <v>-2.4488184342772001</v>
      </c>
      <c r="T5253">
        <f t="shared" si="125"/>
        <v>-244.88184342772001</v>
      </c>
    </row>
    <row r="5254" spans="4:20" x14ac:dyDescent="0.25">
      <c r="D5254" s="3"/>
      <c r="E5254" s="4"/>
      <c r="F5254" s="3">
        <v>40943.208333333336</v>
      </c>
      <c r="G5254" s="4">
        <v>48.6729019917111</v>
      </c>
      <c r="H5254" s="3">
        <v>40943.208333333336</v>
      </c>
      <c r="I5254" s="4">
        <v>43.647554718248998</v>
      </c>
      <c r="J5254" s="3">
        <v>40943.208333333336</v>
      </c>
      <c r="K5254" s="4">
        <v>48.5738489370124</v>
      </c>
      <c r="L5254" s="3">
        <v>40943.208333333336</v>
      </c>
      <c r="M5254" s="4">
        <v>47.465349381469402</v>
      </c>
      <c r="Q5254">
        <f t="shared" si="127"/>
        <v>-1.1509469453012997</v>
      </c>
      <c r="R5254">
        <f t="shared" si="126"/>
        <v>-115.09469453012997</v>
      </c>
      <c r="S5254">
        <f t="shared" si="124"/>
        <v>-5.0677946632204041</v>
      </c>
      <c r="T5254">
        <f t="shared" si="125"/>
        <v>-506.77946632204043</v>
      </c>
    </row>
    <row r="5255" spans="4:20" x14ac:dyDescent="0.25">
      <c r="D5255" s="3"/>
      <c r="E5255" s="4"/>
      <c r="F5255" s="3">
        <v>40943.25</v>
      </c>
      <c r="G5255" s="4">
        <v>48.681714352831499</v>
      </c>
      <c r="H5255" s="3">
        <v>40943.25</v>
      </c>
      <c r="I5255" s="4">
        <v>43.6565842238779</v>
      </c>
      <c r="J5255" s="3">
        <v>40943.25</v>
      </c>
      <c r="K5255" s="4">
        <v>52.673902207548998</v>
      </c>
      <c r="L5255" s="3">
        <v>40943.25</v>
      </c>
      <c r="M5255" s="4">
        <v>51.402363959510701</v>
      </c>
      <c r="Q5255">
        <f t="shared" si="127"/>
        <v>-5.2421878547174998</v>
      </c>
      <c r="R5255">
        <f t="shared" si="126"/>
        <v>-524.21878547174992</v>
      </c>
      <c r="S5255">
        <f t="shared" si="124"/>
        <v>-8.9957797356328015</v>
      </c>
      <c r="T5255">
        <f t="shared" si="125"/>
        <v>-899.57797356328012</v>
      </c>
    </row>
    <row r="5256" spans="4:20" x14ac:dyDescent="0.25">
      <c r="D5256" s="3"/>
      <c r="E5256" s="4"/>
      <c r="F5256" s="3">
        <v>40943.291666666664</v>
      </c>
      <c r="G5256" s="4">
        <v>49.354309442336699</v>
      </c>
      <c r="H5256" s="3">
        <v>40943.291666666664</v>
      </c>
      <c r="I5256" s="4">
        <v>44.346437787535301</v>
      </c>
      <c r="J5256" s="3">
        <v>40943.291666666664</v>
      </c>
      <c r="K5256" s="4">
        <v>77.208254457436894</v>
      </c>
      <c r="L5256" s="3">
        <v>40943.291666666664</v>
      </c>
      <c r="M5256" s="4">
        <v>74.865797811551602</v>
      </c>
      <c r="Q5256">
        <f t="shared" si="127"/>
        <v>-29.103945015100194</v>
      </c>
      <c r="R5256">
        <f t="shared" si="126"/>
        <v>-2910.3945015100194</v>
      </c>
      <c r="S5256">
        <f t="shared" si="124"/>
        <v>-31.769360024016301</v>
      </c>
      <c r="T5256">
        <f t="shared" si="125"/>
        <v>-3176.93600240163</v>
      </c>
    </row>
    <row r="5257" spans="4:20" x14ac:dyDescent="0.25">
      <c r="D5257" s="3"/>
      <c r="E5257" s="4"/>
      <c r="F5257" s="3">
        <v>40943.333333333336</v>
      </c>
      <c r="G5257" s="4">
        <v>49.779132965413702</v>
      </c>
      <c r="H5257" s="3">
        <v>40943.333333333336</v>
      </c>
      <c r="I5257" s="4">
        <v>44.782854546036098</v>
      </c>
      <c r="J5257" s="3">
        <v>40943.333333333336</v>
      </c>
      <c r="K5257" s="4">
        <v>113.15903713511899</v>
      </c>
      <c r="L5257" s="3">
        <v>40943.333333333336</v>
      </c>
      <c r="M5257" s="4">
        <v>109.02894320144</v>
      </c>
      <c r="Q5257">
        <f t="shared" si="127"/>
        <v>-64.629904169705299</v>
      </c>
      <c r="R5257">
        <f t="shared" si="126"/>
        <v>-6462.9904169705296</v>
      </c>
      <c r="S5257">
        <f t="shared" si="124"/>
        <v>-65.496088655403895</v>
      </c>
      <c r="T5257">
        <f t="shared" si="125"/>
        <v>-6549.6088655403892</v>
      </c>
    </row>
    <row r="5258" spans="4:20" x14ac:dyDescent="0.25">
      <c r="D5258" s="3"/>
      <c r="E5258" s="4"/>
      <c r="F5258" s="3">
        <v>40943.375</v>
      </c>
      <c r="G5258" s="4">
        <v>50.787943392555498</v>
      </c>
      <c r="H5258" s="3">
        <v>40943.375</v>
      </c>
      <c r="I5258" s="4">
        <v>45.821317207912202</v>
      </c>
      <c r="J5258" s="3">
        <v>40943.375</v>
      </c>
      <c r="K5258" s="4">
        <v>94.033350745841702</v>
      </c>
      <c r="L5258" s="3">
        <v>40943.375</v>
      </c>
      <c r="M5258" s="4">
        <v>90.881320384039995</v>
      </c>
      <c r="Q5258">
        <f t="shared" si="127"/>
        <v>-44.495407353286204</v>
      </c>
      <c r="R5258">
        <f t="shared" si="126"/>
        <v>-4449.54073532862</v>
      </c>
      <c r="S5258">
        <f t="shared" si="124"/>
        <v>-46.310003176127793</v>
      </c>
      <c r="T5258">
        <f t="shared" si="125"/>
        <v>-4631.0003176127793</v>
      </c>
    </row>
    <row r="5259" spans="4:20" x14ac:dyDescent="0.25">
      <c r="D5259" s="3"/>
      <c r="E5259" s="4"/>
      <c r="F5259" s="3">
        <v>40943.416666666664</v>
      </c>
      <c r="G5259" s="4">
        <v>51.396520566136999</v>
      </c>
      <c r="H5259" s="3">
        <v>40943.416666666664</v>
      </c>
      <c r="I5259" s="4">
        <v>46.449210185877703</v>
      </c>
      <c r="J5259" s="3">
        <v>40943.416666666664</v>
      </c>
      <c r="K5259" s="4">
        <v>89.259195972175803</v>
      </c>
      <c r="L5259" s="3">
        <v>40943.416666666664</v>
      </c>
      <c r="M5259" s="4">
        <v>86.342147380681098</v>
      </c>
      <c r="Q5259">
        <f t="shared" si="127"/>
        <v>-39.112675406038804</v>
      </c>
      <c r="R5259">
        <f t="shared" si="126"/>
        <v>-3911.2675406038802</v>
      </c>
      <c r="S5259">
        <f t="shared" si="124"/>
        <v>-41.142937194803395</v>
      </c>
      <c r="T5259">
        <f t="shared" si="125"/>
        <v>-4114.2937194803399</v>
      </c>
    </row>
    <row r="5260" spans="4:20" x14ac:dyDescent="0.25">
      <c r="D5260" s="3"/>
      <c r="E5260" s="4"/>
      <c r="F5260" s="3">
        <v>40943.458333333336</v>
      </c>
      <c r="G5260" s="4">
        <v>51.083297328121297</v>
      </c>
      <c r="H5260" s="3">
        <v>40943.458333333336</v>
      </c>
      <c r="I5260" s="4">
        <v>46.1259122617194</v>
      </c>
      <c r="J5260" s="3">
        <v>40943.458333333336</v>
      </c>
      <c r="K5260" s="4">
        <v>75.3341427414707</v>
      </c>
      <c r="L5260" s="3">
        <v>40943.458333333336</v>
      </c>
      <c r="M5260" s="4">
        <v>73.078469471423901</v>
      </c>
      <c r="Q5260">
        <f t="shared" si="127"/>
        <v>-25.500845413349403</v>
      </c>
      <c r="R5260">
        <f t="shared" si="126"/>
        <v>-2550.0845413349402</v>
      </c>
      <c r="S5260">
        <f t="shared" si="124"/>
        <v>-28.202557209704501</v>
      </c>
      <c r="T5260">
        <f t="shared" si="125"/>
        <v>-2820.2557209704501</v>
      </c>
    </row>
    <row r="5261" spans="4:20" x14ac:dyDescent="0.25">
      <c r="D5261" s="3"/>
      <c r="E5261" s="4"/>
      <c r="F5261" s="3">
        <v>40943.5</v>
      </c>
      <c r="G5261" s="4">
        <v>50.129719358737901</v>
      </c>
      <c r="H5261" s="3">
        <v>40943.5</v>
      </c>
      <c r="I5261" s="4">
        <v>45.143408691597898</v>
      </c>
      <c r="J5261" s="3">
        <v>40943.5</v>
      </c>
      <c r="K5261" s="4">
        <v>70.944511670983005</v>
      </c>
      <c r="L5261" s="3">
        <v>40943.5</v>
      </c>
      <c r="M5261" s="4">
        <v>68.889170951748397</v>
      </c>
      <c r="Q5261">
        <f t="shared" si="127"/>
        <v>-22.064792312245103</v>
      </c>
      <c r="R5261">
        <f t="shared" si="126"/>
        <v>-2206.4792312245104</v>
      </c>
      <c r="S5261">
        <f t="shared" si="124"/>
        <v>-24.995762260150499</v>
      </c>
      <c r="T5261">
        <f t="shared" si="125"/>
        <v>-2499.57622601505</v>
      </c>
    </row>
    <row r="5262" spans="4:20" x14ac:dyDescent="0.25">
      <c r="D5262" s="3"/>
      <c r="E5262" s="4"/>
      <c r="F5262" s="3">
        <v>40943.541666666664</v>
      </c>
      <c r="G5262" s="4">
        <v>49.185957188281499</v>
      </c>
      <c r="H5262" s="3">
        <v>40943.541666666664</v>
      </c>
      <c r="I5262" s="4">
        <v>44.173639171262003</v>
      </c>
      <c r="J5262" s="3">
        <v>40943.541666666664</v>
      </c>
      <c r="K5262" s="4">
        <v>68.563199662341503</v>
      </c>
      <c r="L5262" s="3">
        <v>40943.541666666664</v>
      </c>
      <c r="M5262" s="4">
        <v>66.6147445063107</v>
      </c>
      <c r="Q5262">
        <f t="shared" si="127"/>
        <v>-20.627242474060004</v>
      </c>
      <c r="R5262">
        <f t="shared" si="126"/>
        <v>-2062.7242474060004</v>
      </c>
      <c r="S5262">
        <f t="shared" si="124"/>
        <v>-23.691105335048697</v>
      </c>
      <c r="T5262">
        <f t="shared" si="125"/>
        <v>-2369.1105335048696</v>
      </c>
    </row>
    <row r="5263" spans="4:20" x14ac:dyDescent="0.25">
      <c r="D5263" s="3"/>
      <c r="E5263" s="4"/>
      <c r="F5263" s="3">
        <v>40943.583333333336</v>
      </c>
      <c r="G5263" s="4">
        <v>48.356814092607202</v>
      </c>
      <c r="H5263" s="3">
        <v>40943.583333333336</v>
      </c>
      <c r="I5263" s="4">
        <v>43.323832549183898</v>
      </c>
      <c r="J5263" s="3">
        <v>40943.583333333336</v>
      </c>
      <c r="K5263" s="4">
        <v>67.486129260360002</v>
      </c>
      <c r="L5263" s="3">
        <v>40943.583333333336</v>
      </c>
      <c r="M5263" s="4">
        <v>65.585588751273505</v>
      </c>
      <c r="Q5263">
        <f t="shared" si="127"/>
        <v>-20.3793151677528</v>
      </c>
      <c r="R5263">
        <f t="shared" si="126"/>
        <v>-2037.93151677528</v>
      </c>
      <c r="S5263">
        <f t="shared" si="124"/>
        <v>-23.511756202089607</v>
      </c>
      <c r="T5263">
        <f t="shared" si="125"/>
        <v>-2351.1756202089609</v>
      </c>
    </row>
    <row r="5264" spans="4:20" x14ac:dyDescent="0.25">
      <c r="D5264" s="3"/>
      <c r="E5264" s="4"/>
      <c r="F5264" s="3">
        <v>40943.625</v>
      </c>
      <c r="G5264" s="4">
        <v>48.623298887308898</v>
      </c>
      <c r="H5264" s="3">
        <v>40943.625</v>
      </c>
      <c r="I5264" s="4">
        <v>43.596733698810603</v>
      </c>
      <c r="J5264" s="3">
        <v>40943.625</v>
      </c>
      <c r="K5264" s="4">
        <v>74.635560070717503</v>
      </c>
      <c r="L5264" s="3">
        <v>40943.625</v>
      </c>
      <c r="M5264" s="4">
        <v>72.412046994912103</v>
      </c>
      <c r="Q5264">
        <f t="shared" si="127"/>
        <v>-27.262261183408604</v>
      </c>
      <c r="R5264">
        <f t="shared" si="126"/>
        <v>-2726.2261183408605</v>
      </c>
      <c r="S5264">
        <f t="shared" si="124"/>
        <v>-30.0653132961015</v>
      </c>
      <c r="T5264">
        <f t="shared" si="125"/>
        <v>-3006.5313296101499</v>
      </c>
    </row>
    <row r="5265" spans="4:20" x14ac:dyDescent="0.25">
      <c r="D5265" s="3"/>
      <c r="E5265" s="4"/>
      <c r="F5265" s="3">
        <v>40943.666666666664</v>
      </c>
      <c r="G5265" s="4">
        <v>50.417766595637701</v>
      </c>
      <c r="H5265" s="3">
        <v>40943.666666666664</v>
      </c>
      <c r="I5265" s="4">
        <v>45.439914899150601</v>
      </c>
      <c r="J5265" s="3">
        <v>40943.666666666664</v>
      </c>
      <c r="K5265" s="4">
        <v>81.591318179867798</v>
      </c>
      <c r="L5265" s="3">
        <v>40943.666666666664</v>
      </c>
      <c r="M5265" s="4">
        <v>79.043104997952497</v>
      </c>
      <c r="Q5265">
        <f t="shared" si="127"/>
        <v>-32.423551584230097</v>
      </c>
      <c r="R5265">
        <f t="shared" si="126"/>
        <v>-3242.3551584230099</v>
      </c>
      <c r="S5265">
        <f t="shared" si="124"/>
        <v>-34.853190098801896</v>
      </c>
      <c r="T5265">
        <f t="shared" si="125"/>
        <v>-3485.3190098801897</v>
      </c>
    </row>
    <row r="5266" spans="4:20" x14ac:dyDescent="0.25">
      <c r="D5266" s="3"/>
      <c r="E5266" s="4"/>
      <c r="F5266" s="3">
        <v>40943.708333333336</v>
      </c>
      <c r="G5266" s="4">
        <v>54.848080422350897</v>
      </c>
      <c r="H5266" s="3">
        <v>40943.708333333336</v>
      </c>
      <c r="I5266" s="4">
        <v>50.030087060353303</v>
      </c>
      <c r="J5266" s="3">
        <v>40943.708333333336</v>
      </c>
      <c r="K5266" s="4">
        <v>92.665068875139696</v>
      </c>
      <c r="L5266" s="3">
        <v>40943.708333333336</v>
      </c>
      <c r="M5266" s="4">
        <v>89.580786175545697</v>
      </c>
      <c r="Q5266">
        <f t="shared" si="127"/>
        <v>-39.066988452788799</v>
      </c>
      <c r="R5266">
        <f t="shared" si="126"/>
        <v>-3906.6988452788801</v>
      </c>
      <c r="S5266">
        <f t="shared" ref="S5266:S5329" si="128">I5266-(M5266+$E$2)</f>
        <v>-40.800699115192394</v>
      </c>
      <c r="T5266">
        <f t="shared" ref="T5266:T5329" si="129">S5266*$G$2</f>
        <v>-4080.0699115192392</v>
      </c>
    </row>
    <row r="5267" spans="4:20" x14ac:dyDescent="0.25">
      <c r="D5267" s="3"/>
      <c r="E5267" s="4"/>
      <c r="F5267" s="3">
        <v>40943.75</v>
      </c>
      <c r="G5267" s="4">
        <v>55.051647027459701</v>
      </c>
      <c r="H5267" s="3">
        <v>40943.75</v>
      </c>
      <c r="I5267" s="4">
        <v>50.242306201049402</v>
      </c>
      <c r="J5267" s="3">
        <v>40943.75</v>
      </c>
      <c r="K5267" s="4">
        <v>76.119429720653002</v>
      </c>
      <c r="L5267" s="3">
        <v>40943.75</v>
      </c>
      <c r="M5267" s="4">
        <v>73.827481793574407</v>
      </c>
      <c r="Q5267">
        <f t="shared" si="127"/>
        <v>-22.317782693193301</v>
      </c>
      <c r="R5267">
        <f t="shared" si="126"/>
        <v>-2231.7782693193303</v>
      </c>
      <c r="S5267">
        <f t="shared" si="128"/>
        <v>-24.835175592525005</v>
      </c>
      <c r="T5267">
        <f t="shared" si="129"/>
        <v>-2483.5175592525006</v>
      </c>
    </row>
    <row r="5268" spans="4:20" x14ac:dyDescent="0.25">
      <c r="D5268" s="3"/>
      <c r="E5268" s="4"/>
      <c r="F5268" s="3">
        <v>40943.791666666664</v>
      </c>
      <c r="G5268" s="4">
        <v>52.153874655123197</v>
      </c>
      <c r="H5268" s="3">
        <v>40943.791666666664</v>
      </c>
      <c r="I5268" s="4">
        <v>47.232082849150203</v>
      </c>
      <c r="J5268" s="3">
        <v>40943.791666666664</v>
      </c>
      <c r="K5268" s="4">
        <v>61.929173417258397</v>
      </c>
      <c r="L5268" s="3">
        <v>40943.791666666664</v>
      </c>
      <c r="M5268" s="4">
        <v>60.271387435874203</v>
      </c>
      <c r="Q5268">
        <f t="shared" si="127"/>
        <v>-11.025298762135201</v>
      </c>
      <c r="R5268">
        <f t="shared" si="126"/>
        <v>-1102.5298762135201</v>
      </c>
      <c r="S5268">
        <f t="shared" si="128"/>
        <v>-14.289304586724001</v>
      </c>
      <c r="T5268">
        <f t="shared" si="129"/>
        <v>-1428.9304586724002</v>
      </c>
    </row>
    <row r="5269" spans="4:20" x14ac:dyDescent="0.25">
      <c r="D5269" s="3"/>
      <c r="E5269" s="4"/>
      <c r="F5269" s="3">
        <v>40943.833333333336</v>
      </c>
      <c r="G5269" s="4">
        <v>50.227601294754997</v>
      </c>
      <c r="H5269" s="3">
        <v>40943.833333333336</v>
      </c>
      <c r="I5269" s="4">
        <v>45.2441379075171</v>
      </c>
      <c r="J5269" s="3">
        <v>40943.833333333336</v>
      </c>
      <c r="K5269" s="4">
        <v>54.361628755621503</v>
      </c>
      <c r="L5269" s="3">
        <v>40943.833333333336</v>
      </c>
      <c r="M5269" s="4">
        <v>53.021470813531799</v>
      </c>
      <c r="Q5269">
        <f t="shared" si="127"/>
        <v>-5.3840274608665055</v>
      </c>
      <c r="R5269">
        <f t="shared" si="126"/>
        <v>-538.4027460866505</v>
      </c>
      <c r="S5269">
        <f t="shared" si="128"/>
        <v>-9.0273329060146992</v>
      </c>
      <c r="T5269">
        <f t="shared" si="129"/>
        <v>-902.73329060146989</v>
      </c>
    </row>
    <row r="5270" spans="4:20" x14ac:dyDescent="0.25">
      <c r="D5270" s="3"/>
      <c r="E5270" s="4"/>
      <c r="F5270" s="3">
        <v>40943.875</v>
      </c>
      <c r="G5270" s="4">
        <v>49.923995728196999</v>
      </c>
      <c r="H5270" s="3">
        <v>40943.875</v>
      </c>
      <c r="I5270" s="4">
        <v>44.931792244882701</v>
      </c>
      <c r="J5270" s="3">
        <v>40943.875</v>
      </c>
      <c r="K5270" s="4">
        <v>53.3347169890476</v>
      </c>
      <c r="L5270" s="3">
        <v>40943.875</v>
      </c>
      <c r="M5270" s="4">
        <v>52.036412785353598</v>
      </c>
      <c r="Q5270">
        <f t="shared" si="127"/>
        <v>-4.6607212608506003</v>
      </c>
      <c r="R5270">
        <f t="shared" si="126"/>
        <v>-466.07212608506006</v>
      </c>
      <c r="S5270">
        <f t="shared" si="128"/>
        <v>-8.3546205404708971</v>
      </c>
      <c r="T5270">
        <f t="shared" si="129"/>
        <v>-835.46205404708974</v>
      </c>
    </row>
    <row r="5271" spans="4:20" x14ac:dyDescent="0.25">
      <c r="D5271" s="3"/>
      <c r="E5271" s="4"/>
      <c r="F5271" s="3">
        <v>40943.916666666664</v>
      </c>
      <c r="G5271" s="4">
        <v>49.457587750672197</v>
      </c>
      <c r="H5271" s="3">
        <v>40943.916666666664</v>
      </c>
      <c r="I5271" s="4">
        <v>44.452485409245099</v>
      </c>
      <c r="J5271" s="3">
        <v>40943.916666666664</v>
      </c>
      <c r="K5271" s="4">
        <v>50.861850956818699</v>
      </c>
      <c r="L5271" s="3">
        <v>40943.916666666664</v>
      </c>
      <c r="M5271" s="4">
        <v>49.663023456902003</v>
      </c>
      <c r="Q5271">
        <f t="shared" si="127"/>
        <v>-2.6542632061465028</v>
      </c>
      <c r="R5271">
        <f t="shared" si="126"/>
        <v>-265.42632061465031</v>
      </c>
      <c r="S5271">
        <f t="shared" si="128"/>
        <v>-6.4605380476569039</v>
      </c>
      <c r="T5271">
        <f t="shared" si="129"/>
        <v>-646.05380476569042</v>
      </c>
    </row>
    <row r="5272" spans="4:20" x14ac:dyDescent="0.25">
      <c r="D5272" s="3"/>
      <c r="E5272" s="4"/>
      <c r="F5272" s="3">
        <v>40943.958333333336</v>
      </c>
      <c r="G5272" s="4">
        <v>48.707634859485601</v>
      </c>
      <c r="H5272" s="3">
        <v>40943.958333333336</v>
      </c>
      <c r="I5272" s="4">
        <v>43.683144786104101</v>
      </c>
      <c r="J5272" s="3">
        <v>40943.958333333336</v>
      </c>
      <c r="K5272" s="4">
        <v>47.235896201105803</v>
      </c>
      <c r="L5272" s="3">
        <v>40943.958333333336</v>
      </c>
      <c r="M5272" s="4">
        <v>46.179422936067603</v>
      </c>
      <c r="Q5272">
        <f t="shared" si="127"/>
        <v>0.22173865837979889</v>
      </c>
      <c r="R5272">
        <f t="shared" si="126"/>
        <v>22.173865837979889</v>
      </c>
      <c r="S5272">
        <f t="shared" si="128"/>
        <v>-3.7462781499635014</v>
      </c>
      <c r="T5272">
        <f t="shared" si="129"/>
        <v>-374.62781499635014</v>
      </c>
    </row>
    <row r="5273" spans="4:20" x14ac:dyDescent="0.25">
      <c r="D5273" s="3"/>
      <c r="E5273" s="4"/>
      <c r="F5273" s="3">
        <v>40944</v>
      </c>
      <c r="G5273" s="4">
        <v>48.828853893573999</v>
      </c>
      <c r="H5273" s="3">
        <v>40944</v>
      </c>
      <c r="I5273" s="4">
        <v>43.807383823630502</v>
      </c>
      <c r="J5273" s="3">
        <v>40944</v>
      </c>
      <c r="K5273" s="4">
        <v>45.870131541349103</v>
      </c>
      <c r="L5273" s="3">
        <v>40944</v>
      </c>
      <c r="M5273" s="4">
        <v>44.866139535763097</v>
      </c>
      <c r="Q5273">
        <f t="shared" si="127"/>
        <v>1.7087223522248962</v>
      </c>
      <c r="R5273">
        <f t="shared" si="126"/>
        <v>170.87223522248962</v>
      </c>
      <c r="S5273">
        <f t="shared" si="128"/>
        <v>-2.3087557121325943</v>
      </c>
      <c r="T5273">
        <f t="shared" si="129"/>
        <v>-230.87557121325943</v>
      </c>
    </row>
    <row r="5274" spans="4:20" x14ac:dyDescent="0.25">
      <c r="D5274" s="3"/>
      <c r="E5274" s="4"/>
      <c r="F5274" s="3">
        <v>40944.041666666664</v>
      </c>
      <c r="G5274" s="4">
        <v>48.2331020439306</v>
      </c>
      <c r="H5274" s="3">
        <v>40944.041666666664</v>
      </c>
      <c r="I5274" s="4">
        <v>43.197214590225499</v>
      </c>
      <c r="J5274" s="3">
        <v>40944.041666666664</v>
      </c>
      <c r="K5274" s="4">
        <v>43.023421601639697</v>
      </c>
      <c r="L5274" s="3">
        <v>40944.041666666664</v>
      </c>
      <c r="M5274" s="4">
        <v>42.126698668085702</v>
      </c>
      <c r="Q5274">
        <f t="shared" si="127"/>
        <v>3.9596804422909031</v>
      </c>
      <c r="R5274">
        <f t="shared" si="126"/>
        <v>395.96804422909031</v>
      </c>
      <c r="S5274">
        <f t="shared" si="128"/>
        <v>-0.17948407786020226</v>
      </c>
      <c r="T5274">
        <f t="shared" si="129"/>
        <v>-17.948407786020226</v>
      </c>
    </row>
    <row r="5275" spans="4:20" x14ac:dyDescent="0.25">
      <c r="D5275" s="3"/>
      <c r="E5275" s="4"/>
      <c r="F5275" s="3">
        <v>40944.083333333336</v>
      </c>
      <c r="G5275" s="4">
        <v>47.357670154713603</v>
      </c>
      <c r="H5275" s="3">
        <v>40944.083333333336</v>
      </c>
      <c r="I5275" s="4">
        <v>42.3025484559912</v>
      </c>
      <c r="J5275" s="3">
        <v>40944.083333333336</v>
      </c>
      <c r="K5275" s="4">
        <v>41.922704204596798</v>
      </c>
      <c r="L5275" s="3">
        <v>40944.083333333336</v>
      </c>
      <c r="M5275" s="4">
        <v>41.06665860879</v>
      </c>
      <c r="Q5275">
        <f t="shared" si="127"/>
        <v>4.1849659501168048</v>
      </c>
      <c r="R5275">
        <f t="shared" si="126"/>
        <v>418.49659501168048</v>
      </c>
      <c r="S5275">
        <f t="shared" si="128"/>
        <v>-1.4110152798799902E-2</v>
      </c>
      <c r="T5275">
        <f t="shared" si="129"/>
        <v>-1.4110152798799902</v>
      </c>
    </row>
    <row r="5276" spans="4:20" x14ac:dyDescent="0.25">
      <c r="D5276" s="3"/>
      <c r="E5276" s="4"/>
      <c r="F5276" s="3">
        <v>40944.125</v>
      </c>
      <c r="G5276" s="4">
        <v>46.929177030804603</v>
      </c>
      <c r="H5276" s="3">
        <v>40944.125</v>
      </c>
      <c r="I5276" s="4">
        <v>41.865497095263002</v>
      </c>
      <c r="J5276" s="3">
        <v>40944.125</v>
      </c>
      <c r="K5276" s="4">
        <v>42.004730114509599</v>
      </c>
      <c r="L5276" s="3">
        <v>40944.125</v>
      </c>
      <c r="M5276" s="4">
        <v>41.145669075733203</v>
      </c>
      <c r="Q5276">
        <f t="shared" si="127"/>
        <v>3.674446916295004</v>
      </c>
      <c r="R5276">
        <f t="shared" si="126"/>
        <v>367.44469162950043</v>
      </c>
      <c r="S5276">
        <f t="shared" si="128"/>
        <v>-0.53017198047020031</v>
      </c>
      <c r="T5276">
        <f t="shared" si="129"/>
        <v>-53.017198047020031</v>
      </c>
    </row>
    <row r="5277" spans="4:20" x14ac:dyDescent="0.25">
      <c r="D5277" s="3"/>
      <c r="E5277" s="4"/>
      <c r="F5277" s="3">
        <v>40944.166666666664</v>
      </c>
      <c r="G5277" s="4">
        <v>46.950452570250498</v>
      </c>
      <c r="H5277" s="3">
        <v>40944.166666666664</v>
      </c>
      <c r="I5277" s="4">
        <v>41.8871841879009</v>
      </c>
      <c r="J5277" s="3">
        <v>40944.166666666664</v>
      </c>
      <c r="K5277" s="4">
        <v>44.103075902152298</v>
      </c>
      <c r="L5277" s="3">
        <v>40944.166666666664</v>
      </c>
      <c r="M5277" s="4">
        <v>43.166014873553699</v>
      </c>
      <c r="Q5277">
        <f t="shared" si="127"/>
        <v>1.5973766680981996</v>
      </c>
      <c r="R5277">
        <f t="shared" si="126"/>
        <v>159.73766680981996</v>
      </c>
      <c r="S5277">
        <f t="shared" si="128"/>
        <v>-2.5288306856527996</v>
      </c>
      <c r="T5277">
        <f t="shared" si="129"/>
        <v>-252.88306856527996</v>
      </c>
    </row>
    <row r="5278" spans="4:20" x14ac:dyDescent="0.25">
      <c r="D5278" s="3"/>
      <c r="E5278" s="4"/>
      <c r="F5278" s="3">
        <v>40944.208333333336</v>
      </c>
      <c r="G5278" s="4">
        <v>47.170864786676198</v>
      </c>
      <c r="H5278" s="3">
        <v>40944.208333333336</v>
      </c>
      <c r="I5278" s="4">
        <v>42.111942414528997</v>
      </c>
      <c r="J5278" s="3">
        <v>40944.208333333336</v>
      </c>
      <c r="K5278" s="4">
        <v>47.758018796390402</v>
      </c>
      <c r="L5278" s="3">
        <v>40944.208333333336</v>
      </c>
      <c r="M5278" s="4">
        <v>46.681314090659697</v>
      </c>
      <c r="Q5278">
        <f t="shared" si="127"/>
        <v>-1.8371540097142045</v>
      </c>
      <c r="R5278">
        <f t="shared" si="126"/>
        <v>-183.71540097142045</v>
      </c>
      <c r="S5278">
        <f t="shared" si="128"/>
        <v>-5.8193716761307002</v>
      </c>
      <c r="T5278">
        <f t="shared" si="129"/>
        <v>-581.93716761306996</v>
      </c>
    </row>
    <row r="5279" spans="4:20" x14ac:dyDescent="0.25">
      <c r="D5279" s="3"/>
      <c r="E5279" s="4"/>
      <c r="F5279" s="3">
        <v>40944.25</v>
      </c>
      <c r="G5279" s="4">
        <v>46.536836422892499</v>
      </c>
      <c r="H5279" s="3">
        <v>40944.25</v>
      </c>
      <c r="I5279" s="4">
        <v>41.4658189449692</v>
      </c>
      <c r="J5279" s="3">
        <v>40944.25</v>
      </c>
      <c r="K5279" s="4">
        <v>50.507282484730197</v>
      </c>
      <c r="L5279" s="3">
        <v>40944.25</v>
      </c>
      <c r="M5279" s="4">
        <v>49.3225627712673</v>
      </c>
      <c r="Q5279">
        <f t="shared" si="127"/>
        <v>-5.2204460618376984</v>
      </c>
      <c r="R5279">
        <f t="shared" si="126"/>
        <v>-522.04460618376982</v>
      </c>
      <c r="S5279">
        <f t="shared" si="128"/>
        <v>-9.1067438262981</v>
      </c>
      <c r="T5279">
        <f t="shared" si="129"/>
        <v>-910.67438262981</v>
      </c>
    </row>
    <row r="5280" spans="4:20" x14ac:dyDescent="0.25">
      <c r="D5280" s="3"/>
      <c r="E5280" s="4"/>
      <c r="F5280" s="3">
        <v>40944.291666666664</v>
      </c>
      <c r="G5280" s="4">
        <v>46.039776448800701</v>
      </c>
      <c r="H5280" s="3">
        <v>40944.291666666664</v>
      </c>
      <c r="I5280" s="4">
        <v>40.9601529934735</v>
      </c>
      <c r="J5280" s="3">
        <v>40944.291666666664</v>
      </c>
      <c r="K5280" s="4">
        <v>59.968778607173597</v>
      </c>
      <c r="L5280" s="3">
        <v>40944.291666666664</v>
      </c>
      <c r="M5280" s="4">
        <v>58.394769682912703</v>
      </c>
      <c r="Q5280">
        <f t="shared" si="127"/>
        <v>-15.179002158372896</v>
      </c>
      <c r="R5280">
        <f t="shared" si="126"/>
        <v>-1517.9002158372896</v>
      </c>
      <c r="S5280">
        <f t="shared" si="128"/>
        <v>-18.684616689439203</v>
      </c>
      <c r="T5280">
        <f t="shared" si="129"/>
        <v>-1868.4616689439204</v>
      </c>
    </row>
    <row r="5281" spans="4:20" x14ac:dyDescent="0.25">
      <c r="D5281" s="3"/>
      <c r="E5281" s="4"/>
      <c r="F5281" s="3">
        <v>40944.333333333336</v>
      </c>
      <c r="G5281" s="4">
        <v>46.208987045887604</v>
      </c>
      <c r="H5281" s="3">
        <v>40944.333333333336</v>
      </c>
      <c r="I5281" s="4">
        <v>41.132206289548797</v>
      </c>
      <c r="J5281" s="3">
        <v>40944.333333333336</v>
      </c>
      <c r="K5281" s="4">
        <v>69.552475562581094</v>
      </c>
      <c r="L5281" s="3">
        <v>40944.333333333336</v>
      </c>
      <c r="M5281" s="4">
        <v>67.559773903703899</v>
      </c>
      <c r="Q5281">
        <f t="shared" si="127"/>
        <v>-24.59348851669349</v>
      </c>
      <c r="R5281">
        <f t="shared" si="126"/>
        <v>-2459.3488516693492</v>
      </c>
      <c r="S5281">
        <f t="shared" si="128"/>
        <v>-27.677567614155102</v>
      </c>
      <c r="T5281">
        <f t="shared" si="129"/>
        <v>-2767.75676141551</v>
      </c>
    </row>
    <row r="5282" spans="4:20" x14ac:dyDescent="0.25">
      <c r="D5282" s="3"/>
      <c r="E5282" s="4"/>
      <c r="F5282" s="3">
        <v>40944.375</v>
      </c>
      <c r="G5282" s="4">
        <v>47.615193050893097</v>
      </c>
      <c r="H5282" s="3">
        <v>40944.375</v>
      </c>
      <c r="I5282" s="4">
        <v>42.565486569525099</v>
      </c>
      <c r="J5282" s="3">
        <v>40944.375</v>
      </c>
      <c r="K5282" s="4">
        <v>64.091297724051401</v>
      </c>
      <c r="L5282" s="3">
        <v>40944.375</v>
      </c>
      <c r="M5282" s="4">
        <v>62.339966992294599</v>
      </c>
      <c r="Q5282">
        <f t="shared" si="127"/>
        <v>-17.726104673158304</v>
      </c>
      <c r="R5282">
        <f t="shared" si="126"/>
        <v>-1772.6104673158304</v>
      </c>
      <c r="S5282">
        <f t="shared" si="128"/>
        <v>-21.0244804227695</v>
      </c>
      <c r="T5282">
        <f t="shared" si="129"/>
        <v>-2102.4480422769502</v>
      </c>
    </row>
    <row r="5283" spans="4:20" x14ac:dyDescent="0.25">
      <c r="D5283" s="3"/>
      <c r="E5283" s="4"/>
      <c r="F5283" s="3">
        <v>40944.416666666664</v>
      </c>
      <c r="G5283" s="4">
        <v>49.047548186004903</v>
      </c>
      <c r="H5283" s="3">
        <v>40944.416666666664</v>
      </c>
      <c r="I5283" s="4">
        <v>44.031637786130901</v>
      </c>
      <c r="J5283" s="3">
        <v>40944.416666666664</v>
      </c>
      <c r="K5283" s="4">
        <v>62.456576003227397</v>
      </c>
      <c r="L5283" s="3">
        <v>40944.416666666664</v>
      </c>
      <c r="M5283" s="4">
        <v>60.7760812657652</v>
      </c>
      <c r="Q5283">
        <f t="shared" si="127"/>
        <v>-14.659027817222494</v>
      </c>
      <c r="R5283">
        <f t="shared" si="126"/>
        <v>-1465.9027817222495</v>
      </c>
      <c r="S5283">
        <f t="shared" si="128"/>
        <v>-17.994443479634299</v>
      </c>
      <c r="T5283">
        <f t="shared" si="129"/>
        <v>-1799.4443479634299</v>
      </c>
    </row>
    <row r="5284" spans="4:20" x14ac:dyDescent="0.25">
      <c r="D5284" s="3"/>
      <c r="E5284" s="4"/>
      <c r="F5284" s="3">
        <v>40944.458333333336</v>
      </c>
      <c r="G5284" s="4">
        <v>49.494392529770302</v>
      </c>
      <c r="H5284" s="3">
        <v>40944.458333333336</v>
      </c>
      <c r="I5284" s="4">
        <v>44.490284710787797</v>
      </c>
      <c r="J5284" s="3">
        <v>40944.458333333336</v>
      </c>
      <c r="K5284" s="4">
        <v>60.181066641118399</v>
      </c>
      <c r="L5284" s="3">
        <v>40944.458333333336</v>
      </c>
      <c r="M5284" s="4">
        <v>58.598034415903399</v>
      </c>
      <c r="Q5284">
        <f t="shared" si="127"/>
        <v>-11.936674111348097</v>
      </c>
      <c r="R5284">
        <f t="shared" si="126"/>
        <v>-1193.6674111348098</v>
      </c>
      <c r="S5284">
        <f t="shared" si="128"/>
        <v>-15.357749705115602</v>
      </c>
      <c r="T5284">
        <f t="shared" si="129"/>
        <v>-1535.7749705115602</v>
      </c>
    </row>
    <row r="5285" spans="4:20" x14ac:dyDescent="0.25">
      <c r="D5285" s="3"/>
      <c r="E5285" s="4"/>
      <c r="F5285" s="3">
        <v>40944.5</v>
      </c>
      <c r="G5285" s="4">
        <v>48.729332130373201</v>
      </c>
      <c r="H5285" s="3">
        <v>40944.5</v>
      </c>
      <c r="I5285" s="4">
        <v>43.7053793779342</v>
      </c>
      <c r="J5285" s="3">
        <v>40944.5</v>
      </c>
      <c r="K5285" s="4">
        <v>57.642751631297898</v>
      </c>
      <c r="L5285" s="3">
        <v>40944.5</v>
      </c>
      <c r="M5285" s="4">
        <v>56.166815265140002</v>
      </c>
      <c r="Q5285">
        <f t="shared" si="127"/>
        <v>-10.163419500924697</v>
      </c>
      <c r="R5285">
        <f t="shared" si="126"/>
        <v>-1016.3419500924697</v>
      </c>
      <c r="S5285">
        <f t="shared" si="128"/>
        <v>-13.711435887205802</v>
      </c>
      <c r="T5285">
        <f t="shared" si="129"/>
        <v>-1371.1435887205803</v>
      </c>
    </row>
    <row r="5286" spans="4:20" x14ac:dyDescent="0.25">
      <c r="D5286" s="3"/>
      <c r="E5286" s="4"/>
      <c r="F5286" s="3">
        <v>40944.541666666664</v>
      </c>
      <c r="G5286" s="4">
        <v>47.662937589222601</v>
      </c>
      <c r="H5286" s="3">
        <v>40944.541666666664</v>
      </c>
      <c r="I5286" s="4">
        <v>42.614257404857199</v>
      </c>
      <c r="J5286" s="3">
        <v>40944.541666666664</v>
      </c>
      <c r="K5286" s="4">
        <v>56.572474575979903</v>
      </c>
      <c r="L5286" s="3">
        <v>40944.541666666664</v>
      </c>
      <c r="M5286" s="4">
        <v>55.141164517481201</v>
      </c>
      <c r="Q5286">
        <f t="shared" si="127"/>
        <v>-10.159536986757303</v>
      </c>
      <c r="R5286">
        <f t="shared" si="126"/>
        <v>-1015.9536986757303</v>
      </c>
      <c r="S5286">
        <f t="shared" si="128"/>
        <v>-13.776907112624002</v>
      </c>
      <c r="T5286">
        <f t="shared" si="129"/>
        <v>-1377.6907112624003</v>
      </c>
    </row>
    <row r="5287" spans="4:20" x14ac:dyDescent="0.25">
      <c r="D5287" s="3"/>
      <c r="E5287" s="4"/>
      <c r="F5287" s="3">
        <v>40944.583333333336</v>
      </c>
      <c r="G5287" s="4">
        <v>46.796548783167999</v>
      </c>
      <c r="H5287" s="3">
        <v>40944.583333333336</v>
      </c>
      <c r="I5287" s="4">
        <v>41.730334924068302</v>
      </c>
      <c r="J5287" s="3">
        <v>40944.583333333336</v>
      </c>
      <c r="K5287" s="4">
        <v>56.982127037888901</v>
      </c>
      <c r="L5287" s="3">
        <v>40944.583333333336</v>
      </c>
      <c r="M5287" s="4">
        <v>55.533773970586502</v>
      </c>
      <c r="Q5287">
        <f t="shared" si="127"/>
        <v>-11.435578254720902</v>
      </c>
      <c r="R5287">
        <f t="shared" si="126"/>
        <v>-1143.5578254720901</v>
      </c>
      <c r="S5287">
        <f t="shared" si="128"/>
        <v>-15.0534390465182</v>
      </c>
      <c r="T5287">
        <f t="shared" si="129"/>
        <v>-1505.3439046518199</v>
      </c>
    </row>
    <row r="5288" spans="4:20" x14ac:dyDescent="0.25">
      <c r="D5288" s="3"/>
      <c r="E5288" s="4"/>
      <c r="F5288" s="3">
        <v>40944.625</v>
      </c>
      <c r="G5288" s="4">
        <v>46.899705340852996</v>
      </c>
      <c r="H5288" s="3">
        <v>40944.625</v>
      </c>
      <c r="I5288" s="4">
        <v>41.835457622364601</v>
      </c>
      <c r="J5288" s="3">
        <v>40944.625</v>
      </c>
      <c r="K5288" s="4">
        <v>59.7426387717423</v>
      </c>
      <c r="L5288" s="3">
        <v>40944.625</v>
      </c>
      <c r="M5288" s="4">
        <v>58.178228725490001</v>
      </c>
      <c r="Q5288">
        <f t="shared" si="127"/>
        <v>-14.092933430889303</v>
      </c>
      <c r="R5288">
        <f t="shared" si="126"/>
        <v>-1409.2933430889302</v>
      </c>
      <c r="S5288">
        <f t="shared" si="128"/>
        <v>-17.592771103125401</v>
      </c>
      <c r="T5288">
        <f t="shared" si="129"/>
        <v>-1759.2771103125401</v>
      </c>
    </row>
    <row r="5289" spans="4:20" x14ac:dyDescent="0.25">
      <c r="D5289" s="3"/>
      <c r="E5289" s="4"/>
      <c r="F5289" s="3">
        <v>40944.666666666664</v>
      </c>
      <c r="G5289" s="4">
        <v>48.424223231486401</v>
      </c>
      <c r="H5289" s="3">
        <v>40944.666666666664</v>
      </c>
      <c r="I5289" s="4">
        <v>43.392844533824203</v>
      </c>
      <c r="J5289" s="3">
        <v>40944.666666666664</v>
      </c>
      <c r="K5289" s="4">
        <v>67.034836672129998</v>
      </c>
      <c r="L5289" s="3">
        <v>40944.666666666664</v>
      </c>
      <c r="M5289" s="4">
        <v>65.154291262792</v>
      </c>
      <c r="Q5289">
        <f t="shared" si="127"/>
        <v>-19.860613440643597</v>
      </c>
      <c r="R5289">
        <f t="shared" ref="R5289:R5352" si="130">Q5289*$G$2</f>
        <v>-1986.0613440643597</v>
      </c>
      <c r="S5289">
        <f t="shared" si="128"/>
        <v>-23.011446728967798</v>
      </c>
      <c r="T5289">
        <f t="shared" si="129"/>
        <v>-2301.1446728967799</v>
      </c>
    </row>
    <row r="5290" spans="4:20" x14ac:dyDescent="0.25">
      <c r="D5290" s="3"/>
      <c r="E5290" s="4"/>
      <c r="F5290" s="3">
        <v>40944.708333333336</v>
      </c>
      <c r="G5290" s="4">
        <v>52.159381055040299</v>
      </c>
      <c r="H5290" s="3">
        <v>40944.708333333336</v>
      </c>
      <c r="I5290" s="4">
        <v>47.237780750714599</v>
      </c>
      <c r="J5290" s="3">
        <v>40944.708333333336</v>
      </c>
      <c r="K5290" s="4">
        <v>77.636742578179096</v>
      </c>
      <c r="L5290" s="3">
        <v>40944.708333333336</v>
      </c>
      <c r="M5290" s="4">
        <v>75.274341993499505</v>
      </c>
      <c r="Q5290">
        <f t="shared" ref="Q5290:Q5353" si="131">G5290-(K5290+$E$2)</f>
        <v>-26.727361523138796</v>
      </c>
      <c r="R5290">
        <f t="shared" si="130"/>
        <v>-2672.7361523138798</v>
      </c>
      <c r="S5290">
        <f t="shared" si="128"/>
        <v>-29.286561242784906</v>
      </c>
      <c r="T5290">
        <f t="shared" si="129"/>
        <v>-2928.6561242784906</v>
      </c>
    </row>
    <row r="5291" spans="4:20" x14ac:dyDescent="0.25">
      <c r="D5291" s="3"/>
      <c r="E5291" s="4"/>
      <c r="F5291" s="3">
        <v>40944.75</v>
      </c>
      <c r="G5291" s="4">
        <v>54.662919840193403</v>
      </c>
      <c r="H5291" s="3">
        <v>40944.75</v>
      </c>
      <c r="I5291" s="4">
        <v>49.837153792250298</v>
      </c>
      <c r="J5291" s="3">
        <v>40944.75</v>
      </c>
      <c r="K5291" s="4">
        <v>65.122337488166494</v>
      </c>
      <c r="L5291" s="3">
        <v>40944.75</v>
      </c>
      <c r="M5291" s="4">
        <v>63.3259866553854</v>
      </c>
      <c r="Q5291">
        <f t="shared" si="131"/>
        <v>-11.70941764797309</v>
      </c>
      <c r="R5291">
        <f t="shared" si="130"/>
        <v>-1170.9417647973091</v>
      </c>
      <c r="S5291">
        <f t="shared" si="128"/>
        <v>-14.738832863135109</v>
      </c>
      <c r="T5291">
        <f t="shared" si="129"/>
        <v>-1473.8832863135108</v>
      </c>
    </row>
    <row r="5292" spans="4:20" x14ac:dyDescent="0.25">
      <c r="D5292" s="3"/>
      <c r="E5292" s="4"/>
      <c r="F5292" s="3">
        <v>40944.791666666664</v>
      </c>
      <c r="G5292" s="4">
        <v>53.370621062582401</v>
      </c>
      <c r="H5292" s="3">
        <v>40944.791666666664</v>
      </c>
      <c r="I5292" s="4">
        <v>48.493216293762103</v>
      </c>
      <c r="J5292" s="3">
        <v>40944.791666666664</v>
      </c>
      <c r="K5292" s="4">
        <v>56.687620711920303</v>
      </c>
      <c r="L5292" s="3">
        <v>40944.791666666664</v>
      </c>
      <c r="M5292" s="4">
        <v>55.251524934836198</v>
      </c>
      <c r="Q5292">
        <f t="shared" si="131"/>
        <v>-4.5669996493379017</v>
      </c>
      <c r="R5292">
        <f t="shared" si="130"/>
        <v>-456.69996493379017</v>
      </c>
      <c r="S5292">
        <f t="shared" si="128"/>
        <v>-8.0083086410740947</v>
      </c>
      <c r="T5292">
        <f t="shared" si="129"/>
        <v>-800.83086410740952</v>
      </c>
    </row>
    <row r="5293" spans="4:20" x14ac:dyDescent="0.25">
      <c r="D5293" s="3"/>
      <c r="E5293" s="4"/>
      <c r="F5293" s="3">
        <v>40944.833333333336</v>
      </c>
      <c r="G5293" s="4">
        <v>51.606339913865703</v>
      </c>
      <c r="H5293" s="3">
        <v>40944.833333333336</v>
      </c>
      <c r="I5293" s="4">
        <v>46.665935576878802</v>
      </c>
      <c r="J5293" s="3">
        <v>40944.833333333336</v>
      </c>
      <c r="K5293" s="4">
        <v>52.951577223458997</v>
      </c>
      <c r="L5293" s="3">
        <v>40944.833333333336</v>
      </c>
      <c r="M5293" s="4">
        <v>51.668807949565199</v>
      </c>
      <c r="Q5293">
        <f t="shared" si="131"/>
        <v>-2.5952373095932941</v>
      </c>
      <c r="R5293">
        <f t="shared" si="130"/>
        <v>-259.52373095932944</v>
      </c>
      <c r="S5293">
        <f t="shared" si="128"/>
        <v>-6.2528723726863973</v>
      </c>
      <c r="T5293">
        <f t="shared" si="129"/>
        <v>-625.28723726863973</v>
      </c>
    </row>
    <row r="5294" spans="4:20" x14ac:dyDescent="0.25">
      <c r="D5294" s="3"/>
      <c r="E5294" s="4"/>
      <c r="F5294" s="3">
        <v>40944.875</v>
      </c>
      <c r="G5294" s="4">
        <v>51.231092865899001</v>
      </c>
      <c r="H5294" s="3">
        <v>40944.875</v>
      </c>
      <c r="I5294" s="4">
        <v>46.278426460412398</v>
      </c>
      <c r="J5294" s="3">
        <v>40944.875</v>
      </c>
      <c r="K5294" s="4">
        <v>52.061388044559898</v>
      </c>
      <c r="L5294" s="3">
        <v>40944.875</v>
      </c>
      <c r="M5294" s="4">
        <v>50.814540987237699</v>
      </c>
      <c r="Q5294">
        <f t="shared" si="131"/>
        <v>-2.0802951786608972</v>
      </c>
      <c r="R5294">
        <f t="shared" si="130"/>
        <v>-208.02951786608972</v>
      </c>
      <c r="S5294">
        <f t="shared" si="128"/>
        <v>-5.7861145268253011</v>
      </c>
      <c r="T5294">
        <f t="shared" si="129"/>
        <v>-578.61145268253017</v>
      </c>
    </row>
    <row r="5295" spans="4:20" x14ac:dyDescent="0.25">
      <c r="D5295" s="3"/>
      <c r="E5295" s="4"/>
      <c r="F5295" s="3">
        <v>40944.916666666664</v>
      </c>
      <c r="G5295" s="4">
        <v>50.376863107245299</v>
      </c>
      <c r="H5295" s="3">
        <v>40944.916666666664</v>
      </c>
      <c r="I5295" s="4">
        <v>45.397795464814401</v>
      </c>
      <c r="J5295" s="3">
        <v>40944.916666666664</v>
      </c>
      <c r="K5295" s="4">
        <v>49.417014411912497</v>
      </c>
      <c r="L5295" s="3">
        <v>40944.916666666664</v>
      </c>
      <c r="M5295" s="4">
        <v>48.275424115199698</v>
      </c>
      <c r="Q5295">
        <f t="shared" si="131"/>
        <v>-0.29015130466719796</v>
      </c>
      <c r="R5295">
        <f t="shared" si="130"/>
        <v>-29.015130466719796</v>
      </c>
      <c r="S5295">
        <f t="shared" si="128"/>
        <v>-4.1276286503852972</v>
      </c>
      <c r="T5295">
        <f t="shared" si="129"/>
        <v>-412.76286503852975</v>
      </c>
    </row>
    <row r="5296" spans="4:20" x14ac:dyDescent="0.25">
      <c r="D5296" s="3"/>
      <c r="E5296" s="4"/>
      <c r="F5296" s="3">
        <v>40944.958333333336</v>
      </c>
      <c r="G5296" s="4">
        <v>49.188659553867197</v>
      </c>
      <c r="H5296" s="3">
        <v>40944.958333333336</v>
      </c>
      <c r="I5296" s="4">
        <v>44.176412243992701</v>
      </c>
      <c r="J5296" s="3">
        <v>40944.958333333336</v>
      </c>
      <c r="K5296" s="4">
        <v>46.186923373112201</v>
      </c>
      <c r="L5296" s="3">
        <v>40944.958333333336</v>
      </c>
      <c r="M5296" s="4">
        <v>45.170815590958199</v>
      </c>
      <c r="Q5296">
        <f t="shared" si="131"/>
        <v>1.751736180754996</v>
      </c>
      <c r="R5296">
        <f t="shared" si="130"/>
        <v>175.1736180754996</v>
      </c>
      <c r="S5296">
        <f t="shared" si="128"/>
        <v>-2.2444033469654983</v>
      </c>
      <c r="T5296">
        <f t="shared" si="129"/>
        <v>-224.44033469654983</v>
      </c>
    </row>
    <row r="5297" spans="4:20" x14ac:dyDescent="0.25">
      <c r="D5297" s="3"/>
      <c r="E5297" s="4"/>
      <c r="F5297" s="3">
        <v>40945</v>
      </c>
      <c r="G5297" s="4">
        <v>46.970385715467302</v>
      </c>
      <c r="H5297" s="3">
        <v>40945</v>
      </c>
      <c r="I5297" s="4">
        <v>42.838691954137197</v>
      </c>
      <c r="J5297" s="3">
        <v>40945</v>
      </c>
      <c r="K5297" s="4">
        <v>45.319036482746</v>
      </c>
      <c r="L5297" s="3">
        <v>40945</v>
      </c>
      <c r="M5297" s="4">
        <v>44.336037512825001</v>
      </c>
      <c r="Q5297">
        <f t="shared" si="131"/>
        <v>0.40134923272130152</v>
      </c>
      <c r="R5297">
        <f t="shared" si="130"/>
        <v>40.134923272130152</v>
      </c>
      <c r="S5297">
        <f t="shared" si="128"/>
        <v>-2.7473455586878046</v>
      </c>
      <c r="T5297">
        <f t="shared" si="129"/>
        <v>-274.73455586878049</v>
      </c>
    </row>
    <row r="5298" spans="4:20" x14ac:dyDescent="0.25">
      <c r="D5298" s="3"/>
      <c r="E5298" s="4"/>
      <c r="F5298" s="3">
        <v>40945.041666666664</v>
      </c>
      <c r="G5298" s="4">
        <v>46.5002634834673</v>
      </c>
      <c r="H5298" s="3">
        <v>40945.041666666664</v>
      </c>
      <c r="I5298" s="4">
        <v>42.384863118728397</v>
      </c>
      <c r="J5298" s="3">
        <v>40945.041666666664</v>
      </c>
      <c r="K5298" s="4">
        <v>43.582647222443498</v>
      </c>
      <c r="L5298" s="3">
        <v>40945.041666666664</v>
      </c>
      <c r="M5298" s="4">
        <v>42.665084062697098</v>
      </c>
      <c r="Q5298">
        <f t="shared" si="131"/>
        <v>1.6676162610238023</v>
      </c>
      <c r="R5298">
        <f t="shared" si="130"/>
        <v>166.76162610238023</v>
      </c>
      <c r="S5298">
        <f t="shared" si="128"/>
        <v>-1.5302209439687005</v>
      </c>
      <c r="T5298">
        <f t="shared" si="129"/>
        <v>-153.02209439687005</v>
      </c>
    </row>
    <row r="5299" spans="4:20" x14ac:dyDescent="0.25">
      <c r="D5299" s="3"/>
      <c r="E5299" s="4"/>
      <c r="F5299" s="3">
        <v>40945.083333333336</v>
      </c>
      <c r="G5299" s="4">
        <v>45.950269717170201</v>
      </c>
      <c r="H5299" s="3">
        <v>40945.083333333336</v>
      </c>
      <c r="I5299" s="4">
        <v>41.854273210687097</v>
      </c>
      <c r="J5299" s="3">
        <v>40945.083333333336</v>
      </c>
      <c r="K5299" s="4">
        <v>42.2035142129753</v>
      </c>
      <c r="L5299" s="3">
        <v>40945.083333333336</v>
      </c>
      <c r="M5299" s="4">
        <v>41.337134800254702</v>
      </c>
      <c r="Q5299">
        <f t="shared" si="131"/>
        <v>2.4967555041949012</v>
      </c>
      <c r="R5299">
        <f t="shared" si="130"/>
        <v>249.67555041949012</v>
      </c>
      <c r="S5299">
        <f t="shared" si="128"/>
        <v>-0.73286158956760517</v>
      </c>
      <c r="T5299">
        <f t="shared" si="129"/>
        <v>-73.286158956760517</v>
      </c>
    </row>
    <row r="5300" spans="4:20" x14ac:dyDescent="0.25">
      <c r="D5300" s="3"/>
      <c r="E5300" s="4"/>
      <c r="F5300" s="3">
        <v>40945.125</v>
      </c>
      <c r="G5300" s="4">
        <v>45.9950715489977</v>
      </c>
      <c r="H5300" s="3">
        <v>40945.125</v>
      </c>
      <c r="I5300" s="4">
        <v>41.897480527826701</v>
      </c>
      <c r="J5300" s="3">
        <v>40945.125</v>
      </c>
      <c r="K5300" s="4">
        <v>42.2069243691803</v>
      </c>
      <c r="L5300" s="3">
        <v>40945.125</v>
      </c>
      <c r="M5300" s="4">
        <v>41.340419277868897</v>
      </c>
      <c r="Q5300">
        <f t="shared" si="131"/>
        <v>2.5381471798174005</v>
      </c>
      <c r="R5300">
        <f t="shared" si="130"/>
        <v>253.81471798174005</v>
      </c>
      <c r="S5300">
        <f t="shared" si="128"/>
        <v>-0.6929387500421953</v>
      </c>
      <c r="T5300">
        <f t="shared" si="129"/>
        <v>-69.29387500421953</v>
      </c>
    </row>
    <row r="5301" spans="4:20" x14ac:dyDescent="0.25">
      <c r="D5301" s="3"/>
      <c r="E5301" s="4"/>
      <c r="F5301" s="3">
        <v>40945.166666666664</v>
      </c>
      <c r="G5301" s="4">
        <v>47.0302732364798</v>
      </c>
      <c r="H5301" s="3">
        <v>40945.166666666664</v>
      </c>
      <c r="I5301" s="4">
        <v>42.8965231303591</v>
      </c>
      <c r="J5301" s="3">
        <v>40945.166666666664</v>
      </c>
      <c r="K5301" s="4">
        <v>44.006011716061003</v>
      </c>
      <c r="L5301" s="3">
        <v>40945.166666666664</v>
      </c>
      <c r="M5301" s="4">
        <v>43.072594707657103</v>
      </c>
      <c r="Q5301">
        <f t="shared" si="131"/>
        <v>1.774261520418797</v>
      </c>
      <c r="R5301">
        <f t="shared" si="130"/>
        <v>177.4261520418797</v>
      </c>
      <c r="S5301">
        <f t="shared" si="128"/>
        <v>-1.4260715772980035</v>
      </c>
      <c r="T5301">
        <f t="shared" si="129"/>
        <v>-142.60715772980035</v>
      </c>
    </row>
    <row r="5302" spans="4:20" x14ac:dyDescent="0.25">
      <c r="D5302" s="3"/>
      <c r="E5302" s="4"/>
      <c r="F5302" s="3">
        <v>40945.208333333336</v>
      </c>
      <c r="G5302" s="4">
        <v>48.939544800843599</v>
      </c>
      <c r="H5302" s="3">
        <v>40945.208333333336</v>
      </c>
      <c r="I5302" s="4">
        <v>44.742477105421102</v>
      </c>
      <c r="J5302" s="3">
        <v>40945.208333333336</v>
      </c>
      <c r="K5302" s="4">
        <v>47.2073481920525</v>
      </c>
      <c r="L5302" s="3">
        <v>40945.208333333336</v>
      </c>
      <c r="M5302" s="4">
        <v>46.151978461202802</v>
      </c>
      <c r="Q5302">
        <f t="shared" si="131"/>
        <v>0.48219660879109938</v>
      </c>
      <c r="R5302">
        <f t="shared" si="130"/>
        <v>48.219660879109938</v>
      </c>
      <c r="S5302">
        <f t="shared" si="128"/>
        <v>-2.6595013557816998</v>
      </c>
      <c r="T5302">
        <f t="shared" si="129"/>
        <v>-265.95013557816998</v>
      </c>
    </row>
    <row r="5303" spans="4:20" x14ac:dyDescent="0.25">
      <c r="D5303" s="3"/>
      <c r="E5303" s="4"/>
      <c r="F5303" s="3">
        <v>40945.25</v>
      </c>
      <c r="G5303" s="4">
        <v>51.771327616545001</v>
      </c>
      <c r="H5303" s="3">
        <v>40945.25</v>
      </c>
      <c r="I5303" s="4">
        <v>47.488107346871402</v>
      </c>
      <c r="J5303" s="3">
        <v>40945.25</v>
      </c>
      <c r="K5303" s="4">
        <v>50.517152414802702</v>
      </c>
      <c r="L5303" s="3">
        <v>40945.25</v>
      </c>
      <c r="M5303" s="4">
        <v>49.332040528286598</v>
      </c>
      <c r="Q5303">
        <f t="shared" si="131"/>
        <v>4.1752017422993504E-3</v>
      </c>
      <c r="R5303">
        <f t="shared" si="130"/>
        <v>0.41752017422993504</v>
      </c>
      <c r="S5303">
        <f t="shared" si="128"/>
        <v>-3.0939331814151956</v>
      </c>
      <c r="T5303">
        <f t="shared" si="129"/>
        <v>-309.39331814151956</v>
      </c>
    </row>
    <row r="5304" spans="4:20" x14ac:dyDescent="0.25">
      <c r="D5304" s="3"/>
      <c r="E5304" s="4"/>
      <c r="F5304" s="3">
        <v>40945.291666666664</v>
      </c>
      <c r="G5304" s="4">
        <v>62.676202293718198</v>
      </c>
      <c r="H5304" s="3">
        <v>40945.291666666664</v>
      </c>
      <c r="I5304" s="4">
        <v>58.140138670059997</v>
      </c>
      <c r="J5304" s="3">
        <v>40945.291666666664</v>
      </c>
      <c r="K5304" s="4">
        <v>60.689899797929698</v>
      </c>
      <c r="L5304" s="3">
        <v>40945.291666666664</v>
      </c>
      <c r="M5304" s="4">
        <v>59.085191055390197</v>
      </c>
      <c r="Q5304">
        <f t="shared" si="131"/>
        <v>0.73630249578850027</v>
      </c>
      <c r="R5304">
        <f t="shared" si="130"/>
        <v>73.630249578850027</v>
      </c>
      <c r="S5304">
        <f t="shared" si="128"/>
        <v>-2.1950523853302002</v>
      </c>
      <c r="T5304">
        <f t="shared" si="129"/>
        <v>-219.50523853302002</v>
      </c>
    </row>
    <row r="5305" spans="4:20" x14ac:dyDescent="0.25">
      <c r="D5305" s="3"/>
      <c r="E5305" s="4"/>
      <c r="F5305" s="3">
        <v>40945.333333333336</v>
      </c>
      <c r="G5305" s="4">
        <v>73.252733101369799</v>
      </c>
      <c r="H5305" s="3">
        <v>40945.333333333336</v>
      </c>
      <c r="I5305" s="4">
        <v>68.432808563215104</v>
      </c>
      <c r="J5305" s="3">
        <v>40945.333333333336</v>
      </c>
      <c r="K5305" s="4">
        <v>90.244423311494799</v>
      </c>
      <c r="L5305" s="3">
        <v>40945.333333333336</v>
      </c>
      <c r="M5305" s="4">
        <v>89.165825247328002</v>
      </c>
      <c r="Q5305">
        <f t="shared" si="131"/>
        <v>-18.241690210125</v>
      </c>
      <c r="R5305">
        <f t="shared" si="130"/>
        <v>-1824.1690210125</v>
      </c>
      <c r="S5305">
        <f t="shared" si="128"/>
        <v>-21.983016684112897</v>
      </c>
      <c r="T5305">
        <f t="shared" si="129"/>
        <v>-2198.3016684112899</v>
      </c>
    </row>
    <row r="5306" spans="4:20" x14ac:dyDescent="0.25">
      <c r="D5306" s="3"/>
      <c r="E5306" s="4"/>
      <c r="F5306" s="3">
        <v>40945.375</v>
      </c>
      <c r="G5306" s="4">
        <v>67.122806194311096</v>
      </c>
      <c r="H5306" s="3">
        <v>40945.375</v>
      </c>
      <c r="I5306" s="4">
        <v>62.385044728245703</v>
      </c>
      <c r="J5306" s="3">
        <v>40945.375</v>
      </c>
      <c r="K5306" s="4">
        <v>83.327960075839698</v>
      </c>
      <c r="L5306" s="3">
        <v>40945.375</v>
      </c>
      <c r="M5306" s="4">
        <v>82.441518968596895</v>
      </c>
      <c r="Q5306">
        <f t="shared" si="131"/>
        <v>-17.455153881528602</v>
      </c>
      <c r="R5306">
        <f t="shared" si="130"/>
        <v>-1745.5153881528602</v>
      </c>
      <c r="S5306">
        <f t="shared" si="128"/>
        <v>-21.306474240351193</v>
      </c>
      <c r="T5306">
        <f t="shared" si="129"/>
        <v>-2130.6474240351195</v>
      </c>
    </row>
    <row r="5307" spans="4:20" x14ac:dyDescent="0.25">
      <c r="D5307" s="3"/>
      <c r="E5307" s="4"/>
      <c r="F5307" s="3">
        <v>40945.416666666664</v>
      </c>
      <c r="G5307" s="4">
        <v>64.588134735517102</v>
      </c>
      <c r="H5307" s="3">
        <v>40945.416666666664</v>
      </c>
      <c r="I5307" s="4">
        <v>59.893655948311803</v>
      </c>
      <c r="J5307" s="3">
        <v>40945.416666666664</v>
      </c>
      <c r="K5307" s="4">
        <v>82.061088211165</v>
      </c>
      <c r="L5307" s="3">
        <v>40945.416666666664</v>
      </c>
      <c r="M5307" s="4">
        <v>81.208857552614106</v>
      </c>
      <c r="Q5307">
        <f t="shared" si="131"/>
        <v>-18.722953475647898</v>
      </c>
      <c r="R5307">
        <f t="shared" si="130"/>
        <v>-1872.2953475647898</v>
      </c>
      <c r="S5307">
        <f t="shared" si="128"/>
        <v>-22.565201604302302</v>
      </c>
      <c r="T5307">
        <f t="shared" si="129"/>
        <v>-2256.5201604302301</v>
      </c>
    </row>
    <row r="5308" spans="4:20" x14ac:dyDescent="0.25">
      <c r="D5308" s="3"/>
      <c r="E5308" s="4"/>
      <c r="F5308" s="3">
        <v>40945.458333333336</v>
      </c>
      <c r="G5308" s="4">
        <v>59.314714384279803</v>
      </c>
      <c r="H5308" s="3">
        <v>40945.458333333336</v>
      </c>
      <c r="I5308" s="4">
        <v>54.728934115541101</v>
      </c>
      <c r="J5308" s="3">
        <v>40945.458333333336</v>
      </c>
      <c r="K5308" s="4">
        <v>79.7646540236601</v>
      </c>
      <c r="L5308" s="3">
        <v>40945.458333333336</v>
      </c>
      <c r="M5308" s="4">
        <v>78.973623803394702</v>
      </c>
      <c r="Q5308">
        <f t="shared" si="131"/>
        <v>-21.699939639380297</v>
      </c>
      <c r="R5308">
        <f t="shared" si="130"/>
        <v>-2169.9939639380295</v>
      </c>
      <c r="S5308">
        <f t="shared" si="128"/>
        <v>-25.494689687853601</v>
      </c>
      <c r="T5308">
        <f t="shared" si="129"/>
        <v>-2549.4689687853602</v>
      </c>
    </row>
    <row r="5309" spans="4:20" x14ac:dyDescent="0.25">
      <c r="D5309" s="3"/>
      <c r="E5309" s="4"/>
      <c r="F5309" s="3">
        <v>40945.5</v>
      </c>
      <c r="G5309" s="4">
        <v>56.287302592041698</v>
      </c>
      <c r="H5309" s="3">
        <v>40945.5</v>
      </c>
      <c r="I5309" s="4">
        <v>51.7759510531614</v>
      </c>
      <c r="J5309" s="3">
        <v>40945.5</v>
      </c>
      <c r="K5309" s="4">
        <v>76.565892530285097</v>
      </c>
      <c r="L5309" s="3">
        <v>40945.5</v>
      </c>
      <c r="M5309" s="4">
        <v>75.858314747383702</v>
      </c>
      <c r="Q5309">
        <f t="shared" si="131"/>
        <v>-21.5285899382434</v>
      </c>
      <c r="R5309">
        <f t="shared" si="130"/>
        <v>-2152.8589938243399</v>
      </c>
      <c r="S5309">
        <f t="shared" si="128"/>
        <v>-25.332363694222302</v>
      </c>
      <c r="T5309">
        <f t="shared" si="129"/>
        <v>-2533.2363694222304</v>
      </c>
    </row>
    <row r="5310" spans="4:20" x14ac:dyDescent="0.25">
      <c r="D5310" s="3"/>
      <c r="E5310" s="4"/>
      <c r="F5310" s="3">
        <v>40945.541666666664</v>
      </c>
      <c r="G5310" s="4">
        <v>54.431126071373001</v>
      </c>
      <c r="H5310" s="3">
        <v>40945.541666666664</v>
      </c>
      <c r="I5310" s="4">
        <v>49.969987939068197</v>
      </c>
      <c r="J5310" s="3">
        <v>40945.541666666664</v>
      </c>
      <c r="K5310" s="4">
        <v>75.175234334863504</v>
      </c>
      <c r="L5310" s="3">
        <v>40945.541666666664</v>
      </c>
      <c r="M5310" s="4">
        <v>74.503265908235306</v>
      </c>
      <c r="Q5310">
        <f t="shared" si="131"/>
        <v>-21.994108263490503</v>
      </c>
      <c r="R5310">
        <f t="shared" si="130"/>
        <v>-2199.4108263490502</v>
      </c>
      <c r="S5310">
        <f t="shared" si="128"/>
        <v>-25.783277969167109</v>
      </c>
      <c r="T5310">
        <f t="shared" si="129"/>
        <v>-2578.3277969167111</v>
      </c>
    </row>
    <row r="5311" spans="4:20" x14ac:dyDescent="0.25">
      <c r="D5311" s="3"/>
      <c r="E5311" s="4"/>
      <c r="F5311" s="3">
        <v>40945.583333333336</v>
      </c>
      <c r="G5311" s="4">
        <v>53.108891897572903</v>
      </c>
      <c r="H5311" s="3">
        <v>40945.583333333336</v>
      </c>
      <c r="I5311" s="4">
        <v>48.685721300295</v>
      </c>
      <c r="J5311" s="3">
        <v>40945.583333333336</v>
      </c>
      <c r="K5311" s="4">
        <v>75.966187461046502</v>
      </c>
      <c r="L5311" s="3">
        <v>40945.583333333336</v>
      </c>
      <c r="M5311" s="4">
        <v>75.274016542069106</v>
      </c>
      <c r="Q5311">
        <f t="shared" si="131"/>
        <v>-24.107295563473599</v>
      </c>
      <c r="R5311">
        <f t="shared" si="130"/>
        <v>-2410.7295563473599</v>
      </c>
      <c r="S5311">
        <f t="shared" si="128"/>
        <v>-27.838295241774105</v>
      </c>
      <c r="T5311">
        <f t="shared" si="129"/>
        <v>-2783.8295241774103</v>
      </c>
    </row>
    <row r="5312" spans="4:20" x14ac:dyDescent="0.25">
      <c r="D5312" s="3"/>
      <c r="E5312" s="4"/>
      <c r="F5312" s="3">
        <v>40945.625</v>
      </c>
      <c r="G5312" s="4">
        <v>52.239779923576897</v>
      </c>
      <c r="H5312" s="3">
        <v>40945.625</v>
      </c>
      <c r="I5312" s="4">
        <v>47.842585523918402</v>
      </c>
      <c r="J5312" s="3">
        <v>40945.625</v>
      </c>
      <c r="K5312" s="4">
        <v>83.378837909607697</v>
      </c>
      <c r="L5312" s="3">
        <v>40945.625</v>
      </c>
      <c r="M5312" s="4">
        <v>82.4910163480818</v>
      </c>
      <c r="Q5312">
        <f t="shared" si="131"/>
        <v>-32.389057986030799</v>
      </c>
      <c r="R5312">
        <f t="shared" si="130"/>
        <v>-3238.9057986030798</v>
      </c>
      <c r="S5312">
        <f t="shared" si="128"/>
        <v>-35.898430824163398</v>
      </c>
      <c r="T5312">
        <f t="shared" si="129"/>
        <v>-3589.8430824163397</v>
      </c>
    </row>
    <row r="5313" spans="4:20" x14ac:dyDescent="0.25">
      <c r="D5313" s="3"/>
      <c r="E5313" s="4"/>
      <c r="F5313" s="3">
        <v>40945.666666666664</v>
      </c>
      <c r="G5313" s="4">
        <v>53.137523199620802</v>
      </c>
      <c r="H5313" s="3">
        <v>40945.666666666664</v>
      </c>
      <c r="I5313" s="4">
        <v>48.713510734043702</v>
      </c>
      <c r="J5313" s="3">
        <v>40945.666666666664</v>
      </c>
      <c r="K5313" s="4">
        <v>102.544748192886</v>
      </c>
      <c r="L5313" s="3">
        <v>40945.666666666664</v>
      </c>
      <c r="M5313" s="4">
        <v>101.103589362945</v>
      </c>
      <c r="Q5313">
        <f t="shared" si="131"/>
        <v>-50.657224993265203</v>
      </c>
      <c r="R5313">
        <f t="shared" si="130"/>
        <v>-5065.7224993265199</v>
      </c>
      <c r="S5313">
        <f t="shared" si="128"/>
        <v>-53.6400786289013</v>
      </c>
      <c r="T5313">
        <f t="shared" si="129"/>
        <v>-5364.0078628901301</v>
      </c>
    </row>
    <row r="5314" spans="4:20" x14ac:dyDescent="0.25">
      <c r="D5314" s="3"/>
      <c r="E5314" s="4"/>
      <c r="F5314" s="3">
        <v>40945.708333333336</v>
      </c>
      <c r="G5314" s="4">
        <v>59.041141584952101</v>
      </c>
      <c r="H5314" s="3">
        <v>40945.708333333336</v>
      </c>
      <c r="I5314" s="4">
        <v>54.461716013756799</v>
      </c>
      <c r="J5314" s="3">
        <v>40945.708333333336</v>
      </c>
      <c r="K5314" s="4">
        <v>113.063224741665</v>
      </c>
      <c r="L5314" s="3">
        <v>40945.708333333336</v>
      </c>
      <c r="M5314" s="4">
        <v>111.29296216086399</v>
      </c>
      <c r="Q5314">
        <f t="shared" si="131"/>
        <v>-55.272083156712895</v>
      </c>
      <c r="R5314">
        <f t="shared" si="130"/>
        <v>-5527.2083156712897</v>
      </c>
      <c r="S5314">
        <f t="shared" si="128"/>
        <v>-58.081246147107194</v>
      </c>
      <c r="T5314">
        <f t="shared" si="129"/>
        <v>-5808.1246147107195</v>
      </c>
    </row>
    <row r="5315" spans="4:20" x14ac:dyDescent="0.25">
      <c r="D5315" s="3"/>
      <c r="E5315" s="4"/>
      <c r="F5315" s="3">
        <v>40945.75</v>
      </c>
      <c r="G5315" s="4">
        <v>59.743050731689401</v>
      </c>
      <c r="H5315" s="3">
        <v>40945.75</v>
      </c>
      <c r="I5315" s="4">
        <v>55.147466195718202</v>
      </c>
      <c r="J5315" s="3">
        <v>40945.75</v>
      </c>
      <c r="K5315" s="4">
        <v>92.495188637461993</v>
      </c>
      <c r="L5315" s="3">
        <v>40945.75</v>
      </c>
      <c r="M5315" s="4">
        <v>91.352173416162302</v>
      </c>
      <c r="Q5315">
        <f t="shared" si="131"/>
        <v>-34.002137905772592</v>
      </c>
      <c r="R5315">
        <f t="shared" si="130"/>
        <v>-3400.2137905772593</v>
      </c>
      <c r="S5315">
        <f t="shared" si="128"/>
        <v>-37.454707220444099</v>
      </c>
      <c r="T5315">
        <f t="shared" si="129"/>
        <v>-3745.4707220444097</v>
      </c>
    </row>
    <row r="5316" spans="4:20" x14ac:dyDescent="0.25">
      <c r="D5316" s="3"/>
      <c r="E5316" s="4"/>
      <c r="F5316" s="3">
        <v>40945.791666666664</v>
      </c>
      <c r="G5316" s="4">
        <v>55.045130433805802</v>
      </c>
      <c r="H5316" s="3">
        <v>40945.791666666664</v>
      </c>
      <c r="I5316" s="4">
        <v>50.566987671627402</v>
      </c>
      <c r="J5316" s="3">
        <v>40945.791666666664</v>
      </c>
      <c r="K5316" s="4">
        <v>75.624020296992995</v>
      </c>
      <c r="L5316" s="3">
        <v>40945.791666666664</v>
      </c>
      <c r="M5316" s="4">
        <v>74.940605495095994</v>
      </c>
      <c r="Q5316">
        <f t="shared" si="131"/>
        <v>-21.828889863187193</v>
      </c>
      <c r="R5316">
        <f t="shared" si="130"/>
        <v>-2182.8889863187192</v>
      </c>
      <c r="S5316">
        <f t="shared" si="128"/>
        <v>-25.623617823468592</v>
      </c>
      <c r="T5316">
        <f t="shared" si="129"/>
        <v>-2562.3617823468594</v>
      </c>
    </row>
    <row r="5317" spans="4:20" x14ac:dyDescent="0.25">
      <c r="D5317" s="3"/>
      <c r="E5317" s="4"/>
      <c r="F5317" s="3">
        <v>40945.833333333336</v>
      </c>
      <c r="G5317" s="4">
        <v>51.820284494591803</v>
      </c>
      <c r="H5317" s="3">
        <v>40945.833333333336</v>
      </c>
      <c r="I5317" s="4">
        <v>47.535653861748898</v>
      </c>
      <c r="J5317" s="3">
        <v>40945.833333333336</v>
      </c>
      <c r="K5317" s="4">
        <v>53.342191179981498</v>
      </c>
      <c r="L5317" s="3">
        <v>40945.833333333336</v>
      </c>
      <c r="M5317" s="4">
        <v>52.043583486214601</v>
      </c>
      <c r="Q5317">
        <f t="shared" si="131"/>
        <v>-2.7719066853896948</v>
      </c>
      <c r="R5317">
        <f t="shared" si="130"/>
        <v>-277.19066853896948</v>
      </c>
      <c r="S5317">
        <f t="shared" si="128"/>
        <v>-5.757929624465703</v>
      </c>
      <c r="T5317">
        <f t="shared" si="129"/>
        <v>-575.7929624465703</v>
      </c>
    </row>
    <row r="5318" spans="4:20" x14ac:dyDescent="0.25">
      <c r="D5318" s="3"/>
      <c r="E5318" s="4"/>
      <c r="F5318" s="3">
        <v>40945.875</v>
      </c>
      <c r="G5318" s="4">
        <v>51.226263146702003</v>
      </c>
      <c r="H5318" s="3">
        <v>40945.875</v>
      </c>
      <c r="I5318" s="4">
        <v>46.958924227205003</v>
      </c>
      <c r="J5318" s="3">
        <v>40945.875</v>
      </c>
      <c r="K5318" s="4">
        <v>52.361388872988798</v>
      </c>
      <c r="L5318" s="3">
        <v>40945.875</v>
      </c>
      <c r="M5318" s="4">
        <v>51.102462736336697</v>
      </c>
      <c r="Q5318">
        <f t="shared" si="131"/>
        <v>-2.3851257262867946</v>
      </c>
      <c r="R5318">
        <f t="shared" si="130"/>
        <v>-238.51257262867946</v>
      </c>
      <c r="S5318">
        <f t="shared" si="128"/>
        <v>-5.3935385091316945</v>
      </c>
      <c r="T5318">
        <f t="shared" si="129"/>
        <v>-539.35385091316948</v>
      </c>
    </row>
    <row r="5319" spans="4:20" x14ac:dyDescent="0.25">
      <c r="D5319" s="3"/>
      <c r="E5319" s="4"/>
      <c r="F5319" s="3">
        <v>40945.916666666664</v>
      </c>
      <c r="G5319" s="4">
        <v>49.451443954589202</v>
      </c>
      <c r="H5319" s="3">
        <v>40945.916666666664</v>
      </c>
      <c r="I5319" s="4">
        <v>45.238126829848603</v>
      </c>
      <c r="J5319" s="3">
        <v>40945.916666666664</v>
      </c>
      <c r="K5319" s="4">
        <v>49.836801069934197</v>
      </c>
      <c r="L5319" s="3">
        <v>40945.916666666664</v>
      </c>
      <c r="M5319" s="4">
        <v>48.6786497533176</v>
      </c>
      <c r="Q5319">
        <f t="shared" si="131"/>
        <v>-1.6353571153449948</v>
      </c>
      <c r="R5319">
        <f t="shared" si="130"/>
        <v>-163.53571153449948</v>
      </c>
      <c r="S5319">
        <f t="shared" si="128"/>
        <v>-4.6905229234689969</v>
      </c>
      <c r="T5319">
        <f t="shared" si="129"/>
        <v>-469.05229234689966</v>
      </c>
    </row>
    <row r="5320" spans="4:20" x14ac:dyDescent="0.25">
      <c r="D5320" s="3"/>
      <c r="E5320" s="4"/>
      <c r="F5320" s="3">
        <v>40945.958333333336</v>
      </c>
      <c r="G5320" s="4">
        <v>47.183019113668699</v>
      </c>
      <c r="H5320" s="3">
        <v>40945.958333333336</v>
      </c>
      <c r="I5320" s="4">
        <v>43.044043787056602</v>
      </c>
      <c r="J5320" s="3">
        <v>40945.958333333336</v>
      </c>
      <c r="K5320" s="4">
        <v>46.8465833502705</v>
      </c>
      <c r="L5320" s="3">
        <v>40945.958333333336</v>
      </c>
      <c r="M5320" s="4">
        <v>45.805135229660699</v>
      </c>
      <c r="Q5320">
        <f t="shared" si="131"/>
        <v>-0.91356423660180042</v>
      </c>
      <c r="R5320">
        <f t="shared" si="130"/>
        <v>-91.356423660180042</v>
      </c>
      <c r="S5320">
        <f t="shared" si="128"/>
        <v>-4.0110914426040978</v>
      </c>
      <c r="T5320">
        <f t="shared" si="129"/>
        <v>-401.10914426040978</v>
      </c>
    </row>
    <row r="5321" spans="4:20" x14ac:dyDescent="0.25">
      <c r="D5321" s="3"/>
      <c r="E5321" s="4"/>
      <c r="F5321" s="3">
        <v>40946</v>
      </c>
      <c r="G5321" s="4">
        <v>47.412970364719499</v>
      </c>
      <c r="H5321" s="3">
        <v>40946</v>
      </c>
      <c r="I5321" s="4">
        <v>43.2661816310574</v>
      </c>
      <c r="J5321" s="3">
        <v>40946</v>
      </c>
      <c r="K5321" s="4">
        <v>46.541502680920502</v>
      </c>
      <c r="L5321" s="3">
        <v>40946</v>
      </c>
      <c r="M5321" s="4">
        <v>45.511792635312297</v>
      </c>
      <c r="Q5321">
        <f t="shared" si="131"/>
        <v>-0.37853231620100303</v>
      </c>
      <c r="R5321">
        <f t="shared" si="130"/>
        <v>-37.853231620100303</v>
      </c>
      <c r="S5321">
        <f t="shared" si="128"/>
        <v>-3.4956110042548971</v>
      </c>
      <c r="T5321">
        <f t="shared" si="129"/>
        <v>-349.56110042548971</v>
      </c>
    </row>
    <row r="5322" spans="4:20" x14ac:dyDescent="0.25">
      <c r="D5322" s="3"/>
      <c r="E5322" s="4"/>
      <c r="F5322" s="3">
        <v>40946.041666666664</v>
      </c>
      <c r="G5322" s="4">
        <v>46.9298593692656</v>
      </c>
      <c r="H5322" s="3">
        <v>40946.041666666664</v>
      </c>
      <c r="I5322" s="4">
        <v>42.799559609862598</v>
      </c>
      <c r="J5322" s="3">
        <v>40946.041666666664</v>
      </c>
      <c r="K5322" s="4">
        <v>44.6924992789573</v>
      </c>
      <c r="L5322" s="3">
        <v>40946.041666666664</v>
      </c>
      <c r="M5322" s="4">
        <v>43.733236586674998</v>
      </c>
      <c r="Q5322">
        <f t="shared" si="131"/>
        <v>0.98736009030830019</v>
      </c>
      <c r="R5322">
        <f t="shared" si="130"/>
        <v>98.736009030830019</v>
      </c>
      <c r="S5322">
        <f t="shared" si="128"/>
        <v>-2.1836769768124</v>
      </c>
      <c r="T5322">
        <f t="shared" si="129"/>
        <v>-218.36769768124</v>
      </c>
    </row>
    <row r="5323" spans="4:20" x14ac:dyDescent="0.25">
      <c r="D5323" s="3"/>
      <c r="E5323" s="4"/>
      <c r="F5323" s="3">
        <v>40946.083333333336</v>
      </c>
      <c r="G5323" s="4">
        <v>46.432514608706697</v>
      </c>
      <c r="H5323" s="3">
        <v>40946.083333333336</v>
      </c>
      <c r="I5323" s="4">
        <v>42.319484429186602</v>
      </c>
      <c r="J5323" s="3">
        <v>40946.083333333336</v>
      </c>
      <c r="K5323" s="4">
        <v>43.4191451223451</v>
      </c>
      <c r="L5323" s="3">
        <v>40946.083333333336</v>
      </c>
      <c r="M5323" s="4">
        <v>42.507687044999301</v>
      </c>
      <c r="Q5323">
        <f t="shared" si="131"/>
        <v>1.7633694863615972</v>
      </c>
      <c r="R5323">
        <f t="shared" si="130"/>
        <v>176.33694863615972</v>
      </c>
      <c r="S5323">
        <f t="shared" si="128"/>
        <v>-1.438202615812699</v>
      </c>
      <c r="T5323">
        <f t="shared" si="129"/>
        <v>-143.8202615812699</v>
      </c>
    </row>
    <row r="5324" spans="4:20" x14ac:dyDescent="0.25">
      <c r="D5324" s="3"/>
      <c r="E5324" s="4"/>
      <c r="F5324" s="3">
        <v>40946.125</v>
      </c>
      <c r="G5324" s="4">
        <v>46.449445059188299</v>
      </c>
      <c r="H5324" s="3">
        <v>40946.125</v>
      </c>
      <c r="I5324" s="4">
        <v>42.335822045104599</v>
      </c>
      <c r="J5324" s="3">
        <v>40946.125</v>
      </c>
      <c r="K5324" s="4">
        <v>43.2103878244234</v>
      </c>
      <c r="L5324" s="3">
        <v>40946.125</v>
      </c>
      <c r="M5324" s="4">
        <v>42.306710270699099</v>
      </c>
      <c r="Q5324">
        <f t="shared" si="131"/>
        <v>1.9890572347648998</v>
      </c>
      <c r="R5324">
        <f t="shared" si="130"/>
        <v>198.90572347648998</v>
      </c>
      <c r="S5324">
        <f t="shared" si="128"/>
        <v>-1.2208882255944999</v>
      </c>
      <c r="T5324">
        <f t="shared" si="129"/>
        <v>-122.08882255944999</v>
      </c>
    </row>
    <row r="5325" spans="4:20" x14ac:dyDescent="0.25">
      <c r="D5325" s="3"/>
      <c r="E5325" s="4"/>
      <c r="F5325" s="3">
        <v>40946.166666666664</v>
      </c>
      <c r="G5325" s="4">
        <v>47.338690179298297</v>
      </c>
      <c r="H5325" s="3">
        <v>40946.166666666664</v>
      </c>
      <c r="I5325" s="4">
        <v>43.194418440893102</v>
      </c>
      <c r="J5325" s="3">
        <v>40946.166666666664</v>
      </c>
      <c r="K5325" s="4">
        <v>45.018557634408403</v>
      </c>
      <c r="L5325" s="3">
        <v>40946.166666666664</v>
      </c>
      <c r="M5325" s="4">
        <v>44.0469597178162</v>
      </c>
      <c r="Q5325">
        <f t="shared" si="131"/>
        <v>1.0701325448898942</v>
      </c>
      <c r="R5325">
        <f t="shared" si="130"/>
        <v>107.01325448898942</v>
      </c>
      <c r="S5325">
        <f t="shared" si="128"/>
        <v>-2.1025412769230982</v>
      </c>
      <c r="T5325">
        <f t="shared" si="129"/>
        <v>-210.25412769230982</v>
      </c>
    </row>
    <row r="5326" spans="4:20" x14ac:dyDescent="0.25">
      <c r="D5326" s="3"/>
      <c r="E5326" s="4"/>
      <c r="F5326" s="3">
        <v>40946.208333333336</v>
      </c>
      <c r="G5326" s="4">
        <v>48.896209767132</v>
      </c>
      <c r="H5326" s="3">
        <v>40946.208333333336</v>
      </c>
      <c r="I5326" s="4">
        <v>44.700531613809297</v>
      </c>
      <c r="J5326" s="3">
        <v>40946.208333333336</v>
      </c>
      <c r="K5326" s="4">
        <v>48.452362470008701</v>
      </c>
      <c r="L5326" s="3">
        <v>40946.208333333336</v>
      </c>
      <c r="M5326" s="4">
        <v>47.3486115301639</v>
      </c>
      <c r="Q5326">
        <f t="shared" si="131"/>
        <v>-0.80615270287670171</v>
      </c>
      <c r="R5326">
        <f t="shared" si="130"/>
        <v>-80.615270287670171</v>
      </c>
      <c r="S5326">
        <f t="shared" si="128"/>
        <v>-3.8980799163546038</v>
      </c>
      <c r="T5326">
        <f t="shared" si="129"/>
        <v>-389.80799163546038</v>
      </c>
    </row>
    <row r="5327" spans="4:20" x14ac:dyDescent="0.25">
      <c r="D5327" s="3"/>
      <c r="E5327" s="4"/>
      <c r="F5327" s="3">
        <v>40946.25</v>
      </c>
      <c r="G5327" s="4">
        <v>50.740222064414397</v>
      </c>
      <c r="H5327" s="3">
        <v>40946.25</v>
      </c>
      <c r="I5327" s="4">
        <v>46.487323623427102</v>
      </c>
      <c r="J5327" s="3">
        <v>40946.25</v>
      </c>
      <c r="K5327" s="4">
        <v>51.524021062039502</v>
      </c>
      <c r="L5327" s="3">
        <v>40946.25</v>
      </c>
      <c r="M5327" s="4">
        <v>50.2987410339992</v>
      </c>
      <c r="Q5327">
        <f t="shared" si="131"/>
        <v>-2.0337989976251052</v>
      </c>
      <c r="R5327">
        <f t="shared" si="130"/>
        <v>-203.37989976251052</v>
      </c>
      <c r="S5327">
        <f t="shared" si="128"/>
        <v>-5.0614174105720977</v>
      </c>
      <c r="T5327">
        <f t="shared" si="129"/>
        <v>-506.14174105720974</v>
      </c>
    </row>
    <row r="5328" spans="4:20" x14ac:dyDescent="0.25">
      <c r="D5328" s="3"/>
      <c r="E5328" s="4"/>
      <c r="F5328" s="3">
        <v>40946.291666666664</v>
      </c>
      <c r="G5328" s="4">
        <v>55.8824745310121</v>
      </c>
      <c r="H5328" s="3">
        <v>40946.291666666664</v>
      </c>
      <c r="I5328" s="4">
        <v>51.489799693081302</v>
      </c>
      <c r="J5328" s="3">
        <v>40946.291666666664</v>
      </c>
      <c r="K5328" s="4">
        <v>66.098616157629294</v>
      </c>
      <c r="L5328" s="3">
        <v>40946.291666666664</v>
      </c>
      <c r="M5328" s="4">
        <v>64.259396479203104</v>
      </c>
      <c r="Q5328">
        <f t="shared" si="131"/>
        <v>-11.466141626617194</v>
      </c>
      <c r="R5328">
        <f t="shared" si="130"/>
        <v>-1146.6141626617193</v>
      </c>
      <c r="S5328">
        <f t="shared" si="128"/>
        <v>-14.019596786121802</v>
      </c>
      <c r="T5328">
        <f t="shared" si="129"/>
        <v>-1401.9596786121801</v>
      </c>
    </row>
    <row r="5329" spans="4:20" x14ac:dyDescent="0.25">
      <c r="D5329" s="3"/>
      <c r="E5329" s="4"/>
      <c r="F5329" s="3">
        <v>40946.333333333336</v>
      </c>
      <c r="G5329" s="4">
        <v>59.8435355940601</v>
      </c>
      <c r="H5329" s="3">
        <v>40946.333333333336</v>
      </c>
      <c r="I5329" s="4">
        <v>55.2456766253745</v>
      </c>
      <c r="J5329" s="3">
        <v>40946.333333333336</v>
      </c>
      <c r="K5329" s="4">
        <v>97.447773735766503</v>
      </c>
      <c r="L5329" s="3">
        <v>40946.333333333336</v>
      </c>
      <c r="M5329" s="4">
        <v>96.159923150014905</v>
      </c>
      <c r="Q5329">
        <f t="shared" si="131"/>
        <v>-38.854238141706404</v>
      </c>
      <c r="R5329">
        <f t="shared" si="130"/>
        <v>-3885.4238141706405</v>
      </c>
      <c r="S5329">
        <f t="shared" si="128"/>
        <v>-42.164246524640404</v>
      </c>
      <c r="T5329">
        <f t="shared" si="129"/>
        <v>-4216.4246524640403</v>
      </c>
    </row>
    <row r="5330" spans="4:20" x14ac:dyDescent="0.25">
      <c r="D5330" s="3"/>
      <c r="E5330" s="4"/>
      <c r="F5330" s="3">
        <v>40946.375</v>
      </c>
      <c r="G5330" s="4">
        <v>58.017651992035098</v>
      </c>
      <c r="H5330" s="3">
        <v>40946.375</v>
      </c>
      <c r="I5330" s="4">
        <v>53.462648354907301</v>
      </c>
      <c r="J5330" s="3">
        <v>40946.375</v>
      </c>
      <c r="K5330" s="4">
        <v>89.839707512786802</v>
      </c>
      <c r="L5330" s="3">
        <v>40946.375</v>
      </c>
      <c r="M5330" s="4">
        <v>88.772596696959198</v>
      </c>
      <c r="Q5330">
        <f t="shared" si="131"/>
        <v>-33.072055520751704</v>
      </c>
      <c r="R5330">
        <f t="shared" si="130"/>
        <v>-3307.2055520751705</v>
      </c>
      <c r="S5330">
        <f t="shared" ref="S5330:S5393" si="132">I5330-(M5330+$E$2)</f>
        <v>-36.559948342051896</v>
      </c>
      <c r="T5330">
        <f t="shared" ref="T5330:T5393" si="133">S5330*$G$2</f>
        <v>-3655.9948342051898</v>
      </c>
    </row>
    <row r="5331" spans="4:20" x14ac:dyDescent="0.25">
      <c r="D5331" s="3"/>
      <c r="E5331" s="4"/>
      <c r="F5331" s="3">
        <v>40946.416666666664</v>
      </c>
      <c r="G5331" s="4">
        <v>56.641372869344202</v>
      </c>
      <c r="H5331" s="3">
        <v>40946.416666666664</v>
      </c>
      <c r="I5331" s="4">
        <v>52.1208442033385</v>
      </c>
      <c r="J5331" s="3">
        <v>40946.416666666664</v>
      </c>
      <c r="K5331" s="4">
        <v>86.5723861547594</v>
      </c>
      <c r="L5331" s="3">
        <v>40946.416666666664</v>
      </c>
      <c r="M5331" s="4">
        <v>85.596920070922394</v>
      </c>
      <c r="Q5331">
        <f t="shared" si="131"/>
        <v>-31.181013285415197</v>
      </c>
      <c r="R5331">
        <f t="shared" si="130"/>
        <v>-3118.1013285415197</v>
      </c>
      <c r="S5331">
        <f t="shared" si="132"/>
        <v>-34.726075867583894</v>
      </c>
      <c r="T5331">
        <f t="shared" si="133"/>
        <v>-3472.6075867583895</v>
      </c>
    </row>
    <row r="5332" spans="4:20" x14ac:dyDescent="0.25">
      <c r="D5332" s="3"/>
      <c r="E5332" s="4"/>
      <c r="F5332" s="3">
        <v>40946.458333333336</v>
      </c>
      <c r="G5332" s="4">
        <v>54.809386254506499</v>
      </c>
      <c r="H5332" s="3">
        <v>40946.458333333336</v>
      </c>
      <c r="I5332" s="4">
        <v>50.337725824865601</v>
      </c>
      <c r="J5332" s="3">
        <v>40946.458333333336</v>
      </c>
      <c r="K5332" s="4">
        <v>81.773750357184298</v>
      </c>
      <c r="L5332" s="3">
        <v>40946.458333333336</v>
      </c>
      <c r="M5332" s="4">
        <v>80.929234978160807</v>
      </c>
      <c r="Q5332">
        <f t="shared" si="131"/>
        <v>-28.214364102677798</v>
      </c>
      <c r="R5332">
        <f t="shared" si="130"/>
        <v>-2821.43641026778</v>
      </c>
      <c r="S5332">
        <f t="shared" si="132"/>
        <v>-31.841509153295206</v>
      </c>
      <c r="T5332">
        <f t="shared" si="133"/>
        <v>-3184.1509153295206</v>
      </c>
    </row>
    <row r="5333" spans="4:20" x14ac:dyDescent="0.25">
      <c r="D5333" s="3"/>
      <c r="E5333" s="4"/>
      <c r="F5333" s="3">
        <v>40946.5</v>
      </c>
      <c r="G5333" s="4">
        <v>53.312543241961997</v>
      </c>
      <c r="H5333" s="3">
        <v>40946.5</v>
      </c>
      <c r="I5333" s="4">
        <v>48.883403638203198</v>
      </c>
      <c r="J5333" s="3">
        <v>40946.5</v>
      </c>
      <c r="K5333" s="4">
        <v>78.766066726733698</v>
      </c>
      <c r="L5333" s="3">
        <v>40946.5</v>
      </c>
      <c r="M5333" s="4">
        <v>78.001316186520896</v>
      </c>
      <c r="Q5333">
        <f t="shared" si="131"/>
        <v>-26.703523484771701</v>
      </c>
      <c r="R5333">
        <f t="shared" si="130"/>
        <v>-2670.3523484771699</v>
      </c>
      <c r="S5333">
        <f t="shared" si="132"/>
        <v>-30.367912548317697</v>
      </c>
      <c r="T5333">
        <f t="shared" si="133"/>
        <v>-3036.7912548317699</v>
      </c>
    </row>
    <row r="5334" spans="4:20" x14ac:dyDescent="0.25">
      <c r="D5334" s="3"/>
      <c r="E5334" s="4"/>
      <c r="F5334" s="3">
        <v>40946.541666666664</v>
      </c>
      <c r="G5334" s="4">
        <v>52.581545916371397</v>
      </c>
      <c r="H5334" s="3">
        <v>40946.541666666664</v>
      </c>
      <c r="I5334" s="4">
        <v>48.174039168836302</v>
      </c>
      <c r="J5334" s="3">
        <v>40946.541666666664</v>
      </c>
      <c r="K5334" s="4">
        <v>76.422644086385802</v>
      </c>
      <c r="L5334" s="3">
        <v>40946.541666666664</v>
      </c>
      <c r="M5334" s="4">
        <v>75.718753417662796</v>
      </c>
      <c r="Q5334">
        <f t="shared" si="131"/>
        <v>-25.091098170014405</v>
      </c>
      <c r="R5334">
        <f t="shared" si="130"/>
        <v>-2509.1098170014407</v>
      </c>
      <c r="S5334">
        <f t="shared" si="132"/>
        <v>-28.794714248826494</v>
      </c>
      <c r="T5334">
        <f t="shared" si="133"/>
        <v>-2879.4714248826494</v>
      </c>
    </row>
    <row r="5335" spans="4:20" x14ac:dyDescent="0.25">
      <c r="D5335" s="3"/>
      <c r="E5335" s="4"/>
      <c r="F5335" s="3">
        <v>40946.583333333336</v>
      </c>
      <c r="G5335" s="4">
        <v>51.921040652683601</v>
      </c>
      <c r="H5335" s="3">
        <v>40946.583333333336</v>
      </c>
      <c r="I5335" s="4">
        <v>47.533578591479497</v>
      </c>
      <c r="J5335" s="3">
        <v>40946.583333333336</v>
      </c>
      <c r="K5335" s="4">
        <v>77.883726050466095</v>
      </c>
      <c r="L5335" s="3">
        <v>40946.583333333336</v>
      </c>
      <c r="M5335" s="4">
        <v>77.1420250389492</v>
      </c>
      <c r="Q5335">
        <f t="shared" si="131"/>
        <v>-27.212685397782494</v>
      </c>
      <c r="R5335">
        <f t="shared" si="130"/>
        <v>-2721.2685397782493</v>
      </c>
      <c r="S5335">
        <f t="shared" si="132"/>
        <v>-30.858446447469703</v>
      </c>
      <c r="T5335">
        <f t="shared" si="133"/>
        <v>-3085.8446447469705</v>
      </c>
    </row>
    <row r="5336" spans="4:20" x14ac:dyDescent="0.25">
      <c r="D5336" s="3"/>
      <c r="E5336" s="4"/>
      <c r="F5336" s="3">
        <v>40946.625</v>
      </c>
      <c r="G5336" s="4">
        <v>51.3433903758851</v>
      </c>
      <c r="H5336" s="3">
        <v>40946.625</v>
      </c>
      <c r="I5336" s="4">
        <v>46.973850654540001</v>
      </c>
      <c r="J5336" s="3">
        <v>40946.625</v>
      </c>
      <c r="K5336" s="4">
        <v>84.375988494139193</v>
      </c>
      <c r="L5336" s="3">
        <v>40946.625</v>
      </c>
      <c r="M5336" s="4">
        <v>83.461010292958207</v>
      </c>
      <c r="Q5336">
        <f t="shared" si="131"/>
        <v>-34.282598118254093</v>
      </c>
      <c r="R5336">
        <f t="shared" si="130"/>
        <v>-3428.2598118254091</v>
      </c>
      <c r="S5336">
        <f t="shared" si="132"/>
        <v>-37.737159638418206</v>
      </c>
      <c r="T5336">
        <f t="shared" si="133"/>
        <v>-3773.7159638418207</v>
      </c>
    </row>
    <row r="5337" spans="4:20" x14ac:dyDescent="0.25">
      <c r="D5337" s="3"/>
      <c r="E5337" s="4"/>
      <c r="F5337" s="3">
        <v>40946.666666666664</v>
      </c>
      <c r="G5337" s="4">
        <v>51.906779944198199</v>
      </c>
      <c r="H5337" s="3">
        <v>40946.666666666664</v>
      </c>
      <c r="I5337" s="4">
        <v>47.519755917237497</v>
      </c>
      <c r="J5337" s="3">
        <v>40946.666666666664</v>
      </c>
      <c r="K5337" s="4">
        <v>100.628766677401</v>
      </c>
      <c r="L5337" s="3">
        <v>40946.666666666664</v>
      </c>
      <c r="M5337" s="4">
        <v>99.245728932451996</v>
      </c>
      <c r="Q5337">
        <f t="shared" si="131"/>
        <v>-49.971986733202804</v>
      </c>
      <c r="R5337">
        <f t="shared" si="130"/>
        <v>-4997.1986733202802</v>
      </c>
      <c r="S5337">
        <f t="shared" si="132"/>
        <v>-52.9759730152145</v>
      </c>
      <c r="T5337">
        <f t="shared" si="133"/>
        <v>-5297.5973015214504</v>
      </c>
    </row>
    <row r="5338" spans="4:20" x14ac:dyDescent="0.25">
      <c r="D5338" s="3"/>
      <c r="E5338" s="4"/>
      <c r="F5338" s="3">
        <v>40946.708333333336</v>
      </c>
      <c r="G5338" s="4">
        <v>56.394138382151098</v>
      </c>
      <c r="H5338" s="3">
        <v>40946.708333333336</v>
      </c>
      <c r="I5338" s="4">
        <v>51.880004379971098</v>
      </c>
      <c r="J5338" s="3">
        <v>40946.708333333336</v>
      </c>
      <c r="K5338" s="4">
        <v>109.992567744979</v>
      </c>
      <c r="L5338" s="3">
        <v>40946.708333333336</v>
      </c>
      <c r="M5338" s="4">
        <v>108.320081955608</v>
      </c>
      <c r="Q5338">
        <f t="shared" si="131"/>
        <v>-54.8484293628279</v>
      </c>
      <c r="R5338">
        <f t="shared" si="130"/>
        <v>-5484.8429362827901</v>
      </c>
      <c r="S5338">
        <f t="shared" si="132"/>
        <v>-57.690077575636906</v>
      </c>
      <c r="T5338">
        <f t="shared" si="133"/>
        <v>-5769.0077575636906</v>
      </c>
    </row>
    <row r="5339" spans="4:20" x14ac:dyDescent="0.25">
      <c r="D5339" s="3"/>
      <c r="E5339" s="4"/>
      <c r="F5339" s="3">
        <v>40946.75</v>
      </c>
      <c r="G5339" s="4">
        <v>57.505251918890302</v>
      </c>
      <c r="H5339" s="3">
        <v>40946.75</v>
      </c>
      <c r="I5339" s="4">
        <v>52.962862640852101</v>
      </c>
      <c r="J5339" s="3">
        <v>40946.75</v>
      </c>
      <c r="K5339" s="4">
        <v>89.694822813209598</v>
      </c>
      <c r="L5339" s="3">
        <v>40946.75</v>
      </c>
      <c r="M5339" s="4">
        <v>88.631817161367493</v>
      </c>
      <c r="Q5339">
        <f t="shared" si="131"/>
        <v>-33.439570894319296</v>
      </c>
      <c r="R5339">
        <f t="shared" si="130"/>
        <v>-3343.9570894319295</v>
      </c>
      <c r="S5339">
        <f t="shared" si="132"/>
        <v>-36.918954520515392</v>
      </c>
      <c r="T5339">
        <f t="shared" si="133"/>
        <v>-3691.895452051539</v>
      </c>
    </row>
    <row r="5340" spans="4:20" x14ac:dyDescent="0.25">
      <c r="D5340" s="3"/>
      <c r="E5340" s="4"/>
      <c r="F5340" s="3">
        <v>40946.791666666664</v>
      </c>
      <c r="G5340" s="4">
        <v>54.139945236107501</v>
      </c>
      <c r="H5340" s="3">
        <v>40946.791666666664</v>
      </c>
      <c r="I5340" s="4">
        <v>49.6870092774043</v>
      </c>
      <c r="J5340" s="3">
        <v>40946.791666666664</v>
      </c>
      <c r="K5340" s="4">
        <v>75.986088935984299</v>
      </c>
      <c r="L5340" s="3">
        <v>40946.791666666664</v>
      </c>
      <c r="M5340" s="4">
        <v>75.293407963501494</v>
      </c>
      <c r="Q5340">
        <f t="shared" si="131"/>
        <v>-23.096143699876798</v>
      </c>
      <c r="R5340">
        <f t="shared" si="130"/>
        <v>-2309.6143699876798</v>
      </c>
      <c r="S5340">
        <f t="shared" si="132"/>
        <v>-26.856398686097194</v>
      </c>
      <c r="T5340">
        <f t="shared" si="133"/>
        <v>-2685.6398686097195</v>
      </c>
    </row>
    <row r="5341" spans="4:20" x14ac:dyDescent="0.25">
      <c r="D5341" s="3"/>
      <c r="E5341" s="4"/>
      <c r="F5341" s="3">
        <v>40946.833333333336</v>
      </c>
      <c r="G5341" s="4">
        <v>51.3664166373783</v>
      </c>
      <c r="H5341" s="3">
        <v>40946.833333333336</v>
      </c>
      <c r="I5341" s="4">
        <v>47.094962657720302</v>
      </c>
      <c r="J5341" s="3">
        <v>40946.833333333336</v>
      </c>
      <c r="K5341" s="4">
        <v>54.156568520178602</v>
      </c>
      <c r="L5341" s="3">
        <v>40946.833333333336</v>
      </c>
      <c r="M5341" s="4">
        <v>52.8247931677761</v>
      </c>
      <c r="Q5341">
        <f t="shared" si="131"/>
        <v>-4.040151882800302</v>
      </c>
      <c r="R5341">
        <f t="shared" si="130"/>
        <v>-404.0151882800302</v>
      </c>
      <c r="S5341">
        <f t="shared" si="132"/>
        <v>-6.9798305100557982</v>
      </c>
      <c r="T5341">
        <f t="shared" si="133"/>
        <v>-697.9830510055798</v>
      </c>
    </row>
    <row r="5342" spans="4:20" x14ac:dyDescent="0.25">
      <c r="D5342" s="3"/>
      <c r="E5342" s="4"/>
      <c r="F5342" s="3">
        <v>40946.875</v>
      </c>
      <c r="G5342" s="4">
        <v>50.840584240038901</v>
      </c>
      <c r="H5342" s="3">
        <v>40946.875</v>
      </c>
      <c r="I5342" s="4">
        <v>46.584682335786098</v>
      </c>
      <c r="J5342" s="3">
        <v>40946.875</v>
      </c>
      <c r="K5342" s="4">
        <v>52.788561480090699</v>
      </c>
      <c r="L5342" s="3">
        <v>40946.875</v>
      </c>
      <c r="M5342" s="4">
        <v>51.512388478426097</v>
      </c>
      <c r="Q5342">
        <f t="shared" si="131"/>
        <v>-3.1979772400517987</v>
      </c>
      <c r="R5342">
        <f t="shared" si="130"/>
        <v>-319.79772400517987</v>
      </c>
      <c r="S5342">
        <f t="shared" si="132"/>
        <v>-6.1777061426399982</v>
      </c>
      <c r="T5342">
        <f t="shared" si="133"/>
        <v>-617.77061426399985</v>
      </c>
    </row>
    <row r="5343" spans="4:20" x14ac:dyDescent="0.25">
      <c r="D5343" s="3"/>
      <c r="E5343" s="4"/>
      <c r="F5343" s="3">
        <v>40946.916666666664</v>
      </c>
      <c r="G5343" s="4">
        <v>49.221344979814603</v>
      </c>
      <c r="H5343" s="3">
        <v>40946.916666666664</v>
      </c>
      <c r="I5343" s="4">
        <v>45.015294494572998</v>
      </c>
      <c r="J5343" s="3">
        <v>40946.916666666664</v>
      </c>
      <c r="K5343" s="4">
        <v>49.704981487128002</v>
      </c>
      <c r="L5343" s="3">
        <v>40946.916666666664</v>
      </c>
      <c r="M5343" s="4">
        <v>48.552036709646899</v>
      </c>
      <c r="Q5343">
        <f t="shared" si="131"/>
        <v>-1.733636507313399</v>
      </c>
      <c r="R5343">
        <f t="shared" si="130"/>
        <v>-173.3636507313399</v>
      </c>
      <c r="S5343">
        <f t="shared" si="132"/>
        <v>-4.7867422150739003</v>
      </c>
      <c r="T5343">
        <f t="shared" si="133"/>
        <v>-478.67422150739003</v>
      </c>
    </row>
    <row r="5344" spans="4:20" x14ac:dyDescent="0.25">
      <c r="D5344" s="3"/>
      <c r="E5344" s="4"/>
      <c r="F5344" s="3">
        <v>40946.958333333336</v>
      </c>
      <c r="G5344" s="4">
        <v>47.2316648990818</v>
      </c>
      <c r="H5344" s="3">
        <v>40946.958333333336</v>
      </c>
      <c r="I5344" s="4">
        <v>43.0910313651693</v>
      </c>
      <c r="J5344" s="3">
        <v>40946.958333333336</v>
      </c>
      <c r="K5344" s="4">
        <v>46.597787239734302</v>
      </c>
      <c r="L5344" s="3">
        <v>40946.958333333336</v>
      </c>
      <c r="M5344" s="4">
        <v>45.565914032689797</v>
      </c>
      <c r="Q5344">
        <f t="shared" si="131"/>
        <v>-0.61612234065250249</v>
      </c>
      <c r="R5344">
        <f t="shared" si="130"/>
        <v>-61.612234065250249</v>
      </c>
      <c r="S5344">
        <f t="shared" si="132"/>
        <v>-3.7248826675204967</v>
      </c>
      <c r="T5344">
        <f t="shared" si="133"/>
        <v>-372.48826675204964</v>
      </c>
    </row>
    <row r="5345" spans="4:20" x14ac:dyDescent="0.25">
      <c r="D5345" s="3"/>
      <c r="E5345" s="4"/>
      <c r="F5345" s="3">
        <v>40947</v>
      </c>
      <c r="G5345" s="4">
        <v>47.915986180101797</v>
      </c>
      <c r="H5345" s="3">
        <v>40947</v>
      </c>
      <c r="I5345" s="4">
        <v>43.752326041590997</v>
      </c>
      <c r="J5345" s="3">
        <v>40947</v>
      </c>
      <c r="K5345" s="4">
        <v>45.674172176048202</v>
      </c>
      <c r="L5345" s="3">
        <v>40947</v>
      </c>
      <c r="M5345" s="4">
        <v>44.6776571395894</v>
      </c>
      <c r="Q5345">
        <f t="shared" si="131"/>
        <v>0.99181400405359454</v>
      </c>
      <c r="R5345">
        <f t="shared" si="130"/>
        <v>99.181400405359454</v>
      </c>
      <c r="S5345">
        <f t="shared" si="132"/>
        <v>-2.1753310979984022</v>
      </c>
      <c r="T5345">
        <f t="shared" si="133"/>
        <v>-217.53310979984022</v>
      </c>
    </row>
    <row r="5346" spans="4:20" x14ac:dyDescent="0.25">
      <c r="D5346" s="3"/>
      <c r="E5346" s="4"/>
      <c r="F5346" s="3">
        <v>40947.041666666664</v>
      </c>
      <c r="G5346" s="4">
        <v>47.617842297535397</v>
      </c>
      <c r="H5346" s="3">
        <v>40947.041666666664</v>
      </c>
      <c r="I5346" s="4">
        <v>43.464145657329901</v>
      </c>
      <c r="J5346" s="3">
        <v>40947.041666666664</v>
      </c>
      <c r="K5346" s="4">
        <v>44.134700939030203</v>
      </c>
      <c r="L5346" s="3">
        <v>40947.041666666664</v>
      </c>
      <c r="M5346" s="4">
        <v>43.196451890878997</v>
      </c>
      <c r="Q5346">
        <f t="shared" si="131"/>
        <v>2.2331413585051934</v>
      </c>
      <c r="R5346">
        <f t="shared" si="130"/>
        <v>223.31413585051934</v>
      </c>
      <c r="S5346">
        <f t="shared" si="132"/>
        <v>-0.98230623354909596</v>
      </c>
      <c r="T5346">
        <f t="shared" si="133"/>
        <v>-98.230623354909596</v>
      </c>
    </row>
    <row r="5347" spans="4:20" x14ac:dyDescent="0.25">
      <c r="D5347" s="3"/>
      <c r="E5347" s="4"/>
      <c r="F5347" s="3">
        <v>40947.083333333336</v>
      </c>
      <c r="G5347" s="4">
        <v>46.957893132799697</v>
      </c>
      <c r="H5347" s="3">
        <v>40947.083333333336</v>
      </c>
      <c r="I5347" s="4">
        <v>42.826628872528097</v>
      </c>
      <c r="J5347" s="3">
        <v>40947.083333333336</v>
      </c>
      <c r="K5347" s="4">
        <v>42.889285736862803</v>
      </c>
      <c r="L5347" s="3">
        <v>40947.083333333336</v>
      </c>
      <c r="M5347" s="4">
        <v>41.997544252575601</v>
      </c>
      <c r="Q5347">
        <f t="shared" si="131"/>
        <v>2.818607395936894</v>
      </c>
      <c r="R5347">
        <f t="shared" si="130"/>
        <v>281.8607395936894</v>
      </c>
      <c r="S5347">
        <f t="shared" si="132"/>
        <v>-0.42091538004750362</v>
      </c>
      <c r="T5347">
        <f t="shared" si="133"/>
        <v>-42.091538004750362</v>
      </c>
    </row>
    <row r="5348" spans="4:20" x14ac:dyDescent="0.25">
      <c r="D5348" s="3"/>
      <c r="E5348" s="4"/>
      <c r="F5348" s="3">
        <v>40947.125</v>
      </c>
      <c r="G5348" s="4">
        <v>47.088677820109297</v>
      </c>
      <c r="H5348" s="3">
        <v>40947.125</v>
      </c>
      <c r="I5348" s="4">
        <v>42.952926456418901</v>
      </c>
      <c r="J5348" s="3">
        <v>40947.125</v>
      </c>
      <c r="K5348" s="4">
        <v>42.883280957932598</v>
      </c>
      <c r="L5348" s="3">
        <v>40947.125</v>
      </c>
      <c r="M5348" s="4">
        <v>41.991762317877097</v>
      </c>
      <c r="Q5348">
        <f t="shared" si="131"/>
        <v>2.9553968621766984</v>
      </c>
      <c r="R5348">
        <f t="shared" si="130"/>
        <v>295.53968621766984</v>
      </c>
      <c r="S5348">
        <f t="shared" si="132"/>
        <v>-0.28883586145819606</v>
      </c>
      <c r="T5348">
        <f t="shared" si="133"/>
        <v>-28.883586145819606</v>
      </c>
    </row>
    <row r="5349" spans="4:20" x14ac:dyDescent="0.25">
      <c r="D5349" s="3"/>
      <c r="E5349" s="4"/>
      <c r="F5349" s="3">
        <v>40947.166666666664</v>
      </c>
      <c r="G5349" s="4">
        <v>47.823857555893497</v>
      </c>
      <c r="H5349" s="3">
        <v>40947.166666666664</v>
      </c>
      <c r="I5349" s="4">
        <v>43.663264931121397</v>
      </c>
      <c r="J5349" s="3">
        <v>40947.166666666664</v>
      </c>
      <c r="K5349" s="4">
        <v>44.688100891595198</v>
      </c>
      <c r="L5349" s="3">
        <v>40947.166666666664</v>
      </c>
      <c r="M5349" s="4">
        <v>43.729004336055397</v>
      </c>
      <c r="Q5349">
        <f t="shared" si="131"/>
        <v>1.8857566642982988</v>
      </c>
      <c r="R5349">
        <f t="shared" si="130"/>
        <v>188.57566642982988</v>
      </c>
      <c r="S5349">
        <f t="shared" si="132"/>
        <v>-1.3157394049339999</v>
      </c>
      <c r="T5349">
        <f t="shared" si="133"/>
        <v>-131.57394049339999</v>
      </c>
    </row>
    <row r="5350" spans="4:20" x14ac:dyDescent="0.25">
      <c r="D5350" s="3"/>
      <c r="E5350" s="4"/>
      <c r="F5350" s="3">
        <v>40947.208333333336</v>
      </c>
      <c r="G5350" s="4">
        <v>49.475603041792098</v>
      </c>
      <c r="H5350" s="3">
        <v>40947.208333333336</v>
      </c>
      <c r="I5350" s="4">
        <v>45.261526500427898</v>
      </c>
      <c r="J5350" s="3">
        <v>40947.208333333336</v>
      </c>
      <c r="K5350" s="4">
        <v>47.999859219038598</v>
      </c>
      <c r="L5350" s="3">
        <v>40947.208333333336</v>
      </c>
      <c r="M5350" s="4">
        <v>46.913752522727002</v>
      </c>
      <c r="Q5350">
        <f t="shared" si="131"/>
        <v>0.22574382275350047</v>
      </c>
      <c r="R5350">
        <f t="shared" si="130"/>
        <v>22.574382275350047</v>
      </c>
      <c r="S5350">
        <f t="shared" si="132"/>
        <v>-2.9022260222991036</v>
      </c>
      <c r="T5350">
        <f t="shared" si="133"/>
        <v>-290.22260222991036</v>
      </c>
    </row>
    <row r="5351" spans="4:20" x14ac:dyDescent="0.25">
      <c r="D5351" s="3"/>
      <c r="E5351" s="4"/>
      <c r="F5351" s="3">
        <v>40947.25</v>
      </c>
      <c r="G5351" s="4">
        <v>51.553101985700799</v>
      </c>
      <c r="H5351" s="3">
        <v>40947.25</v>
      </c>
      <c r="I5351" s="4">
        <v>47.276200587002698</v>
      </c>
      <c r="J5351" s="3">
        <v>40947.25</v>
      </c>
      <c r="K5351" s="4">
        <v>52.761282102030201</v>
      </c>
      <c r="L5351" s="3">
        <v>40947.25</v>
      </c>
      <c r="M5351" s="4">
        <v>51.486212147967301</v>
      </c>
      <c r="Q5351">
        <f t="shared" si="131"/>
        <v>-2.4581801163294017</v>
      </c>
      <c r="R5351">
        <f t="shared" si="130"/>
        <v>-245.81801163294017</v>
      </c>
      <c r="S5351">
        <f t="shared" si="132"/>
        <v>-5.4600115609646025</v>
      </c>
      <c r="T5351">
        <f t="shared" si="133"/>
        <v>-546.00115609646025</v>
      </c>
    </row>
    <row r="5352" spans="4:20" x14ac:dyDescent="0.25">
      <c r="D5352" s="3"/>
      <c r="E5352" s="4"/>
      <c r="F5352" s="3">
        <v>40947.291666666664</v>
      </c>
      <c r="G5352" s="4">
        <v>58.397707238007598</v>
      </c>
      <c r="H5352" s="3">
        <v>40947.291666666664</v>
      </c>
      <c r="I5352" s="4">
        <v>53.946697469509701</v>
      </c>
      <c r="J5352" s="3">
        <v>40947.291666666664</v>
      </c>
      <c r="K5352" s="4">
        <v>94.800838854483999</v>
      </c>
      <c r="L5352" s="3">
        <v>40947.291666666664</v>
      </c>
      <c r="M5352" s="4">
        <v>91.610669535119101</v>
      </c>
      <c r="Q5352">
        <f t="shared" si="131"/>
        <v>-37.653131616476401</v>
      </c>
      <c r="R5352">
        <f t="shared" si="130"/>
        <v>-3765.3131616476403</v>
      </c>
      <c r="S5352">
        <f t="shared" si="132"/>
        <v>-38.9139720656094</v>
      </c>
      <c r="T5352">
        <f t="shared" si="133"/>
        <v>-3891.39720656094</v>
      </c>
    </row>
    <row r="5353" spans="4:20" x14ac:dyDescent="0.25">
      <c r="D5353" s="3"/>
      <c r="E5353" s="4"/>
      <c r="F5353" s="3">
        <v>40947.333333333336</v>
      </c>
      <c r="G5353" s="4">
        <v>63.007342169774297</v>
      </c>
      <c r="H5353" s="3">
        <v>40947.333333333336</v>
      </c>
      <c r="I5353" s="4">
        <v>58.342749900519301</v>
      </c>
      <c r="J5353" s="3">
        <v>40947.333333333336</v>
      </c>
      <c r="K5353" s="4">
        <v>136.87194824870701</v>
      </c>
      <c r="L5353" s="3">
        <v>40947.333333333336</v>
      </c>
      <c r="M5353" s="4">
        <v>134.30046880080801</v>
      </c>
      <c r="Q5353">
        <f t="shared" si="131"/>
        <v>-75.114606078932724</v>
      </c>
      <c r="R5353">
        <f t="shared" ref="R5353:R5416" si="134">Q5353*$G$2</f>
        <v>-7511.460607893272</v>
      </c>
      <c r="S5353">
        <f t="shared" si="132"/>
        <v>-77.207718900288711</v>
      </c>
      <c r="T5353">
        <f t="shared" si="133"/>
        <v>-7720.771890028871</v>
      </c>
    </row>
    <row r="5354" spans="4:20" x14ac:dyDescent="0.25">
      <c r="D5354" s="3"/>
      <c r="E5354" s="4"/>
      <c r="F5354" s="3">
        <v>40947.375</v>
      </c>
      <c r="G5354" s="4">
        <v>60.408002289739699</v>
      </c>
      <c r="H5354" s="3">
        <v>40947.375</v>
      </c>
      <c r="I5354" s="4">
        <v>55.797546528294298</v>
      </c>
      <c r="J5354" s="3">
        <v>40947.375</v>
      </c>
      <c r="K5354" s="4">
        <v>122.19846383683</v>
      </c>
      <c r="L5354" s="3">
        <v>40947.375</v>
      </c>
      <c r="M5354" s="4">
        <v>120.129497124799</v>
      </c>
      <c r="Q5354">
        <f t="shared" ref="Q5354:Q5417" si="135">G5354-(K5354+$E$2)</f>
        <v>-63.040461547090302</v>
      </c>
      <c r="R5354">
        <f t="shared" si="134"/>
        <v>-6304.0461547090299</v>
      </c>
      <c r="S5354">
        <f t="shared" si="132"/>
        <v>-65.581950596504697</v>
      </c>
      <c r="T5354">
        <f t="shared" si="133"/>
        <v>-6558.1950596504694</v>
      </c>
    </row>
    <row r="5355" spans="4:20" x14ac:dyDescent="0.25">
      <c r="D5355" s="3"/>
      <c r="E5355" s="4"/>
      <c r="F5355" s="3">
        <v>40947.416666666664</v>
      </c>
      <c r="G5355" s="4">
        <v>58.885599970148199</v>
      </c>
      <c r="H5355" s="3">
        <v>40947.416666666664</v>
      </c>
      <c r="I5355" s="4">
        <v>54.3098198212829</v>
      </c>
      <c r="J5355" s="3">
        <v>40947.416666666664</v>
      </c>
      <c r="K5355" s="4">
        <v>112.114779365365</v>
      </c>
      <c r="L5355" s="3">
        <v>40947.416666666664</v>
      </c>
      <c r="M5355" s="4">
        <v>110.37486282638601</v>
      </c>
      <c r="Q5355">
        <f t="shared" si="135"/>
        <v>-54.479179395216796</v>
      </c>
      <c r="R5355">
        <f t="shared" si="134"/>
        <v>-5447.9179395216797</v>
      </c>
      <c r="S5355">
        <f t="shared" si="132"/>
        <v>-57.315043005103107</v>
      </c>
      <c r="T5355">
        <f t="shared" si="133"/>
        <v>-5731.5043005103107</v>
      </c>
    </row>
    <row r="5356" spans="4:20" x14ac:dyDescent="0.25">
      <c r="D5356" s="3"/>
      <c r="E5356" s="4"/>
      <c r="F5356" s="3">
        <v>40947.458333333336</v>
      </c>
      <c r="G5356" s="4">
        <v>56.994565014421802</v>
      </c>
      <c r="H5356" s="3">
        <v>40947.458333333336</v>
      </c>
      <c r="I5356" s="4">
        <v>52.465008218423499</v>
      </c>
      <c r="J5356" s="3">
        <v>40947.458333333336</v>
      </c>
      <c r="K5356" s="4">
        <v>94.531544646422802</v>
      </c>
      <c r="L5356" s="3">
        <v>40947.458333333336</v>
      </c>
      <c r="M5356" s="4">
        <v>93.329484126035794</v>
      </c>
      <c r="Q5356">
        <f t="shared" si="135"/>
        <v>-38.786979632001</v>
      </c>
      <c r="R5356">
        <f t="shared" si="134"/>
        <v>-3878.6979632000998</v>
      </c>
      <c r="S5356">
        <f t="shared" si="132"/>
        <v>-42.114475907612295</v>
      </c>
      <c r="T5356">
        <f t="shared" si="133"/>
        <v>-4211.4475907612295</v>
      </c>
    </row>
    <row r="5357" spans="4:20" x14ac:dyDescent="0.25">
      <c r="D5357" s="3"/>
      <c r="E5357" s="4"/>
      <c r="F5357" s="3">
        <v>40947.5</v>
      </c>
      <c r="G5357" s="4">
        <v>55.120113587428897</v>
      </c>
      <c r="H5357" s="3">
        <v>40947.5</v>
      </c>
      <c r="I5357" s="4">
        <v>50.639921096109902</v>
      </c>
      <c r="J5357" s="3">
        <v>40947.5</v>
      </c>
      <c r="K5357" s="4">
        <v>85.307343301567002</v>
      </c>
      <c r="L5357" s="3">
        <v>40947.5</v>
      </c>
      <c r="M5357" s="4">
        <v>84.366827760284707</v>
      </c>
      <c r="Q5357">
        <f t="shared" si="135"/>
        <v>-31.437229714138105</v>
      </c>
      <c r="R5357">
        <f t="shared" si="134"/>
        <v>-3143.7229714138107</v>
      </c>
      <c r="S5357">
        <f t="shared" si="132"/>
        <v>-34.976906664174805</v>
      </c>
      <c r="T5357">
        <f t="shared" si="133"/>
        <v>-3497.6906664174803</v>
      </c>
    </row>
    <row r="5358" spans="4:20" x14ac:dyDescent="0.25">
      <c r="D5358" s="3"/>
      <c r="E5358" s="4"/>
      <c r="F5358" s="3">
        <v>40947.541666666664</v>
      </c>
      <c r="G5358" s="4">
        <v>53.748880330531399</v>
      </c>
      <c r="H5358" s="3">
        <v>40947.541666666664</v>
      </c>
      <c r="I5358" s="4">
        <v>49.307100911522902</v>
      </c>
      <c r="J5358" s="3">
        <v>40947.541666666664</v>
      </c>
      <c r="K5358" s="4">
        <v>80.574732833629199</v>
      </c>
      <c r="L5358" s="3">
        <v>40947.541666666664</v>
      </c>
      <c r="M5358" s="4">
        <v>79.762234730355004</v>
      </c>
      <c r="Q5358">
        <f t="shared" si="135"/>
        <v>-28.075852503097799</v>
      </c>
      <c r="R5358">
        <f t="shared" si="134"/>
        <v>-2807.5852503097799</v>
      </c>
      <c r="S5358">
        <f t="shared" si="132"/>
        <v>-31.705133818832103</v>
      </c>
      <c r="T5358">
        <f t="shared" si="133"/>
        <v>-3170.5133818832101</v>
      </c>
    </row>
    <row r="5359" spans="4:20" x14ac:dyDescent="0.25">
      <c r="D5359" s="3"/>
      <c r="E5359" s="4"/>
      <c r="F5359" s="3">
        <v>40947.583333333336</v>
      </c>
      <c r="G5359" s="4">
        <v>52.599308762655703</v>
      </c>
      <c r="H5359" s="3">
        <v>40947.583333333336</v>
      </c>
      <c r="I5359" s="4">
        <v>48.1912695121719</v>
      </c>
      <c r="J5359" s="3">
        <v>40947.583333333336</v>
      </c>
      <c r="K5359" s="4">
        <v>76.795127828634605</v>
      </c>
      <c r="L5359" s="3">
        <v>40947.583333333336</v>
      </c>
      <c r="M5359" s="4">
        <v>76.081640639589807</v>
      </c>
      <c r="Q5359">
        <f t="shared" si="135"/>
        <v>-25.445819065978903</v>
      </c>
      <c r="R5359">
        <f t="shared" si="134"/>
        <v>-2544.5819065978903</v>
      </c>
      <c r="S5359">
        <f t="shared" si="132"/>
        <v>-29.140371127417907</v>
      </c>
      <c r="T5359">
        <f t="shared" si="133"/>
        <v>-2914.0371127417907</v>
      </c>
    </row>
    <row r="5360" spans="4:20" x14ac:dyDescent="0.25">
      <c r="D5360" s="3"/>
      <c r="E5360" s="4"/>
      <c r="F5360" s="3">
        <v>40947.625</v>
      </c>
      <c r="G5360" s="4">
        <v>51.833416820983999</v>
      </c>
      <c r="H5360" s="3">
        <v>40947.625</v>
      </c>
      <c r="I5360" s="4">
        <v>47.448649755635401</v>
      </c>
      <c r="J5360" s="3">
        <v>40947.625</v>
      </c>
      <c r="K5360" s="4">
        <v>80.408366179093704</v>
      </c>
      <c r="L5360" s="3">
        <v>40947.625</v>
      </c>
      <c r="M5360" s="4">
        <v>79.600287781591803</v>
      </c>
      <c r="Q5360">
        <f t="shared" si="135"/>
        <v>-29.824949358109706</v>
      </c>
      <c r="R5360">
        <f t="shared" si="134"/>
        <v>-2982.4949358109707</v>
      </c>
      <c r="S5360">
        <f t="shared" si="132"/>
        <v>-33.401638025956402</v>
      </c>
      <c r="T5360">
        <f t="shared" si="133"/>
        <v>-3340.1638025956399</v>
      </c>
    </row>
    <row r="5361" spans="4:20" x14ac:dyDescent="0.25">
      <c r="D5361" s="3"/>
      <c r="E5361" s="4"/>
      <c r="F5361" s="3">
        <v>40947.666666666664</v>
      </c>
      <c r="G5361" s="4">
        <v>52.781337305685199</v>
      </c>
      <c r="H5361" s="3">
        <v>40947.666666666664</v>
      </c>
      <c r="I5361" s="4">
        <v>48.367860803395203</v>
      </c>
      <c r="J5361" s="3">
        <v>40947.666666666664</v>
      </c>
      <c r="K5361" s="4">
        <v>87.368653583107502</v>
      </c>
      <c r="L5361" s="3">
        <v>40947.666666666664</v>
      </c>
      <c r="M5361" s="4">
        <v>86.371034360665405</v>
      </c>
      <c r="Q5361">
        <f t="shared" si="135"/>
        <v>-35.837316277422303</v>
      </c>
      <c r="R5361">
        <f t="shared" si="134"/>
        <v>-3583.7316277422306</v>
      </c>
      <c r="S5361">
        <f t="shared" si="132"/>
        <v>-39.253173557270202</v>
      </c>
      <c r="T5361">
        <f t="shared" si="133"/>
        <v>-3925.3173557270202</v>
      </c>
    </row>
    <row r="5362" spans="4:20" x14ac:dyDescent="0.25">
      <c r="D5362" s="3"/>
      <c r="E5362" s="4"/>
      <c r="F5362" s="3">
        <v>40947.708333333336</v>
      </c>
      <c r="G5362" s="4">
        <v>58.837673182744801</v>
      </c>
      <c r="H5362" s="3">
        <v>40947.708333333336</v>
      </c>
      <c r="I5362" s="4">
        <v>54.263021040242201</v>
      </c>
      <c r="J5362" s="3">
        <v>40947.708333333336</v>
      </c>
      <c r="K5362" s="4">
        <v>96.995715599303395</v>
      </c>
      <c r="L5362" s="3">
        <v>40947.708333333336</v>
      </c>
      <c r="M5362" s="4">
        <v>95.721257264522094</v>
      </c>
      <c r="Q5362">
        <f t="shared" si="135"/>
        <v>-39.408042416558594</v>
      </c>
      <c r="R5362">
        <f t="shared" si="134"/>
        <v>-3940.8042416558592</v>
      </c>
      <c r="S5362">
        <f t="shared" si="132"/>
        <v>-42.708236224279894</v>
      </c>
      <c r="T5362">
        <f t="shared" si="133"/>
        <v>-4270.823622427989</v>
      </c>
    </row>
    <row r="5363" spans="4:20" x14ac:dyDescent="0.25">
      <c r="D5363" s="3"/>
      <c r="E5363" s="4"/>
      <c r="F5363" s="3">
        <v>40947.75</v>
      </c>
      <c r="G5363" s="4">
        <v>60.073484742199099</v>
      </c>
      <c r="H5363" s="3">
        <v>40947.75</v>
      </c>
      <c r="I5363" s="4">
        <v>55.470457407151102</v>
      </c>
      <c r="J5363" s="3">
        <v>40947.75</v>
      </c>
      <c r="K5363" s="4">
        <v>87.673644157679504</v>
      </c>
      <c r="L5363" s="3">
        <v>40947.75</v>
      </c>
      <c r="M5363" s="4">
        <v>86.667508519705706</v>
      </c>
      <c r="Q5363">
        <f t="shared" si="135"/>
        <v>-28.850159415480405</v>
      </c>
      <c r="R5363">
        <f t="shared" si="134"/>
        <v>-2885.0159415480407</v>
      </c>
      <c r="S5363">
        <f t="shared" si="132"/>
        <v>-32.447051112554604</v>
      </c>
      <c r="T5363">
        <f t="shared" si="133"/>
        <v>-3244.7051112554605</v>
      </c>
    </row>
    <row r="5364" spans="4:20" x14ac:dyDescent="0.25">
      <c r="D5364" s="3"/>
      <c r="E5364" s="4"/>
      <c r="F5364" s="3">
        <v>40947.791666666664</v>
      </c>
      <c r="G5364" s="4">
        <v>55.226786682586003</v>
      </c>
      <c r="H5364" s="3">
        <v>40947.791666666664</v>
      </c>
      <c r="I5364" s="4">
        <v>50.7436882352049</v>
      </c>
      <c r="J5364" s="3">
        <v>40947.791666666664</v>
      </c>
      <c r="K5364" s="4">
        <v>73.317246413091198</v>
      </c>
      <c r="L5364" s="3">
        <v>40947.791666666664</v>
      </c>
      <c r="M5364" s="4">
        <v>72.692200331730405</v>
      </c>
      <c r="Q5364">
        <f t="shared" si="135"/>
        <v>-19.340459730505195</v>
      </c>
      <c r="R5364">
        <f t="shared" si="134"/>
        <v>-1934.0459730505195</v>
      </c>
      <c r="S5364">
        <f t="shared" si="132"/>
        <v>-23.198512096525505</v>
      </c>
      <c r="T5364">
        <f t="shared" si="133"/>
        <v>-2319.8512096525506</v>
      </c>
    </row>
    <row r="5365" spans="4:20" x14ac:dyDescent="0.25">
      <c r="D5365" s="3"/>
      <c r="E5365" s="4"/>
      <c r="F5365" s="3">
        <v>40947.833333333336</v>
      </c>
      <c r="G5365" s="4">
        <v>52.052262118057101</v>
      </c>
      <c r="H5365" s="3">
        <v>40947.833333333336</v>
      </c>
      <c r="I5365" s="4">
        <v>47.760984455846497</v>
      </c>
      <c r="J5365" s="3">
        <v>40947.833333333336</v>
      </c>
      <c r="K5365" s="4">
        <v>50.953447672887698</v>
      </c>
      <c r="L5365" s="3">
        <v>40947.833333333336</v>
      </c>
      <c r="M5365" s="4">
        <v>49.7509692265157</v>
      </c>
      <c r="Q5365">
        <f t="shared" si="135"/>
        <v>-0.15118555483059737</v>
      </c>
      <c r="R5365">
        <f t="shared" si="134"/>
        <v>-15.118555483059737</v>
      </c>
      <c r="S5365">
        <f t="shared" si="132"/>
        <v>-3.2399847706692029</v>
      </c>
      <c r="T5365">
        <f t="shared" si="133"/>
        <v>-323.99847706692026</v>
      </c>
    </row>
    <row r="5366" spans="4:20" x14ac:dyDescent="0.25">
      <c r="D5366" s="3"/>
      <c r="E5366" s="4"/>
      <c r="F5366" s="3">
        <v>40947.875</v>
      </c>
      <c r="G5366" s="4">
        <v>51.564645335660302</v>
      </c>
      <c r="H5366" s="3">
        <v>40947.875</v>
      </c>
      <c r="I5366" s="4">
        <v>47.287408373173101</v>
      </c>
      <c r="J5366" s="3">
        <v>40947.875</v>
      </c>
      <c r="K5366" s="4">
        <v>49.349930238880901</v>
      </c>
      <c r="L5366" s="3">
        <v>40947.875</v>
      </c>
      <c r="M5366" s="4">
        <v>48.210981204232702</v>
      </c>
      <c r="Q5366">
        <f t="shared" si="135"/>
        <v>0.96471509677940048</v>
      </c>
      <c r="R5366">
        <f t="shared" si="134"/>
        <v>96.471509677940048</v>
      </c>
      <c r="S5366">
        <f t="shared" si="132"/>
        <v>-2.1735728310596016</v>
      </c>
      <c r="T5366">
        <f t="shared" si="133"/>
        <v>-217.35728310596016</v>
      </c>
    </row>
    <row r="5367" spans="4:20" x14ac:dyDescent="0.25">
      <c r="D5367" s="3"/>
      <c r="E5367" s="4"/>
      <c r="F5367" s="3">
        <v>40947.916666666664</v>
      </c>
      <c r="G5367" s="4">
        <v>49.937644047255198</v>
      </c>
      <c r="H5367" s="3">
        <v>40947.916666666664</v>
      </c>
      <c r="I5367" s="4">
        <v>45.709172561604603</v>
      </c>
      <c r="J5367" s="3">
        <v>40947.916666666664</v>
      </c>
      <c r="K5367" s="4">
        <v>47.714249414915699</v>
      </c>
      <c r="L5367" s="3">
        <v>40947.916666666664</v>
      </c>
      <c r="M5367" s="4">
        <v>46.639244230551398</v>
      </c>
      <c r="Q5367">
        <f t="shared" si="135"/>
        <v>0.97339463233949886</v>
      </c>
      <c r="R5367">
        <f t="shared" si="134"/>
        <v>97.339463233949886</v>
      </c>
      <c r="S5367">
        <f t="shared" si="132"/>
        <v>-2.1800716689467947</v>
      </c>
      <c r="T5367">
        <f t="shared" si="133"/>
        <v>-218.00716689467947</v>
      </c>
    </row>
    <row r="5368" spans="4:20" x14ac:dyDescent="0.25">
      <c r="D5368" s="3"/>
      <c r="E5368" s="4"/>
      <c r="F5368" s="3">
        <v>40947.958333333336</v>
      </c>
      <c r="G5368" s="4">
        <v>47.967011454093203</v>
      </c>
      <c r="H5368" s="3">
        <v>40947.958333333336</v>
      </c>
      <c r="I5368" s="4">
        <v>43.801656709620097</v>
      </c>
      <c r="J5368" s="3">
        <v>40947.958333333336</v>
      </c>
      <c r="K5368" s="4">
        <v>45.590070750418803</v>
      </c>
      <c r="L5368" s="3">
        <v>40947.958333333336</v>
      </c>
      <c r="M5368" s="4">
        <v>44.596760533502703</v>
      </c>
      <c r="Q5368">
        <f t="shared" si="135"/>
        <v>1.1269407036743999</v>
      </c>
      <c r="R5368">
        <f t="shared" si="134"/>
        <v>112.69407036743999</v>
      </c>
      <c r="S5368">
        <f t="shared" si="132"/>
        <v>-2.0451038238826058</v>
      </c>
      <c r="T5368">
        <f t="shared" si="133"/>
        <v>-204.51038238826058</v>
      </c>
    </row>
    <row r="5369" spans="4:20" x14ac:dyDescent="0.25">
      <c r="D5369" s="3"/>
      <c r="E5369" s="4"/>
      <c r="F5369" s="3">
        <v>40948</v>
      </c>
      <c r="G5369" s="4">
        <v>48.545705406198998</v>
      </c>
      <c r="H5369" s="3">
        <v>40948</v>
      </c>
      <c r="I5369" s="4">
        <v>44.361346650795902</v>
      </c>
      <c r="J5369" s="3">
        <v>40948</v>
      </c>
      <c r="K5369" s="4">
        <v>46.454975585191299</v>
      </c>
      <c r="L5369" s="3">
        <v>40948</v>
      </c>
      <c r="M5369" s="4">
        <v>45.428588871989596</v>
      </c>
      <c r="Q5369">
        <f t="shared" si="135"/>
        <v>0.84072982100769877</v>
      </c>
      <c r="R5369">
        <f t="shared" si="134"/>
        <v>84.072982100769877</v>
      </c>
      <c r="S5369">
        <f t="shared" si="132"/>
        <v>-2.3172422211936947</v>
      </c>
      <c r="T5369">
        <f t="shared" si="133"/>
        <v>-231.72422211936947</v>
      </c>
    </row>
    <row r="5370" spans="4:20" x14ac:dyDescent="0.25">
      <c r="D5370" s="3"/>
      <c r="E5370" s="4"/>
      <c r="F5370" s="3">
        <v>40948.041666666664</v>
      </c>
      <c r="G5370" s="4">
        <v>48.0822866327944</v>
      </c>
      <c r="H5370" s="3">
        <v>40948.041666666664</v>
      </c>
      <c r="I5370" s="4">
        <v>43.913114819151801</v>
      </c>
      <c r="J5370" s="3">
        <v>40948.041666666664</v>
      </c>
      <c r="K5370" s="4">
        <v>44.708380649681203</v>
      </c>
      <c r="L5370" s="3">
        <v>40948.041666666664</v>
      </c>
      <c r="M5370" s="4">
        <v>43.748518025444397</v>
      </c>
      <c r="Q5370">
        <f t="shared" si="135"/>
        <v>2.1239059831131968</v>
      </c>
      <c r="R5370">
        <f t="shared" si="134"/>
        <v>212.39059831131968</v>
      </c>
      <c r="S5370">
        <f t="shared" si="132"/>
        <v>-1.0854032062925967</v>
      </c>
      <c r="T5370">
        <f t="shared" si="133"/>
        <v>-108.54032062925967</v>
      </c>
    </row>
    <row r="5371" spans="4:20" x14ac:dyDescent="0.25">
      <c r="D5371" s="3"/>
      <c r="E5371" s="4"/>
      <c r="F5371" s="3">
        <v>40948.083333333336</v>
      </c>
      <c r="G5371" s="4">
        <v>47.533938975393497</v>
      </c>
      <c r="H5371" s="3">
        <v>40948.083333333336</v>
      </c>
      <c r="I5371" s="4">
        <v>43.383065338217399</v>
      </c>
      <c r="J5371" s="3">
        <v>40948.083333333336</v>
      </c>
      <c r="K5371" s="4">
        <v>43.122779215744202</v>
      </c>
      <c r="L5371" s="3">
        <v>40948.083333333336</v>
      </c>
      <c r="M5371" s="4">
        <v>42.222362076805403</v>
      </c>
      <c r="Q5371">
        <f t="shared" si="135"/>
        <v>3.1611597596492942</v>
      </c>
      <c r="R5371">
        <f t="shared" si="134"/>
        <v>316.11597596492942</v>
      </c>
      <c r="S5371">
        <f t="shared" si="132"/>
        <v>-8.9296738588004132E-2</v>
      </c>
      <c r="T5371">
        <f t="shared" si="133"/>
        <v>-8.9296738588004132</v>
      </c>
    </row>
    <row r="5372" spans="4:20" x14ac:dyDescent="0.25">
      <c r="D5372" s="3"/>
      <c r="E5372" s="4"/>
      <c r="F5372" s="3">
        <v>40948.125</v>
      </c>
      <c r="G5372" s="4">
        <v>47.619285120643298</v>
      </c>
      <c r="H5372" s="3">
        <v>40948.125</v>
      </c>
      <c r="I5372" s="4">
        <v>43.465540008823197</v>
      </c>
      <c r="J5372" s="3">
        <v>40948.125</v>
      </c>
      <c r="K5372" s="4">
        <v>42.111330727144399</v>
      </c>
      <c r="L5372" s="3">
        <v>40948.125</v>
      </c>
      <c r="M5372" s="4">
        <v>41.248346986423698</v>
      </c>
      <c r="Q5372">
        <f t="shared" si="135"/>
        <v>4.257954393498899</v>
      </c>
      <c r="R5372">
        <f t="shared" si="134"/>
        <v>425.79543934988988</v>
      </c>
      <c r="S5372">
        <f t="shared" si="132"/>
        <v>0.96719302239949911</v>
      </c>
      <c r="T5372">
        <f t="shared" si="133"/>
        <v>96.719302239949911</v>
      </c>
    </row>
    <row r="5373" spans="4:20" x14ac:dyDescent="0.25">
      <c r="D5373" s="3"/>
      <c r="E5373" s="4"/>
      <c r="F5373" s="3">
        <v>40948.166666666664</v>
      </c>
      <c r="G5373" s="4">
        <v>48.501660985391901</v>
      </c>
      <c r="H5373" s="3">
        <v>40948.166666666664</v>
      </c>
      <c r="I5373" s="4">
        <v>44.318734781976701</v>
      </c>
      <c r="J5373" s="3">
        <v>40948.166666666664</v>
      </c>
      <c r="K5373" s="4">
        <v>42.244253069686202</v>
      </c>
      <c r="L5373" s="3">
        <v>40948.166666666664</v>
      </c>
      <c r="M5373" s="4">
        <v>41.376371969658102</v>
      </c>
      <c r="Q5373">
        <f t="shared" si="135"/>
        <v>5.0074079157056985</v>
      </c>
      <c r="R5373">
        <f t="shared" si="134"/>
        <v>500.74079157056985</v>
      </c>
      <c r="S5373">
        <f t="shared" si="132"/>
        <v>1.6923628123185992</v>
      </c>
      <c r="T5373">
        <f t="shared" si="133"/>
        <v>169.23628123185992</v>
      </c>
    </row>
    <row r="5374" spans="4:20" x14ac:dyDescent="0.25">
      <c r="D5374" s="3"/>
      <c r="E5374" s="4"/>
      <c r="F5374" s="3">
        <v>40948.208333333336</v>
      </c>
      <c r="G5374" s="4">
        <v>50.118589853649603</v>
      </c>
      <c r="H5374" s="3">
        <v>40948.208333333336</v>
      </c>
      <c r="I5374" s="4">
        <v>45.884547432156999</v>
      </c>
      <c r="J5374" s="3">
        <v>40948.208333333336</v>
      </c>
      <c r="K5374" s="4">
        <v>43.291405197611297</v>
      </c>
      <c r="L5374" s="3">
        <v>40948.208333333336</v>
      </c>
      <c r="M5374" s="4">
        <v>42.384709989666597</v>
      </c>
      <c r="Q5374">
        <f t="shared" si="135"/>
        <v>5.5771846560383054</v>
      </c>
      <c r="R5374">
        <f t="shared" si="134"/>
        <v>557.71846560383051</v>
      </c>
      <c r="S5374">
        <f t="shared" si="132"/>
        <v>2.2498374424904029</v>
      </c>
      <c r="T5374">
        <f t="shared" si="133"/>
        <v>224.98374424904029</v>
      </c>
    </row>
    <row r="5375" spans="4:20" x14ac:dyDescent="0.25">
      <c r="D5375" s="3"/>
      <c r="E5375" s="4"/>
      <c r="F5375" s="3">
        <v>40948.25</v>
      </c>
      <c r="G5375" s="4">
        <v>52.302466737135497</v>
      </c>
      <c r="H5375" s="3">
        <v>40948.25</v>
      </c>
      <c r="I5375" s="4">
        <v>48.004085919266799</v>
      </c>
      <c r="J5375" s="3">
        <v>40948.25</v>
      </c>
      <c r="K5375" s="4">
        <v>42.832691300136503</v>
      </c>
      <c r="L5375" s="3">
        <v>40948.25</v>
      </c>
      <c r="M5375" s="4">
        <v>41.943049564404603</v>
      </c>
      <c r="Q5375">
        <f t="shared" si="135"/>
        <v>8.2197754369989937</v>
      </c>
      <c r="R5375">
        <f t="shared" si="134"/>
        <v>821.97754369989934</v>
      </c>
      <c r="S5375">
        <f t="shared" si="132"/>
        <v>4.8110363548621962</v>
      </c>
      <c r="T5375">
        <f t="shared" si="133"/>
        <v>481.10363548621962</v>
      </c>
    </row>
    <row r="5376" spans="4:20" x14ac:dyDescent="0.25">
      <c r="D5376" s="3"/>
      <c r="E5376" s="4"/>
      <c r="F5376" s="3">
        <v>40948.291666666664</v>
      </c>
      <c r="G5376" s="4">
        <v>57.159396475312001</v>
      </c>
      <c r="H5376" s="3">
        <v>40948.291666666664</v>
      </c>
      <c r="I5376" s="4">
        <v>52.736312281340403</v>
      </c>
      <c r="J5376" s="3">
        <v>40948.291666666664</v>
      </c>
      <c r="K5376" s="4">
        <v>44.545000605285203</v>
      </c>
      <c r="L5376" s="3">
        <v>40948.291666666664</v>
      </c>
      <c r="M5376" s="4">
        <v>43.591305469904903</v>
      </c>
      <c r="Q5376">
        <f t="shared" si="135"/>
        <v>11.364395870026797</v>
      </c>
      <c r="R5376">
        <f t="shared" si="134"/>
        <v>1136.4395870026797</v>
      </c>
      <c r="S5376">
        <f t="shared" si="132"/>
        <v>7.8950068114355005</v>
      </c>
      <c r="T5376">
        <f t="shared" si="133"/>
        <v>789.50068114355008</v>
      </c>
    </row>
    <row r="5377" spans="4:20" x14ac:dyDescent="0.25">
      <c r="D5377" s="3"/>
      <c r="E5377" s="4"/>
      <c r="F5377" s="3">
        <v>40948.333333333336</v>
      </c>
      <c r="G5377" s="4">
        <v>61.217462380154799</v>
      </c>
      <c r="H5377" s="3">
        <v>40948.333333333336</v>
      </c>
      <c r="I5377" s="4">
        <v>56.589470795021001</v>
      </c>
      <c r="J5377" s="3">
        <v>40948.333333333336</v>
      </c>
      <c r="K5377" s="4">
        <v>59.0216012359015</v>
      </c>
      <c r="L5377" s="3">
        <v>40948.333333333336</v>
      </c>
      <c r="M5377" s="4">
        <v>58.730353766484797</v>
      </c>
      <c r="Q5377">
        <f t="shared" si="135"/>
        <v>0.94586114425329981</v>
      </c>
      <c r="R5377">
        <f t="shared" si="134"/>
        <v>94.586114425329981</v>
      </c>
      <c r="S5377">
        <f t="shared" si="132"/>
        <v>-3.390882971463796</v>
      </c>
      <c r="T5377">
        <f t="shared" si="133"/>
        <v>-339.0882971463796</v>
      </c>
    </row>
    <row r="5378" spans="4:20" x14ac:dyDescent="0.25">
      <c r="D5378" s="3"/>
      <c r="E5378" s="4"/>
      <c r="F5378" s="3">
        <v>40948.375</v>
      </c>
      <c r="G5378" s="4">
        <v>60.010867927412598</v>
      </c>
      <c r="H5378" s="3">
        <v>40948.375</v>
      </c>
      <c r="I5378" s="4">
        <v>55.409242958485301</v>
      </c>
      <c r="J5378" s="3">
        <v>40948.375</v>
      </c>
      <c r="K5378" s="4">
        <v>61.000759911694303</v>
      </c>
      <c r="L5378" s="3">
        <v>40948.375</v>
      </c>
      <c r="M5378" s="4">
        <v>60.666386921730002</v>
      </c>
      <c r="Q5378">
        <f t="shared" si="135"/>
        <v>-2.2398919842817051</v>
      </c>
      <c r="R5378">
        <f t="shared" si="134"/>
        <v>-223.98919842817051</v>
      </c>
      <c r="S5378">
        <f t="shared" si="132"/>
        <v>-6.507143963244701</v>
      </c>
      <c r="T5378">
        <f t="shared" si="133"/>
        <v>-650.71439632447004</v>
      </c>
    </row>
    <row r="5379" spans="4:20" x14ac:dyDescent="0.25">
      <c r="D5379" s="3"/>
      <c r="E5379" s="4"/>
      <c r="F5379" s="3">
        <v>40948.416666666664</v>
      </c>
      <c r="G5379" s="4">
        <v>59.128113065453398</v>
      </c>
      <c r="H5379" s="3">
        <v>40948.416666666664</v>
      </c>
      <c r="I5379" s="4">
        <v>54.546659401414203</v>
      </c>
      <c r="J5379" s="3">
        <v>40948.416666666664</v>
      </c>
      <c r="K5379" s="4">
        <v>63.108503668918303</v>
      </c>
      <c r="L5379" s="3">
        <v>40948.416666666664</v>
      </c>
      <c r="M5379" s="4">
        <v>62.727053058988503</v>
      </c>
      <c r="Q5379">
        <f t="shared" si="135"/>
        <v>-5.2303906034649046</v>
      </c>
      <c r="R5379">
        <f t="shared" si="134"/>
        <v>-523.03906034649049</v>
      </c>
      <c r="S5379">
        <f t="shared" si="132"/>
        <v>-9.4303936575742995</v>
      </c>
      <c r="T5379">
        <f t="shared" si="133"/>
        <v>-943.03936575743001</v>
      </c>
    </row>
    <row r="5380" spans="4:20" x14ac:dyDescent="0.25">
      <c r="D5380" s="3"/>
      <c r="E5380" s="4"/>
      <c r="F5380" s="3">
        <v>40948.458333333336</v>
      </c>
      <c r="G5380" s="4">
        <v>57.093736764189103</v>
      </c>
      <c r="H5380" s="3">
        <v>40948.458333333336</v>
      </c>
      <c r="I5380" s="4">
        <v>52.561667557092697</v>
      </c>
      <c r="J5380" s="3">
        <v>40948.458333333336</v>
      </c>
      <c r="K5380" s="4">
        <v>63.460430388222399</v>
      </c>
      <c r="L5380" s="3">
        <v>40948.458333333336</v>
      </c>
      <c r="M5380" s="4">
        <v>63.071006506637801</v>
      </c>
      <c r="Q5380">
        <f t="shared" si="135"/>
        <v>-7.6166936240332888</v>
      </c>
      <c r="R5380">
        <f t="shared" si="134"/>
        <v>-761.66936240332893</v>
      </c>
      <c r="S5380">
        <f t="shared" si="132"/>
        <v>-11.759338949545104</v>
      </c>
      <c r="T5380">
        <f t="shared" si="133"/>
        <v>-1175.9338949545104</v>
      </c>
    </row>
    <row r="5381" spans="4:20" x14ac:dyDescent="0.25">
      <c r="D5381" s="3"/>
      <c r="E5381" s="4"/>
      <c r="F5381" s="3">
        <v>40948.5</v>
      </c>
      <c r="G5381" s="4">
        <v>55.385889676283099</v>
      </c>
      <c r="H5381" s="3">
        <v>40948.5</v>
      </c>
      <c r="I5381" s="4">
        <v>50.898478870745699</v>
      </c>
      <c r="J5381" s="3">
        <v>40948.5</v>
      </c>
      <c r="K5381" s="4">
        <v>62.406676237995299</v>
      </c>
      <c r="L5381" s="3">
        <v>40948.5</v>
      </c>
      <c r="M5381" s="4">
        <v>62.041030638356503</v>
      </c>
      <c r="Q5381">
        <f t="shared" si="135"/>
        <v>-8.2707865617121996</v>
      </c>
      <c r="R5381">
        <f t="shared" si="134"/>
        <v>-827.07865617122002</v>
      </c>
      <c r="S5381">
        <f t="shared" si="132"/>
        <v>-12.392551767610804</v>
      </c>
      <c r="T5381">
        <f t="shared" si="133"/>
        <v>-1239.2551767610805</v>
      </c>
    </row>
    <row r="5382" spans="4:20" x14ac:dyDescent="0.25">
      <c r="D5382" s="3"/>
      <c r="E5382" s="4"/>
      <c r="F5382" s="3">
        <v>40948.541666666664</v>
      </c>
      <c r="G5382" s="4">
        <v>54.545922522957</v>
      </c>
      <c r="H5382" s="3">
        <v>40948.541666666664</v>
      </c>
      <c r="I5382" s="4">
        <v>50.081575204181703</v>
      </c>
      <c r="J5382" s="3">
        <v>40948.541666666664</v>
      </c>
      <c r="K5382" s="4">
        <v>61.2276570899703</v>
      </c>
      <c r="L5382" s="3">
        <v>40948.541666666664</v>
      </c>
      <c r="M5382" s="4">
        <v>60.888272514814197</v>
      </c>
      <c r="Q5382">
        <f t="shared" si="135"/>
        <v>-7.9317345670133008</v>
      </c>
      <c r="R5382">
        <f t="shared" si="134"/>
        <v>-793.17345670133011</v>
      </c>
      <c r="S5382">
        <f t="shared" si="132"/>
        <v>-12.056697310632494</v>
      </c>
      <c r="T5382">
        <f t="shared" si="133"/>
        <v>-1205.6697310632494</v>
      </c>
    </row>
    <row r="5383" spans="4:20" x14ac:dyDescent="0.25">
      <c r="D5383" s="3"/>
      <c r="E5383" s="4"/>
      <c r="F5383" s="3">
        <v>40948.583333333336</v>
      </c>
      <c r="G5383" s="4">
        <v>53.557707394778802</v>
      </c>
      <c r="H5383" s="3">
        <v>40948.583333333336</v>
      </c>
      <c r="I5383" s="4">
        <v>49.121440900053102</v>
      </c>
      <c r="J5383" s="3">
        <v>40948.583333333336</v>
      </c>
      <c r="K5383" s="4">
        <v>60.964779047440999</v>
      </c>
      <c r="L5383" s="3">
        <v>40948.583333333336</v>
      </c>
      <c r="M5383" s="4">
        <v>60.631199521507398</v>
      </c>
      <c r="Q5383">
        <f t="shared" si="135"/>
        <v>-8.6570716526621965</v>
      </c>
      <c r="R5383">
        <f t="shared" si="134"/>
        <v>-865.70716526621959</v>
      </c>
      <c r="S5383">
        <f t="shared" si="132"/>
        <v>-12.759758621454296</v>
      </c>
      <c r="T5383">
        <f t="shared" si="133"/>
        <v>-1275.9758621454296</v>
      </c>
    </row>
    <row r="5384" spans="4:20" x14ac:dyDescent="0.25">
      <c r="D5384" s="3"/>
      <c r="E5384" s="4"/>
      <c r="F5384" s="3">
        <v>40948.625</v>
      </c>
      <c r="G5384" s="4">
        <v>52.9778817747574</v>
      </c>
      <c r="H5384" s="3">
        <v>40948.625</v>
      </c>
      <c r="I5384" s="4">
        <v>48.558574605776798</v>
      </c>
      <c r="J5384" s="3">
        <v>40948.625</v>
      </c>
      <c r="K5384" s="4">
        <v>63.2121468076366</v>
      </c>
      <c r="L5384" s="3">
        <v>40948.625</v>
      </c>
      <c r="M5384" s="4">
        <v>62.8283513660135</v>
      </c>
      <c r="Q5384">
        <f t="shared" si="135"/>
        <v>-11.4842650328792</v>
      </c>
      <c r="R5384">
        <f t="shared" si="134"/>
        <v>-1148.42650328792</v>
      </c>
      <c r="S5384">
        <f t="shared" si="132"/>
        <v>-15.519776760236695</v>
      </c>
      <c r="T5384">
        <f t="shared" si="133"/>
        <v>-1551.9776760236696</v>
      </c>
    </row>
    <row r="5385" spans="4:20" x14ac:dyDescent="0.25">
      <c r="D5385" s="3"/>
      <c r="E5385" s="4"/>
      <c r="F5385" s="3">
        <v>40948.666666666664</v>
      </c>
      <c r="G5385" s="4">
        <v>53.639252542328897</v>
      </c>
      <c r="H5385" s="3">
        <v>40948.666666666664</v>
      </c>
      <c r="I5385" s="4">
        <v>49.200629745740997</v>
      </c>
      <c r="J5385" s="3">
        <v>40948.666666666664</v>
      </c>
      <c r="K5385" s="4">
        <v>69.284230310644503</v>
      </c>
      <c r="L5385" s="3">
        <v>40948.666666666664</v>
      </c>
      <c r="M5385" s="4">
        <v>68.758375208184603</v>
      </c>
      <c r="Q5385">
        <f t="shared" si="135"/>
        <v>-16.894977768315606</v>
      </c>
      <c r="R5385">
        <f t="shared" si="134"/>
        <v>-1689.4977768315605</v>
      </c>
      <c r="S5385">
        <f t="shared" si="132"/>
        <v>-20.807745462443606</v>
      </c>
      <c r="T5385">
        <f t="shared" si="133"/>
        <v>-2080.7745462443604</v>
      </c>
    </row>
    <row r="5386" spans="4:20" x14ac:dyDescent="0.25">
      <c r="D5386" s="3"/>
      <c r="E5386" s="4"/>
      <c r="F5386" s="3">
        <v>40948.708333333336</v>
      </c>
      <c r="G5386" s="4">
        <v>60.289442465742503</v>
      </c>
      <c r="H5386" s="3">
        <v>40948.708333333336</v>
      </c>
      <c r="I5386" s="4">
        <v>55.681607282924197</v>
      </c>
      <c r="J5386" s="3">
        <v>40948.708333333336</v>
      </c>
      <c r="K5386" s="4">
        <v>79.832893598446404</v>
      </c>
      <c r="L5386" s="3">
        <v>40948.708333333336</v>
      </c>
      <c r="M5386" s="4">
        <v>79.040060092593194</v>
      </c>
      <c r="Q5386">
        <f t="shared" si="135"/>
        <v>-20.7934511327039</v>
      </c>
      <c r="R5386">
        <f t="shared" si="134"/>
        <v>-2079.3451132703899</v>
      </c>
      <c r="S5386">
        <f t="shared" si="132"/>
        <v>-24.608452809668997</v>
      </c>
      <c r="T5386">
        <f t="shared" si="133"/>
        <v>-2460.8452809668997</v>
      </c>
    </row>
    <row r="5387" spans="4:20" x14ac:dyDescent="0.25">
      <c r="D5387" s="3"/>
      <c r="E5387" s="4"/>
      <c r="F5387" s="3">
        <v>40948.75</v>
      </c>
      <c r="G5387" s="4">
        <v>61.182606415532099</v>
      </c>
      <c r="H5387" s="3">
        <v>40948.75</v>
      </c>
      <c r="I5387" s="4">
        <v>56.555357199002202</v>
      </c>
      <c r="J5387" s="3">
        <v>40948.75</v>
      </c>
      <c r="K5387" s="4">
        <v>73.2681145563256</v>
      </c>
      <c r="L5387" s="3">
        <v>40948.75</v>
      </c>
      <c r="M5387" s="4">
        <v>72.644298971979893</v>
      </c>
      <c r="Q5387">
        <f t="shared" si="135"/>
        <v>-13.3355081407935</v>
      </c>
      <c r="R5387">
        <f t="shared" si="134"/>
        <v>-1333.5508140793499</v>
      </c>
      <c r="S5387">
        <f t="shared" si="132"/>
        <v>-17.338941772977691</v>
      </c>
      <c r="T5387">
        <f t="shared" si="133"/>
        <v>-1733.8941772977691</v>
      </c>
    </row>
    <row r="5388" spans="4:20" x14ac:dyDescent="0.25">
      <c r="D5388" s="3"/>
      <c r="E5388" s="4"/>
      <c r="F5388" s="3">
        <v>40948.791666666664</v>
      </c>
      <c r="G5388" s="4">
        <v>55.757383446965797</v>
      </c>
      <c r="H5388" s="3">
        <v>40948.791666666664</v>
      </c>
      <c r="I5388" s="4">
        <v>51.260005215517602</v>
      </c>
      <c r="J5388" s="3">
        <v>40948.791666666664</v>
      </c>
      <c r="K5388" s="4">
        <v>65.7053830090736</v>
      </c>
      <c r="L5388" s="3">
        <v>40948.791666666664</v>
      </c>
      <c r="M5388" s="4">
        <v>65.264356589177595</v>
      </c>
      <c r="Q5388">
        <f t="shared" si="135"/>
        <v>-11.197999562107803</v>
      </c>
      <c r="R5388">
        <f t="shared" si="134"/>
        <v>-1119.7999562107802</v>
      </c>
      <c r="S5388">
        <f t="shared" si="132"/>
        <v>-15.254351373659993</v>
      </c>
      <c r="T5388">
        <f t="shared" si="133"/>
        <v>-1525.4351373659993</v>
      </c>
    </row>
    <row r="5389" spans="4:20" x14ac:dyDescent="0.25">
      <c r="D5389" s="3"/>
      <c r="E5389" s="4"/>
      <c r="F5389" s="3">
        <v>40948.833333333336</v>
      </c>
      <c r="G5389" s="4">
        <v>53.036806118208901</v>
      </c>
      <c r="H5389" s="3">
        <v>40948.833333333336</v>
      </c>
      <c r="I5389" s="4">
        <v>48.717971368459999</v>
      </c>
      <c r="J5389" s="3">
        <v>40948.833333333336</v>
      </c>
      <c r="K5389" s="4">
        <v>47.651197787112302</v>
      </c>
      <c r="L5389" s="3">
        <v>40948.833333333336</v>
      </c>
      <c r="M5389" s="4">
        <v>46.578639703671797</v>
      </c>
      <c r="Q5389">
        <f t="shared" si="135"/>
        <v>4.1356083310965985</v>
      </c>
      <c r="R5389">
        <f t="shared" si="134"/>
        <v>413.56083310965982</v>
      </c>
      <c r="S5389">
        <f t="shared" si="132"/>
        <v>0.88933166478820169</v>
      </c>
      <c r="T5389">
        <f t="shared" si="133"/>
        <v>88.933166478820169</v>
      </c>
    </row>
    <row r="5390" spans="4:20" x14ac:dyDescent="0.25">
      <c r="D5390" s="3"/>
      <c r="E5390" s="4"/>
      <c r="F5390" s="3">
        <v>40948.875</v>
      </c>
      <c r="G5390" s="4">
        <v>52.500281553817302</v>
      </c>
      <c r="H5390" s="3">
        <v>40948.875</v>
      </c>
      <c r="I5390" s="4">
        <v>48.196333286599803</v>
      </c>
      <c r="J5390" s="3">
        <v>40948.875</v>
      </c>
      <c r="K5390" s="4">
        <v>47.386438389221397</v>
      </c>
      <c r="L5390" s="3">
        <v>40948.875</v>
      </c>
      <c r="M5390" s="4">
        <v>46.324141289762302</v>
      </c>
      <c r="Q5390">
        <f t="shared" si="135"/>
        <v>3.8638431645959059</v>
      </c>
      <c r="R5390">
        <f t="shared" si="134"/>
        <v>386.38431645959059</v>
      </c>
      <c r="S5390">
        <f t="shared" si="132"/>
        <v>0.62219199683750048</v>
      </c>
      <c r="T5390">
        <f t="shared" si="133"/>
        <v>62.219199683750048</v>
      </c>
    </row>
    <row r="5391" spans="4:20" x14ac:dyDescent="0.25">
      <c r="D5391" s="3"/>
      <c r="E5391" s="4"/>
      <c r="F5391" s="3">
        <v>40948.916666666664</v>
      </c>
      <c r="G5391" s="4">
        <v>51.012310425983699</v>
      </c>
      <c r="H5391" s="3">
        <v>40948.916666666664</v>
      </c>
      <c r="I5391" s="4">
        <v>46.7512955847196</v>
      </c>
      <c r="J5391" s="3">
        <v>40948.916666666664</v>
      </c>
      <c r="K5391" s="4">
        <v>46.176895557087803</v>
      </c>
      <c r="L5391" s="3">
        <v>40948.916666666664</v>
      </c>
      <c r="M5391" s="4">
        <v>45.161171826155602</v>
      </c>
      <c r="Q5391">
        <f t="shared" si="135"/>
        <v>3.5854148688958958</v>
      </c>
      <c r="R5391">
        <f t="shared" si="134"/>
        <v>358.54148688958958</v>
      </c>
      <c r="S5391">
        <f t="shared" si="132"/>
        <v>0.34012375856399757</v>
      </c>
      <c r="T5391">
        <f t="shared" si="133"/>
        <v>34.012375856399757</v>
      </c>
    </row>
    <row r="5392" spans="4:20" x14ac:dyDescent="0.25">
      <c r="D5392" s="3"/>
      <c r="E5392" s="4"/>
      <c r="F5392" s="3">
        <v>40948.958333333336</v>
      </c>
      <c r="G5392" s="4">
        <v>49.015714884590103</v>
      </c>
      <c r="H5392" s="3">
        <v>40948.958333333336</v>
      </c>
      <c r="I5392" s="4">
        <v>44.816210076387499</v>
      </c>
      <c r="J5392" s="3">
        <v>40948.958333333336</v>
      </c>
      <c r="K5392" s="4">
        <v>44.134099965624003</v>
      </c>
      <c r="L5392" s="3">
        <v>40948.958333333336</v>
      </c>
      <c r="M5392" s="4">
        <v>43.195873496908497</v>
      </c>
      <c r="Q5392">
        <f t="shared" si="135"/>
        <v>3.6316149189661004</v>
      </c>
      <c r="R5392">
        <f t="shared" si="134"/>
        <v>363.16149189661007</v>
      </c>
      <c r="S5392">
        <f t="shared" si="132"/>
        <v>0.37033657947900167</v>
      </c>
      <c r="T5392">
        <f t="shared" si="133"/>
        <v>37.033657947900167</v>
      </c>
    </row>
    <row r="5393" spans="4:20" x14ac:dyDescent="0.25">
      <c r="D5393" s="3"/>
      <c r="E5393" s="4"/>
      <c r="F5393" s="3">
        <v>40949</v>
      </c>
      <c r="G5393" s="4">
        <v>49.130579740420202</v>
      </c>
      <c r="H5393" s="3">
        <v>40949</v>
      </c>
      <c r="I5393" s="4">
        <v>44.9274124836084</v>
      </c>
      <c r="J5393" s="3">
        <v>40949</v>
      </c>
      <c r="K5393" s="4">
        <v>44.744194506434702</v>
      </c>
      <c r="L5393" s="3">
        <v>40949</v>
      </c>
      <c r="M5393" s="4">
        <v>43.782978651957798</v>
      </c>
      <c r="Q5393">
        <f t="shared" si="135"/>
        <v>3.1363852339855001</v>
      </c>
      <c r="R5393">
        <f t="shared" si="134"/>
        <v>313.63852339854998</v>
      </c>
      <c r="S5393">
        <f t="shared" si="132"/>
        <v>-0.10556616834939803</v>
      </c>
      <c r="T5393">
        <f t="shared" si="133"/>
        <v>-10.556616834939803</v>
      </c>
    </row>
    <row r="5394" spans="4:20" x14ac:dyDescent="0.25">
      <c r="D5394" s="3"/>
      <c r="E5394" s="4"/>
      <c r="F5394" s="3">
        <v>40949.041666666664</v>
      </c>
      <c r="G5394" s="4">
        <v>48.612732130248297</v>
      </c>
      <c r="H5394" s="3">
        <v>40949.041666666664</v>
      </c>
      <c r="I5394" s="4">
        <v>44.426197678156299</v>
      </c>
      <c r="J5394" s="3">
        <v>40949.041666666664</v>
      </c>
      <c r="K5394" s="4">
        <v>42.484482936561101</v>
      </c>
      <c r="L5394" s="3">
        <v>40949.041666666664</v>
      </c>
      <c r="M5394" s="4">
        <v>41.607733846991302</v>
      </c>
      <c r="Q5394">
        <f t="shared" si="135"/>
        <v>4.8782491936871963</v>
      </c>
      <c r="R5394">
        <f t="shared" si="134"/>
        <v>487.82491936871963</v>
      </c>
      <c r="S5394">
        <f t="shared" ref="S5394:S5457" si="136">I5394-(M5394+$E$2)</f>
        <v>1.5684638311649977</v>
      </c>
      <c r="T5394">
        <f t="shared" ref="T5394:T5457" si="137">S5394*$G$2</f>
        <v>156.84638311649977</v>
      </c>
    </row>
    <row r="5395" spans="4:20" x14ac:dyDescent="0.25">
      <c r="D5395" s="3"/>
      <c r="E5395" s="4"/>
      <c r="F5395" s="3">
        <v>40949.083333333336</v>
      </c>
      <c r="G5395" s="4">
        <v>47.898721177960397</v>
      </c>
      <c r="H5395" s="3">
        <v>40949.083333333336</v>
      </c>
      <c r="I5395" s="4">
        <v>43.735635128061404</v>
      </c>
      <c r="J5395" s="3">
        <v>40949.083333333336</v>
      </c>
      <c r="K5395" s="4">
        <v>40.283069018070798</v>
      </c>
      <c r="L5395" s="3">
        <v>40949.083333333336</v>
      </c>
      <c r="M5395" s="4">
        <v>39.486752350872798</v>
      </c>
      <c r="Q5395">
        <f t="shared" si="135"/>
        <v>6.3656521598895992</v>
      </c>
      <c r="R5395">
        <f t="shared" si="134"/>
        <v>636.56521598895995</v>
      </c>
      <c r="S5395">
        <f t="shared" si="136"/>
        <v>2.9988827771886051</v>
      </c>
      <c r="T5395">
        <f t="shared" si="137"/>
        <v>299.88827771886054</v>
      </c>
    </row>
    <row r="5396" spans="4:20" x14ac:dyDescent="0.25">
      <c r="D5396" s="3"/>
      <c r="E5396" s="4"/>
      <c r="F5396" s="3">
        <v>40949.125</v>
      </c>
      <c r="G5396" s="4">
        <v>48.034696193368298</v>
      </c>
      <c r="H5396" s="3">
        <v>40949.125</v>
      </c>
      <c r="I5396" s="4">
        <v>43.867098321119599</v>
      </c>
      <c r="J5396" s="3">
        <v>40949.125</v>
      </c>
      <c r="K5396" s="4">
        <v>39.070043665269601</v>
      </c>
      <c r="L5396" s="3">
        <v>40949.125</v>
      </c>
      <c r="M5396" s="4">
        <v>38.317227614214097</v>
      </c>
      <c r="Q5396">
        <f t="shared" si="135"/>
        <v>7.7146525280986964</v>
      </c>
      <c r="R5396">
        <f t="shared" si="134"/>
        <v>771.46525280986964</v>
      </c>
      <c r="S5396">
        <f t="shared" si="136"/>
        <v>4.2998707069055015</v>
      </c>
      <c r="T5396">
        <f t="shared" si="137"/>
        <v>429.98707069055013</v>
      </c>
    </row>
    <row r="5397" spans="4:20" x14ac:dyDescent="0.25">
      <c r="D5397" s="3"/>
      <c r="E5397" s="4"/>
      <c r="F5397" s="3">
        <v>40949.166666666664</v>
      </c>
      <c r="G5397" s="4">
        <v>48.922561803236</v>
      </c>
      <c r="H5397" s="3">
        <v>40949.166666666664</v>
      </c>
      <c r="I5397" s="4">
        <v>44.7260384091351</v>
      </c>
      <c r="J5397" s="3">
        <v>40949.166666666664</v>
      </c>
      <c r="K5397" s="4">
        <v>39.038620118168197</v>
      </c>
      <c r="L5397" s="3">
        <v>40949.166666666664</v>
      </c>
      <c r="M5397" s="4">
        <v>38.286922992279898</v>
      </c>
      <c r="Q5397">
        <f t="shared" si="135"/>
        <v>8.6339416850678035</v>
      </c>
      <c r="R5397">
        <f t="shared" si="134"/>
        <v>863.39416850678037</v>
      </c>
      <c r="S5397">
        <f t="shared" si="136"/>
        <v>5.1891154168552021</v>
      </c>
      <c r="T5397">
        <f t="shared" si="137"/>
        <v>518.91154168552021</v>
      </c>
    </row>
    <row r="5398" spans="4:20" x14ac:dyDescent="0.25">
      <c r="D5398" s="3"/>
      <c r="E5398" s="4"/>
      <c r="F5398" s="3">
        <v>40949.208333333336</v>
      </c>
      <c r="G5398" s="4">
        <v>50.8571902590338</v>
      </c>
      <c r="H5398" s="3">
        <v>40949.208333333336</v>
      </c>
      <c r="I5398" s="4">
        <v>46.600792488446999</v>
      </c>
      <c r="J5398" s="3">
        <v>40949.208333333336</v>
      </c>
      <c r="K5398" s="4">
        <v>40.112283357913803</v>
      </c>
      <c r="L5398" s="3">
        <v>40949.208333333336</v>
      </c>
      <c r="M5398" s="4">
        <v>39.322127193270703</v>
      </c>
      <c r="Q5398">
        <f t="shared" si="135"/>
        <v>9.4949069011199967</v>
      </c>
      <c r="R5398">
        <f t="shared" si="134"/>
        <v>949.4906901119997</v>
      </c>
      <c r="S5398">
        <f t="shared" si="136"/>
        <v>6.028665295176296</v>
      </c>
      <c r="T5398">
        <f t="shared" si="137"/>
        <v>602.8665295176296</v>
      </c>
    </row>
    <row r="5399" spans="4:20" x14ac:dyDescent="0.25">
      <c r="D5399" s="3"/>
      <c r="E5399" s="4"/>
      <c r="F5399" s="3">
        <v>40949.25</v>
      </c>
      <c r="G5399" s="4">
        <v>52.894846935494598</v>
      </c>
      <c r="H5399" s="3">
        <v>40949.25</v>
      </c>
      <c r="I5399" s="4">
        <v>48.579920706441001</v>
      </c>
      <c r="J5399" s="3">
        <v>40949.25</v>
      </c>
      <c r="K5399" s="4">
        <v>38.881463504134402</v>
      </c>
      <c r="L5399" s="3">
        <v>40949.25</v>
      </c>
      <c r="M5399" s="4">
        <v>38.135356280603403</v>
      </c>
      <c r="Q5399">
        <f t="shared" si="135"/>
        <v>12.763383431360197</v>
      </c>
      <c r="R5399">
        <f t="shared" si="134"/>
        <v>1276.3383431360196</v>
      </c>
      <c r="S5399">
        <f t="shared" si="136"/>
        <v>9.1945644258375978</v>
      </c>
      <c r="T5399">
        <f t="shared" si="137"/>
        <v>919.45644258375978</v>
      </c>
    </row>
    <row r="5400" spans="4:20" x14ac:dyDescent="0.25">
      <c r="D5400" s="3"/>
      <c r="E5400" s="4"/>
      <c r="F5400" s="3">
        <v>40949.291666666664</v>
      </c>
      <c r="G5400" s="4">
        <v>60.426072811009398</v>
      </c>
      <c r="H5400" s="3">
        <v>40949.291666666664</v>
      </c>
      <c r="I5400" s="4">
        <v>55.932567685187699</v>
      </c>
      <c r="J5400" s="3">
        <v>40949.291666666664</v>
      </c>
      <c r="K5400" s="4">
        <v>39.716408149484799</v>
      </c>
      <c r="L5400" s="3">
        <v>40949.291666666664</v>
      </c>
      <c r="M5400" s="4">
        <v>38.940486803417997</v>
      </c>
      <c r="Q5400">
        <f t="shared" si="135"/>
        <v>19.459664661524599</v>
      </c>
      <c r="R5400">
        <f t="shared" si="134"/>
        <v>1945.9664661524598</v>
      </c>
      <c r="S5400">
        <f t="shared" si="136"/>
        <v>15.742080881769702</v>
      </c>
      <c r="T5400">
        <f t="shared" si="137"/>
        <v>1574.2080881769703</v>
      </c>
    </row>
    <row r="5401" spans="4:20" x14ac:dyDescent="0.25">
      <c r="D5401" s="3"/>
      <c r="E5401" s="4"/>
      <c r="F5401" s="3">
        <v>40949.333333333336</v>
      </c>
      <c r="G5401" s="4">
        <v>73.025705323671005</v>
      </c>
      <c r="H5401" s="3">
        <v>40949.333333333336</v>
      </c>
      <c r="I5401" s="4">
        <v>68.2082770533016</v>
      </c>
      <c r="J5401" s="3">
        <v>40949.333333333336</v>
      </c>
      <c r="K5401" s="4">
        <v>52.121718500246097</v>
      </c>
      <c r="L5401" s="3">
        <v>40949.333333333336</v>
      </c>
      <c r="M5401" s="4">
        <v>51.9720981682622</v>
      </c>
      <c r="Q5401">
        <f t="shared" si="135"/>
        <v>19.653986823424908</v>
      </c>
      <c r="R5401">
        <f t="shared" si="134"/>
        <v>1965.3986823424909</v>
      </c>
      <c r="S5401">
        <f t="shared" si="136"/>
        <v>14.986178885039401</v>
      </c>
      <c r="T5401">
        <f t="shared" si="137"/>
        <v>1498.6178885039401</v>
      </c>
    </row>
    <row r="5402" spans="4:20" x14ac:dyDescent="0.25">
      <c r="D5402" s="3"/>
      <c r="E5402" s="4"/>
      <c r="F5402" s="3">
        <v>40949.375</v>
      </c>
      <c r="G5402" s="4">
        <v>68.508718373836004</v>
      </c>
      <c r="H5402" s="3">
        <v>40949.375</v>
      </c>
      <c r="I5402" s="4">
        <v>63.749643989474897</v>
      </c>
      <c r="J5402" s="3">
        <v>40949.375</v>
      </c>
      <c r="K5402" s="4">
        <v>54.798087531438803</v>
      </c>
      <c r="L5402" s="3">
        <v>40949.375</v>
      </c>
      <c r="M5402" s="4">
        <v>54.595201277872498</v>
      </c>
      <c r="Q5402">
        <f t="shared" si="135"/>
        <v>12.460630842397201</v>
      </c>
      <c r="R5402">
        <f t="shared" si="134"/>
        <v>1246.0630842397202</v>
      </c>
      <c r="S5402">
        <f t="shared" si="136"/>
        <v>7.9044427116023996</v>
      </c>
      <c r="T5402">
        <f t="shared" si="137"/>
        <v>790.44427116023996</v>
      </c>
    </row>
    <row r="5403" spans="4:20" x14ac:dyDescent="0.25">
      <c r="D5403" s="3"/>
      <c r="E5403" s="4"/>
      <c r="F5403" s="3">
        <v>40949.416666666664</v>
      </c>
      <c r="G5403" s="4">
        <v>65.170024678693196</v>
      </c>
      <c r="H5403" s="3">
        <v>40949.416666666664</v>
      </c>
      <c r="I5403" s="4">
        <v>60.465109451630298</v>
      </c>
      <c r="J5403" s="3">
        <v>40949.416666666664</v>
      </c>
      <c r="K5403" s="4">
        <v>58.627597913582598</v>
      </c>
      <c r="L5403" s="3">
        <v>40949.416666666664</v>
      </c>
      <c r="M5403" s="4">
        <v>58.344807681802202</v>
      </c>
      <c r="Q5403">
        <f t="shared" si="135"/>
        <v>5.2924267651105978</v>
      </c>
      <c r="R5403">
        <f t="shared" si="134"/>
        <v>529.24267651105981</v>
      </c>
      <c r="S5403">
        <f t="shared" si="136"/>
        <v>0.87030176982809593</v>
      </c>
      <c r="T5403">
        <f t="shared" si="137"/>
        <v>87.030176982809593</v>
      </c>
    </row>
    <row r="5404" spans="4:20" x14ac:dyDescent="0.25">
      <c r="D5404" s="3"/>
      <c r="E5404" s="4"/>
      <c r="F5404" s="3">
        <v>40949.458333333336</v>
      </c>
      <c r="G5404" s="4">
        <v>60.160519494966103</v>
      </c>
      <c r="H5404" s="3">
        <v>40949.458333333336</v>
      </c>
      <c r="I5404" s="4">
        <v>55.555549156415502</v>
      </c>
      <c r="J5404" s="3">
        <v>40949.458333333336</v>
      </c>
      <c r="K5404" s="4">
        <v>60.628778778773302</v>
      </c>
      <c r="L5404" s="3">
        <v>40949.458333333336</v>
      </c>
      <c r="M5404" s="4">
        <v>60.302592125401098</v>
      </c>
      <c r="Q5404">
        <f t="shared" si="135"/>
        <v>-1.7182592838071997</v>
      </c>
      <c r="R5404">
        <f t="shared" si="134"/>
        <v>-171.82592838071997</v>
      </c>
      <c r="S5404">
        <f t="shared" si="136"/>
        <v>-5.9970429689855962</v>
      </c>
      <c r="T5404">
        <f t="shared" si="137"/>
        <v>-599.70429689855962</v>
      </c>
    </row>
    <row r="5405" spans="4:20" x14ac:dyDescent="0.25">
      <c r="D5405" s="3"/>
      <c r="E5405" s="4"/>
      <c r="F5405" s="3">
        <v>40949.5</v>
      </c>
      <c r="G5405" s="4">
        <v>55.6268299496151</v>
      </c>
      <c r="H5405" s="3">
        <v>40949.5</v>
      </c>
      <c r="I5405" s="4">
        <v>51.132938376831603</v>
      </c>
      <c r="J5405" s="3">
        <v>40949.5</v>
      </c>
      <c r="K5405" s="4">
        <v>59.858182079915402</v>
      </c>
      <c r="L5405" s="3">
        <v>40949.5</v>
      </c>
      <c r="M5405" s="4">
        <v>59.548835623427301</v>
      </c>
      <c r="Q5405">
        <f t="shared" si="135"/>
        <v>-5.4813521303003014</v>
      </c>
      <c r="R5405">
        <f t="shared" si="134"/>
        <v>-548.13521303003017</v>
      </c>
      <c r="S5405">
        <f t="shared" si="136"/>
        <v>-9.6658972465956978</v>
      </c>
      <c r="T5405">
        <f t="shared" si="137"/>
        <v>-966.58972465956981</v>
      </c>
    </row>
    <row r="5406" spans="4:20" x14ac:dyDescent="0.25">
      <c r="D5406" s="3"/>
      <c r="E5406" s="4"/>
      <c r="F5406" s="3">
        <v>40949.541666666664</v>
      </c>
      <c r="G5406" s="4">
        <v>53.491323102149202</v>
      </c>
      <c r="H5406" s="3">
        <v>40949.541666666664</v>
      </c>
      <c r="I5406" s="4">
        <v>49.056980056833702</v>
      </c>
      <c r="J5406" s="3">
        <v>40949.541666666664</v>
      </c>
      <c r="K5406" s="4">
        <v>58.7376170232601</v>
      </c>
      <c r="L5406" s="3">
        <v>40949.541666666664</v>
      </c>
      <c r="M5406" s="4">
        <v>58.452469576877803</v>
      </c>
      <c r="Q5406">
        <f t="shared" si="135"/>
        <v>-6.4962939211108974</v>
      </c>
      <c r="R5406">
        <f t="shared" si="134"/>
        <v>-649.62939211108971</v>
      </c>
      <c r="S5406">
        <f t="shared" si="136"/>
        <v>-10.645489520044102</v>
      </c>
      <c r="T5406">
        <f t="shared" si="137"/>
        <v>-1064.5489520044102</v>
      </c>
    </row>
    <row r="5407" spans="4:20" x14ac:dyDescent="0.25">
      <c r="D5407" s="3"/>
      <c r="E5407" s="4"/>
      <c r="F5407" s="3">
        <v>40949.583333333336</v>
      </c>
      <c r="G5407" s="4">
        <v>51.702659629139802</v>
      </c>
      <c r="H5407" s="3">
        <v>40949.583333333336</v>
      </c>
      <c r="I5407" s="4">
        <v>47.321929878395203</v>
      </c>
      <c r="J5407" s="3">
        <v>40949.583333333336</v>
      </c>
      <c r="K5407" s="4">
        <v>58.487530499958702</v>
      </c>
      <c r="L5407" s="3">
        <v>40949.583333333336</v>
      </c>
      <c r="M5407" s="4">
        <v>58.207736409356599</v>
      </c>
      <c r="Q5407">
        <f t="shared" si="135"/>
        <v>-8.0348708708188994</v>
      </c>
      <c r="R5407">
        <f t="shared" si="134"/>
        <v>-803.48708708188997</v>
      </c>
      <c r="S5407">
        <f t="shared" si="136"/>
        <v>-12.135806530961396</v>
      </c>
      <c r="T5407">
        <f t="shared" si="137"/>
        <v>-1213.5806530961397</v>
      </c>
    </row>
    <row r="5408" spans="4:20" x14ac:dyDescent="0.25">
      <c r="D5408" s="3"/>
      <c r="E5408" s="4"/>
      <c r="F5408" s="3">
        <v>40949.625</v>
      </c>
      <c r="G5408" s="4">
        <v>50.940399216735401</v>
      </c>
      <c r="H5408" s="3">
        <v>40949.625</v>
      </c>
      <c r="I5408" s="4">
        <v>46.583581629689398</v>
      </c>
      <c r="J5408" s="3">
        <v>40949.625</v>
      </c>
      <c r="K5408" s="4">
        <v>60.984530620480697</v>
      </c>
      <c r="L5408" s="3">
        <v>40949.625</v>
      </c>
      <c r="M5408" s="4">
        <v>60.650515568006099</v>
      </c>
      <c r="Q5408">
        <f t="shared" si="135"/>
        <v>-11.294131403745297</v>
      </c>
      <c r="R5408">
        <f t="shared" si="134"/>
        <v>-1129.4131403745296</v>
      </c>
      <c r="S5408">
        <f t="shared" si="136"/>
        <v>-15.316933938316701</v>
      </c>
      <c r="T5408">
        <f t="shared" si="137"/>
        <v>-1531.6933938316702</v>
      </c>
    </row>
    <row r="5409" spans="4:20" x14ac:dyDescent="0.25">
      <c r="D5409" s="3"/>
      <c r="E5409" s="4"/>
      <c r="F5409" s="3">
        <v>40949.666666666664</v>
      </c>
      <c r="G5409" s="4">
        <v>51.839361748963697</v>
      </c>
      <c r="H5409" s="3">
        <v>40949.666666666664</v>
      </c>
      <c r="I5409" s="4">
        <v>47.454411572281998</v>
      </c>
      <c r="J5409" s="3">
        <v>40949.666666666664</v>
      </c>
      <c r="K5409" s="4">
        <v>65.404637497180403</v>
      </c>
      <c r="L5409" s="3">
        <v>40949.666666666664</v>
      </c>
      <c r="M5409" s="4">
        <v>64.970597424006002</v>
      </c>
      <c r="Q5409">
        <f t="shared" si="135"/>
        <v>-14.815275748216706</v>
      </c>
      <c r="R5409">
        <f t="shared" si="134"/>
        <v>-1481.5275748216707</v>
      </c>
      <c r="S5409">
        <f t="shared" si="136"/>
        <v>-18.766185851724003</v>
      </c>
      <c r="T5409">
        <f t="shared" si="137"/>
        <v>-1876.6185851724003</v>
      </c>
    </row>
    <row r="5410" spans="4:20" x14ac:dyDescent="0.25">
      <c r="D5410" s="3"/>
      <c r="E5410" s="4"/>
      <c r="F5410" s="3">
        <v>40949.708333333336</v>
      </c>
      <c r="G5410" s="4">
        <v>55.327718570668402</v>
      </c>
      <c r="H5410" s="3">
        <v>40949.708333333336</v>
      </c>
      <c r="I5410" s="4">
        <v>50.841881411906797</v>
      </c>
      <c r="J5410" s="3">
        <v>40949.708333333336</v>
      </c>
      <c r="K5410" s="4">
        <v>71.145462448184801</v>
      </c>
      <c r="L5410" s="3">
        <v>40949.708333333336</v>
      </c>
      <c r="M5410" s="4">
        <v>70.574292056771796</v>
      </c>
      <c r="Q5410">
        <f t="shared" si="135"/>
        <v>-17.067743877516399</v>
      </c>
      <c r="R5410">
        <f t="shared" si="134"/>
        <v>-1706.77438775164</v>
      </c>
      <c r="S5410">
        <f t="shared" si="136"/>
        <v>-20.982410644864999</v>
      </c>
      <c r="T5410">
        <f t="shared" si="137"/>
        <v>-2098.2410644864999</v>
      </c>
    </row>
    <row r="5411" spans="4:20" x14ac:dyDescent="0.25">
      <c r="D5411" s="3"/>
      <c r="E5411" s="4"/>
      <c r="F5411" s="3">
        <v>40949.75</v>
      </c>
      <c r="G5411" s="4">
        <v>56.316553432086899</v>
      </c>
      <c r="H5411" s="3">
        <v>40949.75</v>
      </c>
      <c r="I5411" s="4">
        <v>51.804438922801602</v>
      </c>
      <c r="J5411" s="3">
        <v>40949.75</v>
      </c>
      <c r="K5411" s="4">
        <v>71.013334276300199</v>
      </c>
      <c r="L5411" s="3">
        <v>40949.75</v>
      </c>
      <c r="M5411" s="4">
        <v>70.445407154999003</v>
      </c>
      <c r="Q5411">
        <f t="shared" si="135"/>
        <v>-15.946780844213301</v>
      </c>
      <c r="R5411">
        <f t="shared" si="134"/>
        <v>-1594.6780844213301</v>
      </c>
      <c r="S5411">
        <f t="shared" si="136"/>
        <v>-19.890968232197402</v>
      </c>
      <c r="T5411">
        <f t="shared" si="137"/>
        <v>-1989.0968232197401</v>
      </c>
    </row>
    <row r="5412" spans="4:20" x14ac:dyDescent="0.25">
      <c r="D5412" s="3"/>
      <c r="E5412" s="4"/>
      <c r="F5412" s="3">
        <v>40949.791666666664</v>
      </c>
      <c r="G5412" s="4">
        <v>53.234506179491298</v>
      </c>
      <c r="H5412" s="3">
        <v>40949.791666666664</v>
      </c>
      <c r="I5412" s="4">
        <v>48.8076485834899</v>
      </c>
      <c r="J5412" s="3">
        <v>40949.791666666664</v>
      </c>
      <c r="K5412" s="4">
        <v>67.164558323129299</v>
      </c>
      <c r="L5412" s="3">
        <v>40949.791666666664</v>
      </c>
      <c r="M5412" s="4">
        <v>66.689318870427101</v>
      </c>
      <c r="Q5412">
        <f t="shared" si="135"/>
        <v>-15.180052143638001</v>
      </c>
      <c r="R5412">
        <f t="shared" si="134"/>
        <v>-1518.0052143638002</v>
      </c>
      <c r="S5412">
        <f t="shared" si="136"/>
        <v>-19.131670286937201</v>
      </c>
      <c r="T5412">
        <f t="shared" si="137"/>
        <v>-1913.1670286937201</v>
      </c>
    </row>
    <row r="5413" spans="4:20" x14ac:dyDescent="0.25">
      <c r="D5413" s="3"/>
      <c r="E5413" s="4"/>
      <c r="F5413" s="3">
        <v>40949.833333333336</v>
      </c>
      <c r="G5413" s="4">
        <v>50.678822701826</v>
      </c>
      <c r="H5413" s="3">
        <v>40949.833333333336</v>
      </c>
      <c r="I5413" s="4">
        <v>46.427767290471799</v>
      </c>
      <c r="J5413" s="3">
        <v>40949.833333333336</v>
      </c>
      <c r="K5413" s="4">
        <v>49.4459899661015</v>
      </c>
      <c r="L5413" s="3">
        <v>40949.833333333336</v>
      </c>
      <c r="M5413" s="4">
        <v>48.303258382482497</v>
      </c>
      <c r="Q5413">
        <f t="shared" si="135"/>
        <v>-1.7167264275499861E-2</v>
      </c>
      <c r="R5413">
        <f t="shared" si="134"/>
        <v>-1.7167264275499861</v>
      </c>
      <c r="S5413">
        <f t="shared" si="136"/>
        <v>-3.125491092010698</v>
      </c>
      <c r="T5413">
        <f t="shared" si="137"/>
        <v>-312.54910920106977</v>
      </c>
    </row>
    <row r="5414" spans="4:20" x14ac:dyDescent="0.25">
      <c r="D5414" s="3"/>
      <c r="E5414" s="4"/>
      <c r="F5414" s="3">
        <v>40949.875</v>
      </c>
      <c r="G5414" s="4">
        <v>50.406070700933903</v>
      </c>
      <c r="H5414" s="3">
        <v>40949.875</v>
      </c>
      <c r="I5414" s="4">
        <v>46.1632538242702</v>
      </c>
      <c r="J5414" s="3">
        <v>40949.875</v>
      </c>
      <c r="K5414" s="4">
        <v>49.250352491741097</v>
      </c>
      <c r="L5414" s="3">
        <v>40949.875</v>
      </c>
      <c r="M5414" s="4">
        <v>48.115321375051302</v>
      </c>
      <c r="Q5414">
        <f t="shared" si="135"/>
        <v>-9.4281790807194454E-2</v>
      </c>
      <c r="R5414">
        <f t="shared" si="134"/>
        <v>-9.4281790807194454</v>
      </c>
      <c r="S5414">
        <f t="shared" si="136"/>
        <v>-3.2020675507811021</v>
      </c>
      <c r="T5414">
        <f t="shared" si="137"/>
        <v>-320.20675507811018</v>
      </c>
    </row>
    <row r="5415" spans="4:20" x14ac:dyDescent="0.25">
      <c r="D5415" s="3"/>
      <c r="E5415" s="4"/>
      <c r="F5415" s="3">
        <v>40949.916666666664</v>
      </c>
      <c r="G5415" s="4">
        <v>49.770110329292898</v>
      </c>
      <c r="H5415" s="3">
        <v>40949.916666666664</v>
      </c>
      <c r="I5415" s="4">
        <v>45.546830133957002</v>
      </c>
      <c r="J5415" s="3">
        <v>40949.916666666664</v>
      </c>
      <c r="K5415" s="4">
        <v>47.105369599943501</v>
      </c>
      <c r="L5415" s="3">
        <v>40949.916666666664</v>
      </c>
      <c r="M5415" s="4">
        <v>46.053939630379297</v>
      </c>
      <c r="Q5415">
        <f t="shared" si="135"/>
        <v>1.414740729349397</v>
      </c>
      <c r="R5415">
        <f t="shared" si="134"/>
        <v>141.4740729349397</v>
      </c>
      <c r="S5415">
        <f t="shared" si="136"/>
        <v>-1.7571094964222951</v>
      </c>
      <c r="T5415">
        <f t="shared" si="137"/>
        <v>-175.71094964222951</v>
      </c>
    </row>
    <row r="5416" spans="4:20" x14ac:dyDescent="0.25">
      <c r="D5416" s="3"/>
      <c r="E5416" s="4"/>
      <c r="F5416" s="3">
        <v>40949.958333333336</v>
      </c>
      <c r="G5416" s="4">
        <v>48.620989598886801</v>
      </c>
      <c r="H5416" s="3">
        <v>40949.958333333336</v>
      </c>
      <c r="I5416" s="4">
        <v>44.434187471881202</v>
      </c>
      <c r="J5416" s="3">
        <v>40949.958333333336</v>
      </c>
      <c r="K5416" s="4">
        <v>44.287878382659997</v>
      </c>
      <c r="L5416" s="3">
        <v>40949.958333333336</v>
      </c>
      <c r="M5416" s="4">
        <v>43.343869963195203</v>
      </c>
      <c r="Q5416">
        <f t="shared" si="135"/>
        <v>3.0831112162268042</v>
      </c>
      <c r="R5416">
        <f t="shared" si="134"/>
        <v>308.31112162268039</v>
      </c>
      <c r="S5416">
        <f t="shared" si="136"/>
        <v>-0.15968249131400114</v>
      </c>
      <c r="T5416">
        <f t="shared" si="137"/>
        <v>-15.968249131400114</v>
      </c>
    </row>
    <row r="5417" spans="4:20" x14ac:dyDescent="0.25">
      <c r="D5417" s="3"/>
      <c r="E5417" s="4"/>
      <c r="F5417" s="3">
        <v>40950</v>
      </c>
      <c r="G5417" s="4">
        <v>49.9153742835042</v>
      </c>
      <c r="H5417" s="3">
        <v>40950</v>
      </c>
      <c r="I5417" s="4">
        <v>45.687591014138903</v>
      </c>
      <c r="J5417" s="3">
        <v>40950</v>
      </c>
      <c r="K5417" s="4">
        <v>45.162985963863299</v>
      </c>
      <c r="L5417" s="3">
        <v>40950</v>
      </c>
      <c r="M5417" s="4">
        <v>42.605356357235003</v>
      </c>
      <c r="Q5417">
        <f t="shared" si="135"/>
        <v>3.5023883196409002</v>
      </c>
      <c r="R5417">
        <f t="shared" ref="R5417:R5480" si="138">Q5417*$G$2</f>
        <v>350.23883196409002</v>
      </c>
      <c r="S5417">
        <f t="shared" si="136"/>
        <v>1.8322346569038999</v>
      </c>
      <c r="T5417">
        <f t="shared" si="137"/>
        <v>183.22346569038999</v>
      </c>
    </row>
    <row r="5418" spans="4:20" x14ac:dyDescent="0.25">
      <c r="D5418" s="3"/>
      <c r="E5418" s="4"/>
      <c r="F5418" s="3">
        <v>40950.041666666664</v>
      </c>
      <c r="G5418" s="4">
        <v>49.190001492068397</v>
      </c>
      <c r="H5418" s="3">
        <v>40950.041666666664</v>
      </c>
      <c r="I5418" s="4">
        <v>44.984945579810301</v>
      </c>
      <c r="J5418" s="3">
        <v>40950.041666666664</v>
      </c>
      <c r="K5418" s="4">
        <v>43.7927122059045</v>
      </c>
      <c r="L5418" s="3">
        <v>40950.041666666664</v>
      </c>
      <c r="M5418" s="4">
        <v>41.221263488841899</v>
      </c>
      <c r="Q5418">
        <f t="shared" ref="Q5418:Q5481" si="139">G5418-(K5418+$E$2)</f>
        <v>4.1472892861638968</v>
      </c>
      <c r="R5418">
        <f t="shared" si="138"/>
        <v>414.72892861638968</v>
      </c>
      <c r="S5418">
        <f t="shared" si="136"/>
        <v>2.5136820909684019</v>
      </c>
      <c r="T5418">
        <f t="shared" si="137"/>
        <v>251.36820909684019</v>
      </c>
    </row>
    <row r="5419" spans="4:20" x14ac:dyDescent="0.25">
      <c r="D5419" s="3"/>
      <c r="E5419" s="4"/>
      <c r="F5419" s="3">
        <v>40950.083333333336</v>
      </c>
      <c r="G5419" s="4">
        <v>48.371877529862097</v>
      </c>
      <c r="H5419" s="3">
        <v>40950.083333333336</v>
      </c>
      <c r="I5419" s="4">
        <v>44.193185782758498</v>
      </c>
      <c r="J5419" s="3">
        <v>40950.083333333336</v>
      </c>
      <c r="K5419" s="4">
        <v>42.590582751378001</v>
      </c>
      <c r="L5419" s="3">
        <v>40950.083333333336</v>
      </c>
      <c r="M5419" s="4">
        <v>40.009569292407797</v>
      </c>
      <c r="Q5419">
        <f t="shared" si="139"/>
        <v>4.5312947784840958</v>
      </c>
      <c r="R5419">
        <f t="shared" si="138"/>
        <v>453.12947784840958</v>
      </c>
      <c r="S5419">
        <f t="shared" si="136"/>
        <v>2.9336164903507012</v>
      </c>
      <c r="T5419">
        <f t="shared" si="137"/>
        <v>293.36164903507012</v>
      </c>
    </row>
    <row r="5420" spans="4:20" x14ac:dyDescent="0.25">
      <c r="D5420" s="3"/>
      <c r="E5420" s="4"/>
      <c r="F5420" s="3">
        <v>40950.125</v>
      </c>
      <c r="G5420" s="4">
        <v>48.008625906601097</v>
      </c>
      <c r="H5420" s="3">
        <v>40950.125</v>
      </c>
      <c r="I5420" s="4">
        <v>43.841891383053699</v>
      </c>
      <c r="J5420" s="3">
        <v>40950.125</v>
      </c>
      <c r="K5420" s="4">
        <v>42.648889548901899</v>
      </c>
      <c r="L5420" s="3">
        <v>40950.125</v>
      </c>
      <c r="M5420" s="4">
        <v>40.068283833825298</v>
      </c>
      <c r="Q5420">
        <f t="shared" si="139"/>
        <v>4.1097363576991981</v>
      </c>
      <c r="R5420">
        <f t="shared" si="138"/>
        <v>410.97363576991984</v>
      </c>
      <c r="S5420">
        <f t="shared" si="136"/>
        <v>2.5236075492284016</v>
      </c>
      <c r="T5420">
        <f t="shared" si="137"/>
        <v>252.36075492284016</v>
      </c>
    </row>
    <row r="5421" spans="4:20" x14ac:dyDescent="0.25">
      <c r="D5421" s="3"/>
      <c r="E5421" s="4"/>
      <c r="F5421" s="3">
        <v>40950.166666666664</v>
      </c>
      <c r="G5421" s="4">
        <v>48.189217039980598</v>
      </c>
      <c r="H5421" s="3">
        <v>40950.166666666664</v>
      </c>
      <c r="I5421" s="4">
        <v>44.016518514312303</v>
      </c>
      <c r="J5421" s="3">
        <v>40950.166666666664</v>
      </c>
      <c r="K5421" s="4">
        <v>45.190976611047503</v>
      </c>
      <c r="L5421" s="3">
        <v>40950.166666666664</v>
      </c>
      <c r="M5421" s="4">
        <v>42.633661085827001</v>
      </c>
      <c r="Q5421">
        <f t="shared" si="139"/>
        <v>1.7482404289330944</v>
      </c>
      <c r="R5421">
        <f t="shared" si="138"/>
        <v>174.82404289330944</v>
      </c>
      <c r="S5421">
        <f t="shared" si="136"/>
        <v>0.13285742848530191</v>
      </c>
      <c r="T5421">
        <f t="shared" si="137"/>
        <v>13.285742848530191</v>
      </c>
    </row>
    <row r="5422" spans="4:20" x14ac:dyDescent="0.25">
      <c r="D5422" s="3"/>
      <c r="E5422" s="4"/>
      <c r="F5422" s="3">
        <v>40950.208333333336</v>
      </c>
      <c r="G5422" s="4">
        <v>48.721633057764798</v>
      </c>
      <c r="H5422" s="3">
        <v>40950.208333333336</v>
      </c>
      <c r="I5422" s="4">
        <v>44.531574866952703</v>
      </c>
      <c r="J5422" s="3">
        <v>40950.208333333336</v>
      </c>
      <c r="K5422" s="4">
        <v>48.313710297050399</v>
      </c>
      <c r="L5422" s="3">
        <v>40950.208333333336</v>
      </c>
      <c r="M5422" s="4">
        <v>45.799187568220098</v>
      </c>
      <c r="Q5422">
        <f t="shared" si="139"/>
        <v>-0.84207723928560085</v>
      </c>
      <c r="R5422">
        <f t="shared" si="138"/>
        <v>-84.207723928560085</v>
      </c>
      <c r="S5422">
        <f t="shared" si="136"/>
        <v>-2.5176127012673959</v>
      </c>
      <c r="T5422">
        <f t="shared" si="137"/>
        <v>-251.76127012673959</v>
      </c>
    </row>
    <row r="5423" spans="4:20" x14ac:dyDescent="0.25">
      <c r="D5423" s="3"/>
      <c r="E5423" s="4"/>
      <c r="F5423" s="3">
        <v>40950.25</v>
      </c>
      <c r="G5423" s="4">
        <v>48.7315319752379</v>
      </c>
      <c r="H5423" s="3">
        <v>40950.25</v>
      </c>
      <c r="I5423" s="4">
        <v>44.5411541689828</v>
      </c>
      <c r="J5423" s="3">
        <v>40950.25</v>
      </c>
      <c r="K5423" s="4">
        <v>52.270171590207603</v>
      </c>
      <c r="L5423" s="3">
        <v>40950.25</v>
      </c>
      <c r="M5423" s="4">
        <v>49.830948305694598</v>
      </c>
      <c r="Q5423">
        <f t="shared" si="139"/>
        <v>-4.7886396149697035</v>
      </c>
      <c r="R5423">
        <f t="shared" si="138"/>
        <v>-478.86396149697032</v>
      </c>
      <c r="S5423">
        <f t="shared" si="136"/>
        <v>-6.539794136711798</v>
      </c>
      <c r="T5423">
        <f t="shared" si="137"/>
        <v>-653.97941367117983</v>
      </c>
    </row>
    <row r="5424" spans="4:20" x14ac:dyDescent="0.25">
      <c r="D5424" s="3"/>
      <c r="E5424" s="4"/>
      <c r="F5424" s="3">
        <v>40950.291666666664</v>
      </c>
      <c r="G5424" s="4">
        <v>49.487705603722098</v>
      </c>
      <c r="H5424" s="3">
        <v>40950.291666666664</v>
      </c>
      <c r="I5424" s="4">
        <v>45.273248882906003</v>
      </c>
      <c r="J5424" s="3">
        <v>40950.291666666664</v>
      </c>
      <c r="K5424" s="4">
        <v>75.780737983353902</v>
      </c>
      <c r="L5424" s="3">
        <v>40950.291666666664</v>
      </c>
      <c r="M5424" s="4">
        <v>74.199691595902607</v>
      </c>
      <c r="Q5424">
        <f t="shared" si="139"/>
        <v>-27.543032379631804</v>
      </c>
      <c r="R5424">
        <f t="shared" si="138"/>
        <v>-2754.3032379631804</v>
      </c>
      <c r="S5424">
        <f t="shared" si="136"/>
        <v>-30.176442712996604</v>
      </c>
      <c r="T5424">
        <f t="shared" si="137"/>
        <v>-3017.6442712996604</v>
      </c>
    </row>
    <row r="5425" spans="4:20" x14ac:dyDescent="0.25">
      <c r="D5425" s="3"/>
      <c r="E5425" s="4"/>
      <c r="F5425" s="3">
        <v>40950.333333333336</v>
      </c>
      <c r="G5425" s="4">
        <v>49.965973892613</v>
      </c>
      <c r="H5425" s="3">
        <v>40950.333333333336</v>
      </c>
      <c r="I5425" s="4">
        <v>45.736627729507703</v>
      </c>
      <c r="J5425" s="3">
        <v>40950.333333333336</v>
      </c>
      <c r="K5425" s="4">
        <v>109.855607261561</v>
      </c>
      <c r="L5425" s="3">
        <v>40950.333333333336</v>
      </c>
      <c r="M5425" s="4">
        <v>110.474121904816</v>
      </c>
      <c r="Q5425">
        <f t="shared" si="139"/>
        <v>-61.139633368948004</v>
      </c>
      <c r="R5425">
        <f t="shared" si="138"/>
        <v>-6113.9633368948007</v>
      </c>
      <c r="S5425">
        <f t="shared" si="136"/>
        <v>-65.987494175308299</v>
      </c>
      <c r="T5425">
        <f t="shared" si="137"/>
        <v>-6598.7494175308302</v>
      </c>
    </row>
    <row r="5426" spans="4:20" x14ac:dyDescent="0.25">
      <c r="D5426" s="3"/>
      <c r="E5426" s="4"/>
      <c r="F5426" s="3">
        <v>40950.375</v>
      </c>
      <c r="G5426" s="4">
        <v>51.103704324297702</v>
      </c>
      <c r="H5426" s="3">
        <v>40950.375</v>
      </c>
      <c r="I5426" s="4">
        <v>46.839981787023099</v>
      </c>
      <c r="J5426" s="3">
        <v>40950.375</v>
      </c>
      <c r="K5426" s="4">
        <v>91.774329770414596</v>
      </c>
      <c r="L5426" s="3">
        <v>40950.375</v>
      </c>
      <c r="M5426" s="4">
        <v>91.105371054320102</v>
      </c>
      <c r="Q5426">
        <f t="shared" si="139"/>
        <v>-41.920625446116894</v>
      </c>
      <c r="R5426">
        <f t="shared" si="138"/>
        <v>-4192.0625446116892</v>
      </c>
      <c r="S5426">
        <f t="shared" si="136"/>
        <v>-45.515389267297003</v>
      </c>
      <c r="T5426">
        <f t="shared" si="137"/>
        <v>-4551.5389267297005</v>
      </c>
    </row>
    <row r="5427" spans="4:20" x14ac:dyDescent="0.25">
      <c r="D5427" s="3"/>
      <c r="E5427" s="4"/>
      <c r="F5427" s="3">
        <v>40950.416666666664</v>
      </c>
      <c r="G5427" s="4">
        <v>51.791403910028698</v>
      </c>
      <c r="H5427" s="3">
        <v>40950.416666666664</v>
      </c>
      <c r="I5427" s="4">
        <v>47.507604957572802</v>
      </c>
      <c r="J5427" s="3">
        <v>40950.416666666664</v>
      </c>
      <c r="K5427" s="4">
        <v>87.245160557649797</v>
      </c>
      <c r="L5427" s="3">
        <v>40950.416666666664</v>
      </c>
      <c r="M5427" s="4">
        <v>86.294620426066103</v>
      </c>
      <c r="Q5427">
        <f t="shared" si="139"/>
        <v>-36.703756647621098</v>
      </c>
      <c r="R5427">
        <f t="shared" si="138"/>
        <v>-3670.3756647621099</v>
      </c>
      <c r="S5427">
        <f t="shared" si="136"/>
        <v>-40.037015468493301</v>
      </c>
      <c r="T5427">
        <f t="shared" si="137"/>
        <v>-4003.70154684933</v>
      </c>
    </row>
    <row r="5428" spans="4:20" x14ac:dyDescent="0.25">
      <c r="D5428" s="3"/>
      <c r="E5428" s="4"/>
      <c r="F5428" s="3">
        <v>40950.458333333336</v>
      </c>
      <c r="G5428" s="4">
        <v>51.437331934066599</v>
      </c>
      <c r="H5428" s="3">
        <v>40950.458333333336</v>
      </c>
      <c r="I5428" s="4">
        <v>47.163804117532003</v>
      </c>
      <c r="J5428" s="3">
        <v>40950.458333333336</v>
      </c>
      <c r="K5428" s="4">
        <v>73.993411080999095</v>
      </c>
      <c r="L5428" s="3">
        <v>40950.458333333336</v>
      </c>
      <c r="M5428" s="4">
        <v>72.3254267183802</v>
      </c>
      <c r="Q5428">
        <f t="shared" si="139"/>
        <v>-23.806079146932497</v>
      </c>
      <c r="R5428">
        <f t="shared" si="138"/>
        <v>-2380.6079146932498</v>
      </c>
      <c r="S5428">
        <f t="shared" si="136"/>
        <v>-26.411622600848197</v>
      </c>
      <c r="T5428">
        <f t="shared" si="137"/>
        <v>-2641.1622600848195</v>
      </c>
    </row>
    <row r="5429" spans="4:20" x14ac:dyDescent="0.25">
      <c r="D5429" s="3"/>
      <c r="E5429" s="4"/>
      <c r="F5429" s="3">
        <v>40950.5</v>
      </c>
      <c r="G5429" s="4">
        <v>50.361044368575698</v>
      </c>
      <c r="H5429" s="3">
        <v>40950.5</v>
      </c>
      <c r="I5429" s="4">
        <v>46.119595597454499</v>
      </c>
      <c r="J5429" s="3">
        <v>40950.5</v>
      </c>
      <c r="K5429" s="4">
        <v>69.801998182054405</v>
      </c>
      <c r="L5429" s="3">
        <v>40950.5</v>
      </c>
      <c r="M5429" s="4">
        <v>67.943027518122094</v>
      </c>
      <c r="Q5429">
        <f t="shared" si="139"/>
        <v>-20.690953813478707</v>
      </c>
      <c r="R5429">
        <f t="shared" si="138"/>
        <v>-2069.0953813478709</v>
      </c>
      <c r="S5429">
        <f t="shared" si="136"/>
        <v>-23.073431920667595</v>
      </c>
      <c r="T5429">
        <f t="shared" si="137"/>
        <v>-2307.3431920667595</v>
      </c>
    </row>
    <row r="5430" spans="4:20" x14ac:dyDescent="0.25">
      <c r="D5430" s="3"/>
      <c r="E5430" s="4"/>
      <c r="F5430" s="3">
        <v>40950.541666666664</v>
      </c>
      <c r="G5430" s="4">
        <v>49.2983137416741</v>
      </c>
      <c r="H5430" s="3">
        <v>40950.541666666664</v>
      </c>
      <c r="I5430" s="4">
        <v>45.089825746137599</v>
      </c>
      <c r="J5430" s="3">
        <v>40950.541666666664</v>
      </c>
      <c r="K5430" s="4">
        <v>67.525130462337998</v>
      </c>
      <c r="L5430" s="3">
        <v>40950.541666666664</v>
      </c>
      <c r="M5430" s="4">
        <v>65.5702618306386</v>
      </c>
      <c r="Q5430">
        <f t="shared" si="139"/>
        <v>-19.476816720663898</v>
      </c>
      <c r="R5430">
        <f t="shared" si="138"/>
        <v>-1947.6816720663899</v>
      </c>
      <c r="S5430">
        <f t="shared" si="136"/>
        <v>-21.730436084501001</v>
      </c>
      <c r="T5430">
        <f t="shared" si="137"/>
        <v>-2173.0436084501002</v>
      </c>
    </row>
    <row r="5431" spans="4:20" x14ac:dyDescent="0.25">
      <c r="D5431" s="3"/>
      <c r="E5431" s="4"/>
      <c r="F5431" s="3">
        <v>40950.583333333336</v>
      </c>
      <c r="G5431" s="4">
        <v>48.366717905140803</v>
      </c>
      <c r="H5431" s="3">
        <v>40950.583333333336</v>
      </c>
      <c r="I5431" s="4">
        <v>44.188194910297199</v>
      </c>
      <c r="J5431" s="3">
        <v>40950.583333333336</v>
      </c>
      <c r="K5431" s="4">
        <v>66.4945597463811</v>
      </c>
      <c r="L5431" s="3">
        <v>40950.583333333336</v>
      </c>
      <c r="M5431" s="4">
        <v>64.498163496638895</v>
      </c>
      <c r="Q5431">
        <f t="shared" si="139"/>
        <v>-19.377841841240297</v>
      </c>
      <c r="R5431">
        <f t="shared" si="138"/>
        <v>-1937.7841841240297</v>
      </c>
      <c r="S5431">
        <f t="shared" si="136"/>
        <v>-21.559968586341697</v>
      </c>
      <c r="T5431">
        <f t="shared" si="137"/>
        <v>-2155.9968586341697</v>
      </c>
    </row>
    <row r="5432" spans="4:20" x14ac:dyDescent="0.25">
      <c r="D5432" s="3"/>
      <c r="E5432" s="4"/>
      <c r="F5432" s="3">
        <v>40950.625</v>
      </c>
      <c r="G5432" s="4">
        <v>48.6659180500574</v>
      </c>
      <c r="H5432" s="3">
        <v>40950.625</v>
      </c>
      <c r="I5432" s="4">
        <v>44.477660914810301</v>
      </c>
      <c r="J5432" s="3">
        <v>40950.625</v>
      </c>
      <c r="K5432" s="4">
        <v>73.326853102451395</v>
      </c>
      <c r="L5432" s="3">
        <v>40950.625</v>
      </c>
      <c r="M5432" s="4">
        <v>71.627275263133896</v>
      </c>
      <c r="Q5432">
        <f t="shared" si="139"/>
        <v>-25.910935052393995</v>
      </c>
      <c r="R5432">
        <f t="shared" si="138"/>
        <v>-2591.0935052393997</v>
      </c>
      <c r="S5432">
        <f t="shared" si="136"/>
        <v>-28.399614348323595</v>
      </c>
      <c r="T5432">
        <f t="shared" si="137"/>
        <v>-2839.9614348323594</v>
      </c>
    </row>
    <row r="5433" spans="4:20" x14ac:dyDescent="0.25">
      <c r="D5433" s="3"/>
      <c r="E5433" s="4"/>
      <c r="F5433" s="3">
        <v>40950.666666666664</v>
      </c>
      <c r="G5433" s="4">
        <v>50.685895088332501</v>
      </c>
      <c r="H5433" s="3">
        <v>40950.666666666664</v>
      </c>
      <c r="I5433" s="4">
        <v>46.434627168622697</v>
      </c>
      <c r="J5433" s="3">
        <v>40950.666666666664</v>
      </c>
      <c r="K5433" s="4">
        <v>79.956029821274598</v>
      </c>
      <c r="L5433" s="3">
        <v>40950.666666666664</v>
      </c>
      <c r="M5433" s="4">
        <v>78.5903541806329</v>
      </c>
      <c r="Q5433">
        <f t="shared" si="139"/>
        <v>-30.520134732942097</v>
      </c>
      <c r="R5433">
        <f t="shared" si="138"/>
        <v>-3052.0134732942097</v>
      </c>
      <c r="S5433">
        <f t="shared" si="136"/>
        <v>-33.405727012010203</v>
      </c>
      <c r="T5433">
        <f t="shared" si="137"/>
        <v>-3340.5727012010202</v>
      </c>
    </row>
    <row r="5434" spans="4:20" x14ac:dyDescent="0.25">
      <c r="D5434" s="3"/>
      <c r="E5434" s="4"/>
      <c r="F5434" s="3">
        <v>40950.708333333336</v>
      </c>
      <c r="G5434" s="4">
        <v>55.710386254853802</v>
      </c>
      <c r="H5434" s="3">
        <v>40950.708333333336</v>
      </c>
      <c r="I5434" s="4">
        <v>51.321936732623698</v>
      </c>
      <c r="J5434" s="3">
        <v>40950.708333333336</v>
      </c>
      <c r="K5434" s="4">
        <v>90.476950525859095</v>
      </c>
      <c r="L5434" s="3">
        <v>40950.708333333336</v>
      </c>
      <c r="M5434" s="4">
        <v>89.725549943483202</v>
      </c>
      <c r="Q5434">
        <f t="shared" si="139"/>
        <v>-36.016564271005294</v>
      </c>
      <c r="R5434">
        <f t="shared" si="138"/>
        <v>-3601.6564271005295</v>
      </c>
      <c r="S5434">
        <f t="shared" si="136"/>
        <v>-39.653613210859504</v>
      </c>
      <c r="T5434">
        <f t="shared" si="137"/>
        <v>-3965.3613210859503</v>
      </c>
    </row>
    <row r="5435" spans="4:20" x14ac:dyDescent="0.25">
      <c r="D5435" s="3"/>
      <c r="E5435" s="4"/>
      <c r="F5435" s="3">
        <v>40950.75</v>
      </c>
      <c r="G5435" s="4">
        <v>55.942489252818604</v>
      </c>
      <c r="H5435" s="3">
        <v>40950.75</v>
      </c>
      <c r="I5435" s="4">
        <v>51.548348010895999</v>
      </c>
      <c r="J5435" s="3">
        <v>40950.75</v>
      </c>
      <c r="K5435" s="4">
        <v>74.742487080249703</v>
      </c>
      <c r="L5435" s="3">
        <v>40950.75</v>
      </c>
      <c r="M5435" s="4">
        <v>73.110547013435294</v>
      </c>
      <c r="Q5435">
        <f t="shared" si="139"/>
        <v>-20.049997827431099</v>
      </c>
      <c r="R5435">
        <f t="shared" si="138"/>
        <v>-2004.9997827431098</v>
      </c>
      <c r="S5435">
        <f t="shared" si="136"/>
        <v>-22.812199002539295</v>
      </c>
      <c r="T5435">
        <f t="shared" si="137"/>
        <v>-2281.2199002539296</v>
      </c>
    </row>
    <row r="5436" spans="4:20" x14ac:dyDescent="0.25">
      <c r="D5436" s="3"/>
      <c r="E5436" s="4"/>
      <c r="F5436" s="3">
        <v>40950.791666666664</v>
      </c>
      <c r="G5436" s="4">
        <v>52.648622751410599</v>
      </c>
      <c r="H5436" s="3">
        <v>40950.791666666664</v>
      </c>
      <c r="I5436" s="4">
        <v>48.340527395965204</v>
      </c>
      <c r="J5436" s="3">
        <v>40950.791666666664</v>
      </c>
      <c r="K5436" s="4">
        <v>61.169834685890201</v>
      </c>
      <c r="L5436" s="3">
        <v>40950.791666666664</v>
      </c>
      <c r="M5436" s="4">
        <v>58.978293413398198</v>
      </c>
      <c r="Q5436">
        <f t="shared" si="139"/>
        <v>-9.7712119344796022</v>
      </c>
      <c r="R5436">
        <f t="shared" si="138"/>
        <v>-977.1211934479602</v>
      </c>
      <c r="S5436">
        <f t="shared" si="136"/>
        <v>-11.887766017432995</v>
      </c>
      <c r="T5436">
        <f t="shared" si="137"/>
        <v>-1188.7766017432996</v>
      </c>
    </row>
    <row r="5437" spans="4:20" x14ac:dyDescent="0.25">
      <c r="D5437" s="3"/>
      <c r="E5437" s="4"/>
      <c r="F5437" s="3">
        <v>40950.833333333336</v>
      </c>
      <c r="G5437" s="4">
        <v>50.471406871802202</v>
      </c>
      <c r="H5437" s="3">
        <v>40950.833333333336</v>
      </c>
      <c r="I5437" s="4">
        <v>46.226608858676599</v>
      </c>
      <c r="J5437" s="3">
        <v>40950.833333333336</v>
      </c>
      <c r="K5437" s="4">
        <v>53.896184723416802</v>
      </c>
      <c r="L5437" s="3">
        <v>40950.833333333336</v>
      </c>
      <c r="M5437" s="4">
        <v>51.4943798096647</v>
      </c>
      <c r="Q5437">
        <f t="shared" si="139"/>
        <v>-4.6747778516145999</v>
      </c>
      <c r="R5437">
        <f t="shared" si="138"/>
        <v>-467.47778516146002</v>
      </c>
      <c r="S5437">
        <f t="shared" si="136"/>
        <v>-6.5177709509881012</v>
      </c>
      <c r="T5437">
        <f t="shared" si="137"/>
        <v>-651.77709509881015</v>
      </c>
    </row>
    <row r="5438" spans="4:20" x14ac:dyDescent="0.25">
      <c r="D5438" s="3"/>
      <c r="E5438" s="4"/>
      <c r="F5438" s="3">
        <v>40950.875</v>
      </c>
      <c r="G5438" s="4">
        <v>50.129176161295597</v>
      </c>
      <c r="H5438" s="3">
        <v>40950.875</v>
      </c>
      <c r="I5438" s="4">
        <v>45.894808963319498</v>
      </c>
      <c r="J5438" s="3">
        <v>40950.875</v>
      </c>
      <c r="K5438" s="4">
        <v>52.906998428254198</v>
      </c>
      <c r="L5438" s="3">
        <v>40950.875</v>
      </c>
      <c r="M5438" s="4">
        <v>50.481993109584401</v>
      </c>
      <c r="Q5438">
        <f t="shared" si="139"/>
        <v>-4.0278222669586015</v>
      </c>
      <c r="R5438">
        <f t="shared" si="138"/>
        <v>-402.78222669586012</v>
      </c>
      <c r="S5438">
        <f t="shared" si="136"/>
        <v>-5.837184146264903</v>
      </c>
      <c r="T5438">
        <f t="shared" si="137"/>
        <v>-583.71841462649036</v>
      </c>
    </row>
    <row r="5439" spans="4:20" x14ac:dyDescent="0.25">
      <c r="D5439" s="3"/>
      <c r="E5439" s="4"/>
      <c r="F5439" s="3">
        <v>40950.916666666664</v>
      </c>
      <c r="G5439" s="4">
        <v>49.603930358032798</v>
      </c>
      <c r="H5439" s="3">
        <v>40950.916666666664</v>
      </c>
      <c r="I5439" s="4">
        <v>45.385831223902599</v>
      </c>
      <c r="J5439" s="3">
        <v>40950.916666666664</v>
      </c>
      <c r="K5439" s="4">
        <v>50.522713851125403</v>
      </c>
      <c r="L5439" s="3">
        <v>40950.916666666664</v>
      </c>
      <c r="M5439" s="4">
        <v>48.047424306947498</v>
      </c>
      <c r="Q5439">
        <f t="shared" si="139"/>
        <v>-2.1687834930926044</v>
      </c>
      <c r="R5439">
        <f t="shared" si="138"/>
        <v>-216.87834930926044</v>
      </c>
      <c r="S5439">
        <f t="shared" si="136"/>
        <v>-3.9115930830448988</v>
      </c>
      <c r="T5439">
        <f t="shared" si="137"/>
        <v>-391.15930830448985</v>
      </c>
    </row>
    <row r="5440" spans="4:20" x14ac:dyDescent="0.25">
      <c r="D5440" s="3"/>
      <c r="E5440" s="4"/>
      <c r="F5440" s="3">
        <v>40950.958333333336</v>
      </c>
      <c r="G5440" s="4">
        <v>48.760649735660998</v>
      </c>
      <c r="H5440" s="3">
        <v>40950.958333333336</v>
      </c>
      <c r="I5440" s="4">
        <v>44.569332440238199</v>
      </c>
      <c r="J5440" s="3">
        <v>40950.958333333336</v>
      </c>
      <c r="K5440" s="4">
        <v>47.020578467985601</v>
      </c>
      <c r="L5440" s="3">
        <v>40950.958333333336</v>
      </c>
      <c r="M5440" s="4">
        <v>44.486493844684396</v>
      </c>
      <c r="Q5440">
        <f t="shared" si="139"/>
        <v>0.49007126767539688</v>
      </c>
      <c r="R5440">
        <f t="shared" si="138"/>
        <v>49.007126767539688</v>
      </c>
      <c r="S5440">
        <f t="shared" si="136"/>
        <v>-1.1671614044461975</v>
      </c>
      <c r="T5440">
        <f t="shared" si="137"/>
        <v>-116.71614044461975</v>
      </c>
    </row>
    <row r="5441" spans="4:20" x14ac:dyDescent="0.25">
      <c r="D5441" s="3"/>
      <c r="E5441" s="4"/>
      <c r="F5441" s="3">
        <v>40951</v>
      </c>
      <c r="G5441" s="4">
        <v>48.896846245363101</v>
      </c>
      <c r="H5441" s="3">
        <v>40951</v>
      </c>
      <c r="I5441" s="4">
        <v>44.701147667496102</v>
      </c>
      <c r="J5441" s="3">
        <v>40951</v>
      </c>
      <c r="K5441" s="4">
        <v>45.699482012540102</v>
      </c>
      <c r="L5441" s="3">
        <v>40951</v>
      </c>
      <c r="M5441" s="4">
        <v>43.148091147828403</v>
      </c>
      <c r="Q5441">
        <f t="shared" si="139"/>
        <v>1.9473642328229985</v>
      </c>
      <c r="R5441">
        <f t="shared" si="138"/>
        <v>194.73642328229985</v>
      </c>
      <c r="S5441">
        <f t="shared" si="136"/>
        <v>0.30305651966769886</v>
      </c>
      <c r="T5441">
        <f t="shared" si="137"/>
        <v>30.305651966769886</v>
      </c>
    </row>
    <row r="5442" spans="4:20" x14ac:dyDescent="0.25">
      <c r="D5442" s="3"/>
      <c r="E5442" s="4"/>
      <c r="F5442" s="3">
        <v>40951.041666666664</v>
      </c>
      <c r="G5442" s="4">
        <v>48.2278870692098</v>
      </c>
      <c r="H5442" s="3">
        <v>40951.041666666664</v>
      </c>
      <c r="I5442" s="4">
        <v>44.053916473931203</v>
      </c>
      <c r="J5442" s="3">
        <v>40951.041666666664</v>
      </c>
      <c r="K5442" s="4">
        <v>42.942205317784101</v>
      </c>
      <c r="L5442" s="3">
        <v>40951.041666666664</v>
      </c>
      <c r="M5442" s="4">
        <v>40.363738184299997</v>
      </c>
      <c r="Q5442">
        <f t="shared" si="139"/>
        <v>4.0356817514256988</v>
      </c>
      <c r="R5442">
        <f t="shared" si="138"/>
        <v>403.56817514256988</v>
      </c>
      <c r="S5442">
        <f t="shared" si="136"/>
        <v>2.4401782896312056</v>
      </c>
      <c r="T5442">
        <f t="shared" si="137"/>
        <v>244.01782896312056</v>
      </c>
    </row>
    <row r="5443" spans="4:20" x14ac:dyDescent="0.25">
      <c r="D5443" s="3"/>
      <c r="E5443" s="4"/>
      <c r="F5443" s="3">
        <v>40951.083333333336</v>
      </c>
      <c r="G5443" s="4">
        <v>47.2467268440232</v>
      </c>
      <c r="H5443" s="3">
        <v>40951.083333333336</v>
      </c>
      <c r="I5443" s="4">
        <v>43.105580464573002</v>
      </c>
      <c r="J5443" s="3">
        <v>40951.083333333336</v>
      </c>
      <c r="K5443" s="4">
        <v>41.874683029047397</v>
      </c>
      <c r="L5443" s="3">
        <v>40951.083333333336</v>
      </c>
      <c r="M5443" s="4">
        <v>39.289136591367402</v>
      </c>
      <c r="Q5443">
        <f t="shared" si="139"/>
        <v>4.1220438149758039</v>
      </c>
      <c r="R5443">
        <f t="shared" si="138"/>
        <v>412.20438149758036</v>
      </c>
      <c r="S5443">
        <f t="shared" si="136"/>
        <v>2.5664438732055999</v>
      </c>
      <c r="T5443">
        <f t="shared" si="137"/>
        <v>256.64438732055999</v>
      </c>
    </row>
    <row r="5444" spans="4:20" x14ac:dyDescent="0.25">
      <c r="D5444" s="3"/>
      <c r="E5444" s="4"/>
      <c r="F5444" s="3">
        <v>40951.125</v>
      </c>
      <c r="G5444" s="4">
        <v>46.7672938828036</v>
      </c>
      <c r="H5444" s="3">
        <v>40951.125</v>
      </c>
      <c r="I5444" s="4">
        <v>42.6426059313089</v>
      </c>
      <c r="J5444" s="3">
        <v>40951.125</v>
      </c>
      <c r="K5444" s="4">
        <v>41.954262694547701</v>
      </c>
      <c r="L5444" s="3">
        <v>40951.125</v>
      </c>
      <c r="M5444" s="4">
        <v>39.369176676278599</v>
      </c>
      <c r="Q5444">
        <f t="shared" si="139"/>
        <v>3.5630311882558985</v>
      </c>
      <c r="R5444">
        <f t="shared" si="138"/>
        <v>356.30311882558988</v>
      </c>
      <c r="S5444">
        <f t="shared" si="136"/>
        <v>2.023429255030301</v>
      </c>
      <c r="T5444">
        <f t="shared" si="137"/>
        <v>202.3429255030301</v>
      </c>
    </row>
    <row r="5445" spans="4:20" x14ac:dyDescent="0.25">
      <c r="D5445" s="3"/>
      <c r="E5445" s="4"/>
      <c r="F5445" s="3">
        <v>40951.166666666664</v>
      </c>
      <c r="G5445" s="4">
        <v>46.791086019991802</v>
      </c>
      <c r="H5445" s="3">
        <v>40951.166666666664</v>
      </c>
      <c r="I5445" s="4">
        <v>42.665574757120297</v>
      </c>
      <c r="J5445" s="3">
        <v>40951.166666666664</v>
      </c>
      <c r="K5445" s="4">
        <v>43.988538755889699</v>
      </c>
      <c r="L5445" s="3">
        <v>40951.166666666664</v>
      </c>
      <c r="M5445" s="4">
        <v>41.418876515512203</v>
      </c>
      <c r="Q5445">
        <f t="shared" si="139"/>
        <v>1.5525472641021025</v>
      </c>
      <c r="R5445">
        <f t="shared" si="138"/>
        <v>155.25472641021025</v>
      </c>
      <c r="S5445">
        <f t="shared" si="136"/>
        <v>-3.3017583919061622E-3</v>
      </c>
      <c r="T5445">
        <f t="shared" si="137"/>
        <v>-0.33017583919061622</v>
      </c>
    </row>
    <row r="5446" spans="4:20" x14ac:dyDescent="0.25">
      <c r="D5446" s="3"/>
      <c r="E5446" s="4"/>
      <c r="F5446" s="3">
        <v>40951.208333333336</v>
      </c>
      <c r="G5446" s="4">
        <v>47.037647883640602</v>
      </c>
      <c r="H5446" s="3">
        <v>40951.208333333336</v>
      </c>
      <c r="I5446" s="4">
        <v>42.903644855206899</v>
      </c>
      <c r="J5446" s="3">
        <v>40951.208333333336</v>
      </c>
      <c r="K5446" s="4">
        <v>47.525333539786502</v>
      </c>
      <c r="L5446" s="3">
        <v>40951.208333333336</v>
      </c>
      <c r="M5446" s="4">
        <v>44.998579660270501</v>
      </c>
      <c r="Q5446">
        <f t="shared" si="139"/>
        <v>-1.7376856561458993</v>
      </c>
      <c r="R5446">
        <f t="shared" si="138"/>
        <v>-173.76856561458993</v>
      </c>
      <c r="S5446">
        <f t="shared" si="136"/>
        <v>-3.3449348050636019</v>
      </c>
      <c r="T5446">
        <f t="shared" si="137"/>
        <v>-334.49348050636019</v>
      </c>
    </row>
    <row r="5447" spans="4:20" x14ac:dyDescent="0.25">
      <c r="D5447" s="3"/>
      <c r="E5447" s="4"/>
      <c r="F5447" s="3">
        <v>40951.25</v>
      </c>
      <c r="G5447" s="4">
        <v>46.328783360062502</v>
      </c>
      <c r="H5447" s="3">
        <v>40951.25</v>
      </c>
      <c r="I5447" s="4">
        <v>42.219393067745798</v>
      </c>
      <c r="J5447" s="3">
        <v>40951.25</v>
      </c>
      <c r="K5447" s="4">
        <v>50.180577566614403</v>
      </c>
      <c r="L5447" s="3">
        <v>40951.25</v>
      </c>
      <c r="M5447" s="4">
        <v>47.698740776511798</v>
      </c>
      <c r="Q5447">
        <f t="shared" si="139"/>
        <v>-5.1017942065519009</v>
      </c>
      <c r="R5447">
        <f t="shared" si="138"/>
        <v>-510.17942065519009</v>
      </c>
      <c r="S5447">
        <f t="shared" si="136"/>
        <v>-6.7293477087659994</v>
      </c>
      <c r="T5447">
        <f t="shared" si="137"/>
        <v>-672.93477087659994</v>
      </c>
    </row>
    <row r="5448" spans="4:20" x14ac:dyDescent="0.25">
      <c r="D5448" s="3"/>
      <c r="E5448" s="4"/>
      <c r="F5448" s="3">
        <v>40951.291666666664</v>
      </c>
      <c r="G5448" s="4">
        <v>45.773883664762302</v>
      </c>
      <c r="H5448" s="3">
        <v>40951.291666666664</v>
      </c>
      <c r="I5448" s="4">
        <v>41.684188885003103</v>
      </c>
      <c r="J5448" s="3">
        <v>40951.291666666664</v>
      </c>
      <c r="K5448" s="4">
        <v>59.288154343346797</v>
      </c>
      <c r="L5448" s="3">
        <v>40951.291666666664</v>
      </c>
      <c r="M5448" s="4">
        <v>57.035751616713199</v>
      </c>
      <c r="Q5448">
        <f t="shared" si="139"/>
        <v>-14.764270678584495</v>
      </c>
      <c r="R5448">
        <f t="shared" si="138"/>
        <v>-1476.4270678584494</v>
      </c>
      <c r="S5448">
        <f t="shared" si="136"/>
        <v>-16.601562731710096</v>
      </c>
      <c r="T5448">
        <f t="shared" si="137"/>
        <v>-1660.1562731710096</v>
      </c>
    </row>
    <row r="5449" spans="4:20" x14ac:dyDescent="0.25">
      <c r="D5449" s="3"/>
      <c r="E5449" s="4"/>
      <c r="F5449" s="3">
        <v>40951.333333333336</v>
      </c>
      <c r="G5449" s="4">
        <v>45.962701866461401</v>
      </c>
      <c r="H5449" s="3">
        <v>40951.333333333336</v>
      </c>
      <c r="I5449" s="4">
        <v>41.866262646886803</v>
      </c>
      <c r="J5449" s="3">
        <v>40951.333333333336</v>
      </c>
      <c r="K5449" s="4">
        <v>68.471287743712296</v>
      </c>
      <c r="L5449" s="3">
        <v>40951.333333333336</v>
      </c>
      <c r="M5449" s="4">
        <v>66.555582111584997</v>
      </c>
      <c r="Q5449">
        <f t="shared" si="139"/>
        <v>-23.758585877250894</v>
      </c>
      <c r="R5449">
        <f t="shared" si="138"/>
        <v>-2375.8585877250894</v>
      </c>
      <c r="S5449">
        <f t="shared" si="136"/>
        <v>-25.939319464698194</v>
      </c>
      <c r="T5449">
        <f t="shared" si="137"/>
        <v>-2593.9319464698192</v>
      </c>
    </row>
    <row r="5450" spans="4:20" x14ac:dyDescent="0.25">
      <c r="D5450" s="3"/>
      <c r="E5450" s="4"/>
      <c r="F5450" s="3">
        <v>40951.375</v>
      </c>
      <c r="G5450" s="4">
        <v>47.535121643028099</v>
      </c>
      <c r="H5450" s="3">
        <v>40951.375</v>
      </c>
      <c r="I5450" s="4">
        <v>43.384208155519403</v>
      </c>
      <c r="J5450" s="3">
        <v>40951.375</v>
      </c>
      <c r="K5450" s="4">
        <v>63.243166072672501</v>
      </c>
      <c r="L5450" s="3">
        <v>40951.375</v>
      </c>
      <c r="M5450" s="4">
        <v>61.123661771736799</v>
      </c>
      <c r="Q5450">
        <f t="shared" si="139"/>
        <v>-16.958044429644396</v>
      </c>
      <c r="R5450">
        <f t="shared" si="138"/>
        <v>-1695.8044429644397</v>
      </c>
      <c r="S5450">
        <f t="shared" si="136"/>
        <v>-18.989453616217396</v>
      </c>
      <c r="T5450">
        <f t="shared" si="137"/>
        <v>-1898.9453616217397</v>
      </c>
    </row>
    <row r="5451" spans="4:20" x14ac:dyDescent="0.25">
      <c r="D5451" s="3"/>
      <c r="E5451" s="4"/>
      <c r="F5451" s="3">
        <v>40951.416666666664</v>
      </c>
      <c r="G5451" s="4">
        <v>49.142666983650997</v>
      </c>
      <c r="H5451" s="3">
        <v>40951.416666666664</v>
      </c>
      <c r="I5451" s="4">
        <v>44.939115215922399</v>
      </c>
      <c r="J5451" s="3">
        <v>40951.416666666664</v>
      </c>
      <c r="K5451" s="4">
        <v>61.675766947504599</v>
      </c>
      <c r="L5451" s="3">
        <v>40951.416666666664</v>
      </c>
      <c r="M5451" s="4">
        <v>59.501328570739098</v>
      </c>
      <c r="Q5451">
        <f t="shared" si="139"/>
        <v>-13.783099963853601</v>
      </c>
      <c r="R5451">
        <f t="shared" si="138"/>
        <v>-1378.3099963853601</v>
      </c>
      <c r="S5451">
        <f t="shared" si="136"/>
        <v>-15.812213354816699</v>
      </c>
      <c r="T5451">
        <f t="shared" si="137"/>
        <v>-1581.2213354816699</v>
      </c>
    </row>
    <row r="5452" spans="4:20" x14ac:dyDescent="0.25">
      <c r="D5452" s="3"/>
      <c r="E5452" s="4"/>
      <c r="F5452" s="3">
        <v>40951.458333333336</v>
      </c>
      <c r="G5452" s="4">
        <v>49.645356020482701</v>
      </c>
      <c r="H5452" s="3">
        <v>40951.458333333336</v>
      </c>
      <c r="I5452" s="4">
        <v>45.425962380119003</v>
      </c>
      <c r="J5452" s="3">
        <v>40951.458333333336</v>
      </c>
      <c r="K5452" s="4">
        <v>59.492002696439201</v>
      </c>
      <c r="L5452" s="3">
        <v>40951.458333333336</v>
      </c>
      <c r="M5452" s="4">
        <v>57.245981714906499</v>
      </c>
      <c r="Q5452">
        <f t="shared" si="139"/>
        <v>-11.096646675956499</v>
      </c>
      <c r="R5452">
        <f t="shared" si="138"/>
        <v>-1109.6646675956499</v>
      </c>
      <c r="S5452">
        <f t="shared" si="136"/>
        <v>-13.070019334787496</v>
      </c>
      <c r="T5452">
        <f t="shared" si="137"/>
        <v>-1307.0019334787496</v>
      </c>
    </row>
    <row r="5453" spans="4:20" x14ac:dyDescent="0.25">
      <c r="D5453" s="3"/>
      <c r="E5453" s="4"/>
      <c r="F5453" s="3">
        <v>40951.5</v>
      </c>
      <c r="G5453" s="4">
        <v>48.785024797121899</v>
      </c>
      <c r="H5453" s="3">
        <v>40951.5</v>
      </c>
      <c r="I5453" s="4">
        <v>44.592921796778697</v>
      </c>
      <c r="J5453" s="3">
        <v>40951.5</v>
      </c>
      <c r="K5453" s="4">
        <v>57.053227794269297</v>
      </c>
      <c r="L5453" s="3">
        <v>40951.5</v>
      </c>
      <c r="M5453" s="4">
        <v>54.734302570141203</v>
      </c>
      <c r="Q5453">
        <f t="shared" si="139"/>
        <v>-9.518202997147398</v>
      </c>
      <c r="R5453">
        <f t="shared" si="138"/>
        <v>-951.8202997147398</v>
      </c>
      <c r="S5453">
        <f t="shared" si="136"/>
        <v>-11.391380773362506</v>
      </c>
      <c r="T5453">
        <f t="shared" si="137"/>
        <v>-1139.1380773362507</v>
      </c>
    </row>
    <row r="5454" spans="4:20" x14ac:dyDescent="0.25">
      <c r="D5454" s="3"/>
      <c r="E5454" s="4"/>
      <c r="F5454" s="3">
        <v>40951.541666666664</v>
      </c>
      <c r="G5454" s="4">
        <v>47.588610933613403</v>
      </c>
      <c r="H5454" s="3">
        <v>40951.541666666664</v>
      </c>
      <c r="I5454" s="4">
        <v>43.435896855415201</v>
      </c>
      <c r="J5454" s="3">
        <v>40951.541666666664</v>
      </c>
      <c r="K5454" s="4">
        <v>56.024005721294102</v>
      </c>
      <c r="L5454" s="3">
        <v>40951.541666666664</v>
      </c>
      <c r="M5454" s="4">
        <v>53.676608787485698</v>
      </c>
      <c r="Q5454">
        <f t="shared" si="139"/>
        <v>-9.6853947876806998</v>
      </c>
      <c r="R5454">
        <f t="shared" si="138"/>
        <v>-968.53947876807001</v>
      </c>
      <c r="S5454">
        <f t="shared" si="136"/>
        <v>-11.490711932070496</v>
      </c>
      <c r="T5454">
        <f t="shared" si="137"/>
        <v>-1149.0711932070496</v>
      </c>
    </row>
    <row r="5455" spans="4:20" x14ac:dyDescent="0.25">
      <c r="D5455" s="3"/>
      <c r="E5455" s="4"/>
      <c r="F5455" s="3">
        <v>40951.583333333336</v>
      </c>
      <c r="G5455" s="4">
        <v>46.619007522196597</v>
      </c>
      <c r="H5455" s="3">
        <v>40951.583333333336</v>
      </c>
      <c r="I5455" s="4">
        <v>42.499466411405599</v>
      </c>
      <c r="J5455" s="3">
        <v>40951.583333333336</v>
      </c>
      <c r="K5455" s="4">
        <v>56.418009644403398</v>
      </c>
      <c r="L5455" s="3">
        <v>40951.583333333336</v>
      </c>
      <c r="M5455" s="4">
        <v>54.081348516221603</v>
      </c>
      <c r="Q5455">
        <f t="shared" si="139"/>
        <v>-11.049002122206801</v>
      </c>
      <c r="R5455">
        <f t="shared" si="138"/>
        <v>-1104.90021222068</v>
      </c>
      <c r="S5455">
        <f t="shared" si="136"/>
        <v>-12.831882104816003</v>
      </c>
      <c r="T5455">
        <f t="shared" si="137"/>
        <v>-1283.1882104816004</v>
      </c>
    </row>
    <row r="5456" spans="4:20" x14ac:dyDescent="0.25">
      <c r="D5456" s="3"/>
      <c r="E5456" s="4"/>
      <c r="F5456" s="3">
        <v>40951.625</v>
      </c>
      <c r="G5456" s="4">
        <v>46.734338298396302</v>
      </c>
      <c r="H5456" s="3">
        <v>40951.625</v>
      </c>
      <c r="I5456" s="4">
        <v>42.610791887622298</v>
      </c>
      <c r="J5456" s="3">
        <v>40951.625</v>
      </c>
      <c r="K5456" s="4">
        <v>59.070982107135897</v>
      </c>
      <c r="L5456" s="3">
        <v>40951.625</v>
      </c>
      <c r="M5456" s="4">
        <v>56.811837689179796</v>
      </c>
      <c r="Q5456">
        <f t="shared" si="139"/>
        <v>-13.586643808739595</v>
      </c>
      <c r="R5456">
        <f t="shared" si="138"/>
        <v>-1358.6643808739595</v>
      </c>
      <c r="S5456">
        <f t="shared" si="136"/>
        <v>-15.451045801557498</v>
      </c>
      <c r="T5456">
        <f t="shared" si="137"/>
        <v>-1545.1045801557498</v>
      </c>
    </row>
    <row r="5457" spans="4:20" x14ac:dyDescent="0.25">
      <c r="D5457" s="3"/>
      <c r="E5457" s="4"/>
      <c r="F5457" s="3">
        <v>40951.666666666664</v>
      </c>
      <c r="G5457" s="4">
        <v>48.442383486995801</v>
      </c>
      <c r="H5457" s="3">
        <v>40951.666666666664</v>
      </c>
      <c r="I5457" s="4">
        <v>44.261388883518499</v>
      </c>
      <c r="J5457" s="3">
        <v>40951.666666666664</v>
      </c>
      <c r="K5457" s="4">
        <v>66.062610691267807</v>
      </c>
      <c r="L5457" s="3">
        <v>40951.666666666664</v>
      </c>
      <c r="M5457" s="4">
        <v>64.049162868643194</v>
      </c>
      <c r="Q5457">
        <f t="shared" si="139"/>
        <v>-18.870227204272005</v>
      </c>
      <c r="R5457">
        <f t="shared" si="138"/>
        <v>-1887.0227204272005</v>
      </c>
      <c r="S5457">
        <f t="shared" si="136"/>
        <v>-21.037773985124694</v>
      </c>
      <c r="T5457">
        <f t="shared" si="137"/>
        <v>-2103.7773985124695</v>
      </c>
    </row>
    <row r="5458" spans="4:20" x14ac:dyDescent="0.25">
      <c r="D5458" s="3"/>
      <c r="E5458" s="4"/>
      <c r="F5458" s="3">
        <v>40951.708333333336</v>
      </c>
      <c r="G5458" s="4">
        <v>52.6548608645098</v>
      </c>
      <c r="H5458" s="3">
        <v>40951.708333333336</v>
      </c>
      <c r="I5458" s="4">
        <v>48.346591637324302</v>
      </c>
      <c r="J5458" s="3">
        <v>40951.708333333336</v>
      </c>
      <c r="K5458" s="4">
        <v>76.189208173629595</v>
      </c>
      <c r="L5458" s="3">
        <v>40951.708333333336</v>
      </c>
      <c r="M5458" s="4">
        <v>74.628479447972495</v>
      </c>
      <c r="Q5458">
        <f t="shared" si="139"/>
        <v>-24.784347309119795</v>
      </c>
      <c r="R5458">
        <f t="shared" si="138"/>
        <v>-2478.4347309119794</v>
      </c>
      <c r="S5458">
        <f t="shared" ref="S5458:S5521" si="140">I5458-(M5458+$E$2)</f>
        <v>-27.531887810648193</v>
      </c>
      <c r="T5458">
        <f t="shared" ref="T5458:T5521" si="141">S5458*$G$2</f>
        <v>-2753.1887810648195</v>
      </c>
    </row>
    <row r="5459" spans="4:20" x14ac:dyDescent="0.25">
      <c r="D5459" s="3"/>
      <c r="E5459" s="4"/>
      <c r="F5459" s="3">
        <v>40951.75</v>
      </c>
      <c r="G5459" s="4">
        <v>55.499361531707102</v>
      </c>
      <c r="H5459" s="3">
        <v>40951.75</v>
      </c>
      <c r="I5459" s="4">
        <v>51.116134933268803</v>
      </c>
      <c r="J5459" s="3">
        <v>40951.75</v>
      </c>
      <c r="K5459" s="4">
        <v>64.231153186265104</v>
      </c>
      <c r="L5459" s="3">
        <v>40951.75</v>
      </c>
      <c r="M5459" s="4">
        <v>62.147766894151601</v>
      </c>
      <c r="Q5459">
        <f t="shared" si="139"/>
        <v>-9.9817916545580019</v>
      </c>
      <c r="R5459">
        <f t="shared" si="138"/>
        <v>-998.17916545580022</v>
      </c>
      <c r="S5459">
        <f t="shared" si="140"/>
        <v>-12.281631960882798</v>
      </c>
      <c r="T5459">
        <f t="shared" si="141"/>
        <v>-1228.1631960882798</v>
      </c>
    </row>
    <row r="5460" spans="4:20" x14ac:dyDescent="0.25">
      <c r="D5460" s="3"/>
      <c r="E5460" s="4"/>
      <c r="F5460" s="3">
        <v>40951.791666666664</v>
      </c>
      <c r="G5460" s="4">
        <v>54.029012199767699</v>
      </c>
      <c r="H5460" s="3">
        <v>40951.791666666664</v>
      </c>
      <c r="I5460" s="4">
        <v>49.6834625684278</v>
      </c>
      <c r="J5460" s="3">
        <v>40951.791666666664</v>
      </c>
      <c r="K5460" s="4">
        <v>56.134761569905102</v>
      </c>
      <c r="L5460" s="3">
        <v>40951.791666666664</v>
      </c>
      <c r="M5460" s="4">
        <v>53.790361890758497</v>
      </c>
      <c r="Q5460">
        <f t="shared" si="139"/>
        <v>-3.3557493701374028</v>
      </c>
      <c r="R5460">
        <f t="shared" si="138"/>
        <v>-335.57493701374028</v>
      </c>
      <c r="S5460">
        <f t="shared" si="140"/>
        <v>-5.3568993223306975</v>
      </c>
      <c r="T5460">
        <f t="shared" si="141"/>
        <v>-535.68993223306973</v>
      </c>
    </row>
    <row r="5461" spans="4:20" x14ac:dyDescent="0.25">
      <c r="D5461" s="3"/>
      <c r="E5461" s="4"/>
      <c r="F5461" s="3">
        <v>40951.833333333336</v>
      </c>
      <c r="G5461" s="4">
        <v>52.028735346481</v>
      </c>
      <c r="H5461" s="3">
        <v>40951.833333333336</v>
      </c>
      <c r="I5461" s="4">
        <v>47.738129121309598</v>
      </c>
      <c r="J5461" s="3">
        <v>40951.833333333336</v>
      </c>
      <c r="K5461" s="4">
        <v>52.537794599338703</v>
      </c>
      <c r="L5461" s="3">
        <v>40951.833333333336</v>
      </c>
      <c r="M5461" s="4">
        <v>50.104477261513203</v>
      </c>
      <c r="Q5461">
        <f t="shared" si="139"/>
        <v>-1.7590592528577034</v>
      </c>
      <c r="R5461">
        <f t="shared" si="138"/>
        <v>-175.90592528577034</v>
      </c>
      <c r="S5461">
        <f t="shared" si="140"/>
        <v>-3.6163481402036055</v>
      </c>
      <c r="T5461">
        <f t="shared" si="141"/>
        <v>-361.63481402036052</v>
      </c>
    </row>
    <row r="5462" spans="4:20" x14ac:dyDescent="0.25">
      <c r="D5462" s="3"/>
      <c r="E5462" s="4"/>
      <c r="F5462" s="3">
        <v>40951.875</v>
      </c>
      <c r="G5462" s="4">
        <v>51.604368904809199</v>
      </c>
      <c r="H5462" s="3">
        <v>40951.875</v>
      </c>
      <c r="I5462" s="4">
        <v>47.325978309338097</v>
      </c>
      <c r="J5462" s="3">
        <v>40951.875</v>
      </c>
      <c r="K5462" s="4">
        <v>51.679687410534797</v>
      </c>
      <c r="L5462" s="3">
        <v>40951.875</v>
      </c>
      <c r="M5462" s="4">
        <v>49.227790039425599</v>
      </c>
      <c r="Q5462">
        <f t="shared" si="139"/>
        <v>-1.3253185057255976</v>
      </c>
      <c r="R5462">
        <f t="shared" si="138"/>
        <v>-132.53185057255976</v>
      </c>
      <c r="S5462">
        <f t="shared" si="140"/>
        <v>-3.1518117300875019</v>
      </c>
      <c r="T5462">
        <f t="shared" si="141"/>
        <v>-315.18117300875019</v>
      </c>
    </row>
    <row r="5463" spans="4:20" x14ac:dyDescent="0.25">
      <c r="D5463" s="3"/>
      <c r="E5463" s="4"/>
      <c r="F5463" s="3">
        <v>40951.916666666664</v>
      </c>
      <c r="G5463" s="4">
        <v>50.639751459311803</v>
      </c>
      <c r="H5463" s="3">
        <v>40951.916666666664</v>
      </c>
      <c r="I5463" s="4">
        <v>46.389871059625897</v>
      </c>
      <c r="J5463" s="3">
        <v>40951.916666666664</v>
      </c>
      <c r="K5463" s="4">
        <v>49.128103582275799</v>
      </c>
      <c r="L5463" s="3">
        <v>40951.916666666664</v>
      </c>
      <c r="M5463" s="4">
        <v>46.627202435178297</v>
      </c>
      <c r="Q5463">
        <f t="shared" si="139"/>
        <v>0.26164787703600467</v>
      </c>
      <c r="R5463">
        <f t="shared" si="138"/>
        <v>26.164787703600467</v>
      </c>
      <c r="S5463">
        <f t="shared" si="140"/>
        <v>-1.4873313755524009</v>
      </c>
      <c r="T5463">
        <f t="shared" si="141"/>
        <v>-148.73313755524009</v>
      </c>
    </row>
    <row r="5464" spans="4:20" x14ac:dyDescent="0.25">
      <c r="D5464" s="3"/>
      <c r="E5464" s="4"/>
      <c r="F5464" s="3">
        <v>40951.958333333336</v>
      </c>
      <c r="G5464" s="4">
        <v>49.3013532027107</v>
      </c>
      <c r="H5464" s="3">
        <v>40951.958333333336</v>
      </c>
      <c r="I5464" s="4">
        <v>45.092769091424998</v>
      </c>
      <c r="J5464" s="3">
        <v>40951.958333333336</v>
      </c>
      <c r="K5464" s="4">
        <v>46.0060122618452</v>
      </c>
      <c r="L5464" s="3">
        <v>40951.958333333336</v>
      </c>
      <c r="M5464" s="4">
        <v>43.458392001848601</v>
      </c>
      <c r="Q5464">
        <f t="shared" si="139"/>
        <v>2.0453409408655006</v>
      </c>
      <c r="R5464">
        <f t="shared" si="138"/>
        <v>204.53409408655006</v>
      </c>
      <c r="S5464">
        <f t="shared" si="140"/>
        <v>0.38437708957639671</v>
      </c>
      <c r="T5464">
        <f t="shared" si="141"/>
        <v>38.437708957639671</v>
      </c>
    </row>
    <row r="5465" spans="4:20" x14ac:dyDescent="0.25">
      <c r="D5465" s="3"/>
      <c r="E5465" s="4"/>
      <c r="F5465" s="3">
        <v>40952</v>
      </c>
      <c r="G5465" s="4">
        <v>46.864342347296798</v>
      </c>
      <c r="H5465" s="3">
        <v>40952</v>
      </c>
      <c r="I5465" s="4">
        <v>43.486332201719101</v>
      </c>
      <c r="J5465" s="3">
        <v>40952</v>
      </c>
      <c r="K5465" s="4">
        <v>45.166093166422797</v>
      </c>
      <c r="L5465" s="3">
        <v>40952</v>
      </c>
      <c r="M5465" s="4">
        <v>42.608498363290003</v>
      </c>
      <c r="Q5465">
        <f t="shared" si="139"/>
        <v>0.44824918087400079</v>
      </c>
      <c r="R5465">
        <f t="shared" si="138"/>
        <v>44.824918087400079</v>
      </c>
      <c r="S5465">
        <f t="shared" si="140"/>
        <v>-0.37216616157090243</v>
      </c>
      <c r="T5465">
        <f t="shared" si="141"/>
        <v>-37.216616157090243</v>
      </c>
    </row>
    <row r="5466" spans="4:20" x14ac:dyDescent="0.25">
      <c r="D5466" s="3"/>
      <c r="E5466" s="4"/>
      <c r="F5466" s="3">
        <v>40952.041666666664</v>
      </c>
      <c r="G5466" s="4">
        <v>46.417627264701899</v>
      </c>
      <c r="H5466" s="3">
        <v>40952.041666666664</v>
      </c>
      <c r="I5466" s="4">
        <v>43.074688422872001</v>
      </c>
      <c r="J5466" s="3">
        <v>40952.041666666664</v>
      </c>
      <c r="K5466" s="4">
        <v>43.484264665341499</v>
      </c>
      <c r="L5466" s="3">
        <v>40952.041666666664</v>
      </c>
      <c r="M5466" s="4">
        <v>40.910130994787302</v>
      </c>
      <c r="Q5466">
        <f t="shared" si="139"/>
        <v>1.6833625993604002</v>
      </c>
      <c r="R5466">
        <f t="shared" si="138"/>
        <v>168.33625993604002</v>
      </c>
      <c r="S5466">
        <f t="shared" si="140"/>
        <v>0.91455742808469864</v>
      </c>
      <c r="T5466">
        <f t="shared" si="141"/>
        <v>91.455742808469864</v>
      </c>
    </row>
    <row r="5467" spans="4:20" x14ac:dyDescent="0.25">
      <c r="D5467" s="3"/>
      <c r="E5467" s="4"/>
      <c r="F5467" s="3">
        <v>40952.083333333336</v>
      </c>
      <c r="G5467" s="4">
        <v>45.894742771022699</v>
      </c>
      <c r="H5467" s="3">
        <v>40952.083333333336</v>
      </c>
      <c r="I5467" s="4">
        <v>42.5928201901406</v>
      </c>
      <c r="J5467" s="3">
        <v>40952.083333333336</v>
      </c>
      <c r="K5467" s="4">
        <v>42.147100017318699</v>
      </c>
      <c r="L5467" s="3">
        <v>40952.083333333336</v>
      </c>
      <c r="M5467" s="4">
        <v>39.563174927432598</v>
      </c>
      <c r="Q5467">
        <f t="shared" si="139"/>
        <v>2.4976427537039996</v>
      </c>
      <c r="R5467">
        <f t="shared" si="138"/>
        <v>249.76427537039996</v>
      </c>
      <c r="S5467">
        <f t="shared" si="140"/>
        <v>1.7796452627080015</v>
      </c>
      <c r="T5467">
        <f t="shared" si="141"/>
        <v>177.96452627080015</v>
      </c>
    </row>
    <row r="5468" spans="4:20" x14ac:dyDescent="0.25">
      <c r="D5468" s="3"/>
      <c r="E5468" s="4"/>
      <c r="F5468" s="3">
        <v>40952.125</v>
      </c>
      <c r="G5468" s="4">
        <v>45.937347474900903</v>
      </c>
      <c r="H5468" s="3">
        <v>40952.125</v>
      </c>
      <c r="I5468" s="4">
        <v>42.63208430745</v>
      </c>
      <c r="J5468" s="3">
        <v>40952.125</v>
      </c>
      <c r="K5468" s="4">
        <v>42.1504079284787</v>
      </c>
      <c r="L5468" s="3">
        <v>40952.125</v>
      </c>
      <c r="M5468" s="4">
        <v>39.566503310692497</v>
      </c>
      <c r="Q5468">
        <f t="shared" si="139"/>
        <v>2.5369395464222038</v>
      </c>
      <c r="R5468">
        <f t="shared" si="138"/>
        <v>253.69395464222038</v>
      </c>
      <c r="S5468">
        <f t="shared" si="140"/>
        <v>1.8155809967575038</v>
      </c>
      <c r="T5468">
        <f t="shared" si="141"/>
        <v>181.55809967575038</v>
      </c>
    </row>
    <row r="5469" spans="4:20" x14ac:dyDescent="0.25">
      <c r="D5469" s="3"/>
      <c r="E5469" s="4"/>
      <c r="F5469" s="3">
        <v>40952.166666666664</v>
      </c>
      <c r="G5469" s="4">
        <v>46.921232686770999</v>
      </c>
      <c r="H5469" s="3">
        <v>40952.166666666664</v>
      </c>
      <c r="I5469" s="4">
        <v>43.538754152279601</v>
      </c>
      <c r="J5469" s="3">
        <v>40952.166666666664</v>
      </c>
      <c r="K5469" s="4">
        <v>43.8945005405985</v>
      </c>
      <c r="L5469" s="3">
        <v>40952.166666666664</v>
      </c>
      <c r="M5469" s="4">
        <v>41.323972501370001</v>
      </c>
      <c r="Q5469">
        <f t="shared" si="139"/>
        <v>1.776732146172499</v>
      </c>
      <c r="R5469">
        <f t="shared" si="138"/>
        <v>177.6732146172499</v>
      </c>
      <c r="S5469">
        <f t="shared" si="140"/>
        <v>0.96478165090960033</v>
      </c>
      <c r="T5469">
        <f t="shared" si="141"/>
        <v>96.478165090960033</v>
      </c>
    </row>
    <row r="5470" spans="4:20" x14ac:dyDescent="0.25">
      <c r="D5470" s="3"/>
      <c r="E5470" s="4"/>
      <c r="F5470" s="3">
        <v>40952.208333333336</v>
      </c>
      <c r="G5470" s="4">
        <v>48.733158174261902</v>
      </c>
      <c r="H5470" s="3">
        <v>40952.208333333336</v>
      </c>
      <c r="I5470" s="4">
        <v>45.208135351131197</v>
      </c>
      <c r="J5470" s="3">
        <v>40952.208333333336</v>
      </c>
      <c r="K5470" s="4">
        <v>46.992975461587797</v>
      </c>
      <c r="L5470" s="3">
        <v>40952.208333333336</v>
      </c>
      <c r="M5470" s="4">
        <v>44.458501308006802</v>
      </c>
      <c r="Q5470">
        <f t="shared" si="139"/>
        <v>0.4901827126741054</v>
      </c>
      <c r="R5470">
        <f t="shared" si="138"/>
        <v>49.01827126741054</v>
      </c>
      <c r="S5470">
        <f t="shared" si="140"/>
        <v>-0.50036595687560492</v>
      </c>
      <c r="T5470">
        <f t="shared" si="141"/>
        <v>-50.036595687560492</v>
      </c>
    </row>
    <row r="5471" spans="4:20" x14ac:dyDescent="0.25">
      <c r="D5471" s="3"/>
      <c r="E5471" s="4"/>
      <c r="F5471" s="3">
        <v>40952.25</v>
      </c>
      <c r="G5471" s="4">
        <v>51.414372697457999</v>
      </c>
      <c r="H5471" s="3">
        <v>40952.25</v>
      </c>
      <c r="I5471" s="4">
        <v>47.677630376551001</v>
      </c>
      <c r="J5471" s="3">
        <v>40952.25</v>
      </c>
      <c r="K5471" s="4">
        <v>50.190102358610602</v>
      </c>
      <c r="L5471" s="3">
        <v>40952.25</v>
      </c>
      <c r="M5471" s="4">
        <v>47.708445530879501</v>
      </c>
      <c r="Q5471">
        <f t="shared" si="139"/>
        <v>-2.5729661152603001E-2</v>
      </c>
      <c r="R5471">
        <f t="shared" si="138"/>
        <v>-2.5729661152603001</v>
      </c>
      <c r="S5471">
        <f t="shared" si="140"/>
        <v>-1.2808151543285007</v>
      </c>
      <c r="T5471">
        <f t="shared" si="141"/>
        <v>-128.08151543285007</v>
      </c>
    </row>
    <row r="5472" spans="4:20" x14ac:dyDescent="0.25">
      <c r="D5472" s="3"/>
      <c r="E5472" s="4"/>
      <c r="F5472" s="3">
        <v>40952.291666666664</v>
      </c>
      <c r="G5472" s="4">
        <v>61.677137005797697</v>
      </c>
      <c r="H5472" s="3">
        <v>40952.291666666664</v>
      </c>
      <c r="I5472" s="4">
        <v>57.122093917525497</v>
      </c>
      <c r="J5472" s="3">
        <v>40952.291666666664</v>
      </c>
      <c r="K5472" s="4">
        <v>59.9805229634512</v>
      </c>
      <c r="L5472" s="3">
        <v>40952.291666666664</v>
      </c>
      <c r="M5472" s="4">
        <v>57.750006270245599</v>
      </c>
      <c r="Q5472">
        <f t="shared" si="139"/>
        <v>0.44661404234649638</v>
      </c>
      <c r="R5472">
        <f t="shared" si="138"/>
        <v>44.661404234649638</v>
      </c>
      <c r="S5472">
        <f t="shared" si="140"/>
        <v>-1.8779123527201023</v>
      </c>
      <c r="T5472">
        <f t="shared" si="141"/>
        <v>-187.79123527201023</v>
      </c>
    </row>
    <row r="5473" spans="4:20" x14ac:dyDescent="0.25">
      <c r="D5473" s="3"/>
      <c r="E5473" s="4"/>
      <c r="F5473" s="3">
        <v>40952.333333333336</v>
      </c>
      <c r="G5473" s="4">
        <v>71.564357630486498</v>
      </c>
      <c r="H5473" s="3">
        <v>40952.333333333336</v>
      </c>
      <c r="I5473" s="4">
        <v>66.091087191060097</v>
      </c>
      <c r="J5473" s="3">
        <v>40952.333333333336</v>
      </c>
      <c r="K5473" s="4">
        <v>88.835250041214707</v>
      </c>
      <c r="L5473" s="3">
        <v>40952.333333333336</v>
      </c>
      <c r="M5473" s="4">
        <v>87.853106348760804</v>
      </c>
      <c r="Q5473">
        <f t="shared" si="139"/>
        <v>-18.520892410728209</v>
      </c>
      <c r="R5473">
        <f t="shared" si="138"/>
        <v>-1852.0892410728209</v>
      </c>
      <c r="S5473">
        <f t="shared" si="140"/>
        <v>-23.012019157700706</v>
      </c>
      <c r="T5473">
        <f t="shared" si="141"/>
        <v>-2301.2019157700706</v>
      </c>
    </row>
    <row r="5474" spans="4:20" x14ac:dyDescent="0.25">
      <c r="D5474" s="3"/>
      <c r="E5474" s="4"/>
      <c r="F5474" s="3">
        <v>40952.375</v>
      </c>
      <c r="G5474" s="4">
        <v>65.850613958435105</v>
      </c>
      <c r="H5474" s="3">
        <v>40952.375</v>
      </c>
      <c r="I5474" s="4">
        <v>60.849568426914601</v>
      </c>
      <c r="J5474" s="3">
        <v>40952.375</v>
      </c>
      <c r="K5474" s="4">
        <v>82.214607334637506</v>
      </c>
      <c r="L5474" s="3">
        <v>40952.375</v>
      </c>
      <c r="M5474" s="4">
        <v>80.854143480348299</v>
      </c>
      <c r="Q5474">
        <f t="shared" si="139"/>
        <v>-17.613993376202401</v>
      </c>
      <c r="R5474">
        <f t="shared" si="138"/>
        <v>-1761.3993376202402</v>
      </c>
      <c r="S5474">
        <f t="shared" si="140"/>
        <v>-21.254575053433697</v>
      </c>
      <c r="T5474">
        <f t="shared" si="141"/>
        <v>-2125.4575053433696</v>
      </c>
    </row>
    <row r="5475" spans="4:20" x14ac:dyDescent="0.25">
      <c r="D5475" s="3"/>
      <c r="E5475" s="4"/>
      <c r="F5475" s="3">
        <v>40952.416666666664</v>
      </c>
      <c r="G5475" s="4">
        <v>63.4808447918913</v>
      </c>
      <c r="H5475" s="3">
        <v>40952.416666666664</v>
      </c>
      <c r="I5475" s="4">
        <v>58.674739928057498</v>
      </c>
      <c r="J5475" s="3">
        <v>40952.416666666664</v>
      </c>
      <c r="K5475" s="4">
        <v>81.000248334341507</v>
      </c>
      <c r="L5475" s="3">
        <v>40952.416666666664</v>
      </c>
      <c r="M5475" s="4">
        <v>79.574693015136305</v>
      </c>
      <c r="Q5475">
        <f t="shared" si="139"/>
        <v>-18.769403542450206</v>
      </c>
      <c r="R5475">
        <f t="shared" si="138"/>
        <v>-1876.9403542450207</v>
      </c>
      <c r="S5475">
        <f t="shared" si="140"/>
        <v>-22.149953087078806</v>
      </c>
      <c r="T5475">
        <f t="shared" si="141"/>
        <v>-2214.9953087078807</v>
      </c>
    </row>
    <row r="5476" spans="4:20" x14ac:dyDescent="0.25">
      <c r="D5476" s="3"/>
      <c r="E5476" s="4"/>
      <c r="F5476" s="3">
        <v>40952.458333333336</v>
      </c>
      <c r="G5476" s="4">
        <v>58.536002473934801</v>
      </c>
      <c r="H5476" s="3">
        <v>40952.458333333336</v>
      </c>
      <c r="I5476" s="4">
        <v>54.134821076528198</v>
      </c>
      <c r="J5476" s="3">
        <v>40952.458333333336</v>
      </c>
      <c r="K5476" s="4">
        <v>78.797626044659395</v>
      </c>
      <c r="L5476" s="3">
        <v>40952.458333333336</v>
      </c>
      <c r="M5476" s="4">
        <v>77.257538041449195</v>
      </c>
      <c r="Q5476">
        <f t="shared" si="139"/>
        <v>-21.511623570724595</v>
      </c>
      <c r="R5476">
        <f t="shared" si="138"/>
        <v>-2151.1623570724596</v>
      </c>
      <c r="S5476">
        <f t="shared" si="140"/>
        <v>-24.372716964920997</v>
      </c>
      <c r="T5476">
        <f t="shared" si="141"/>
        <v>-2437.2716964920996</v>
      </c>
    </row>
    <row r="5477" spans="4:20" x14ac:dyDescent="0.25">
      <c r="D5477" s="3"/>
      <c r="E5477" s="4"/>
      <c r="F5477" s="3">
        <v>40952.5</v>
      </c>
      <c r="G5477" s="4">
        <v>55.687811799914897</v>
      </c>
      <c r="H5477" s="3">
        <v>40952.5</v>
      </c>
      <c r="I5477" s="4">
        <v>51.518664616174597</v>
      </c>
      <c r="J5477" s="3">
        <v>40952.5</v>
      </c>
      <c r="K5477" s="4">
        <v>75.726492493151497</v>
      </c>
      <c r="L5477" s="3">
        <v>40952.5</v>
      </c>
      <c r="M5477" s="4">
        <v>74.034504533454296</v>
      </c>
      <c r="Q5477">
        <f t="shared" si="139"/>
        <v>-21.2886806932366</v>
      </c>
      <c r="R5477">
        <f t="shared" si="138"/>
        <v>-2128.8680693236602</v>
      </c>
      <c r="S5477">
        <f t="shared" si="140"/>
        <v>-23.765839917279699</v>
      </c>
      <c r="T5477">
        <f t="shared" si="141"/>
        <v>-2376.58399172797</v>
      </c>
    </row>
    <row r="5478" spans="4:20" x14ac:dyDescent="0.25">
      <c r="D5478" s="3"/>
      <c r="E5478" s="4"/>
      <c r="F5478" s="3">
        <v>40952.541666666664</v>
      </c>
      <c r="G5478" s="4">
        <v>53.9379140153032</v>
      </c>
      <c r="H5478" s="3">
        <v>40952.541666666664</v>
      </c>
      <c r="I5478" s="4">
        <v>49.910867057580603</v>
      </c>
      <c r="J5478" s="3">
        <v>40952.541666666664</v>
      </c>
      <c r="K5478" s="4">
        <v>74.390181006572703</v>
      </c>
      <c r="L5478" s="3">
        <v>40952.541666666664</v>
      </c>
      <c r="M5478" s="4">
        <v>72.635008294091705</v>
      </c>
      <c r="Q5478">
        <f t="shared" si="139"/>
        <v>-21.702266991269504</v>
      </c>
      <c r="R5478">
        <f t="shared" si="138"/>
        <v>-2170.2266991269503</v>
      </c>
      <c r="S5478">
        <f t="shared" si="140"/>
        <v>-23.974141236511102</v>
      </c>
      <c r="T5478">
        <f t="shared" si="141"/>
        <v>-2397.41412365111</v>
      </c>
    </row>
    <row r="5479" spans="4:20" x14ac:dyDescent="0.25">
      <c r="D5479" s="3"/>
      <c r="E5479" s="4"/>
      <c r="F5479" s="3">
        <v>40952.583333333336</v>
      </c>
      <c r="G5479" s="4">
        <v>52.689648890634999</v>
      </c>
      <c r="H5479" s="3">
        <v>40952.583333333336</v>
      </c>
      <c r="I5479" s="4">
        <v>48.763745889475103</v>
      </c>
      <c r="J5479" s="3">
        <v>40952.583333333336</v>
      </c>
      <c r="K5479" s="4">
        <v>75.150309928285395</v>
      </c>
      <c r="L5479" s="3">
        <v>40952.583333333336</v>
      </c>
      <c r="M5479" s="4">
        <v>73.430858741354299</v>
      </c>
      <c r="Q5479">
        <f t="shared" si="139"/>
        <v>-23.710661037650397</v>
      </c>
      <c r="R5479">
        <f t="shared" si="138"/>
        <v>-2371.0661037650398</v>
      </c>
      <c r="S5479">
        <f t="shared" si="140"/>
        <v>-25.917112851879196</v>
      </c>
      <c r="T5479">
        <f t="shared" si="141"/>
        <v>-2591.7112851879197</v>
      </c>
    </row>
    <row r="5480" spans="4:20" x14ac:dyDescent="0.25">
      <c r="D5480" s="3"/>
      <c r="E5480" s="4"/>
      <c r="F5480" s="3">
        <v>40952.625</v>
      </c>
      <c r="G5480" s="4">
        <v>51.868348776595703</v>
      </c>
      <c r="H5480" s="3">
        <v>40952.625</v>
      </c>
      <c r="I5480" s="4">
        <v>48.008890853161603</v>
      </c>
      <c r="J5480" s="3">
        <v>40952.625</v>
      </c>
      <c r="K5480" s="4">
        <v>82.263365127058904</v>
      </c>
      <c r="L5480" s="3">
        <v>40952.625</v>
      </c>
      <c r="M5480" s="4">
        <v>80.905543278247904</v>
      </c>
      <c r="Q5480">
        <f t="shared" si="139"/>
        <v>-31.645016350463202</v>
      </c>
      <c r="R5480">
        <f t="shared" si="138"/>
        <v>-3164.5016350463202</v>
      </c>
      <c r="S5480">
        <f t="shared" si="140"/>
        <v>-34.146652425086302</v>
      </c>
      <c r="T5480">
        <f t="shared" si="141"/>
        <v>-3414.6652425086304</v>
      </c>
    </row>
    <row r="5481" spans="4:20" x14ac:dyDescent="0.25">
      <c r="D5481" s="3"/>
      <c r="E5481" s="4"/>
      <c r="F5481" s="3">
        <v>40952.666666666664</v>
      </c>
      <c r="G5481" s="4">
        <v>52.716694115486497</v>
      </c>
      <c r="H5481" s="3">
        <v>40952.666666666664</v>
      </c>
      <c r="I5481" s="4">
        <v>48.7886016930861</v>
      </c>
      <c r="J5481" s="3">
        <v>40952.666666666664</v>
      </c>
      <c r="K5481" s="4">
        <v>100.574219419592</v>
      </c>
      <c r="L5481" s="3">
        <v>40952.666666666664</v>
      </c>
      <c r="M5481" s="4">
        <v>100.353851239459</v>
      </c>
      <c r="Q5481">
        <f t="shared" si="139"/>
        <v>-49.107525304105501</v>
      </c>
      <c r="R5481">
        <f t="shared" ref="R5481:R5544" si="142">Q5481*$G$2</f>
        <v>-4910.7525304105502</v>
      </c>
      <c r="S5481">
        <f t="shared" si="140"/>
        <v>-52.815249546372904</v>
      </c>
      <c r="T5481">
        <f t="shared" si="141"/>
        <v>-5281.5249546372906</v>
      </c>
    </row>
    <row r="5482" spans="4:20" x14ac:dyDescent="0.25">
      <c r="D5482" s="3"/>
      <c r="E5482" s="4"/>
      <c r="F5482" s="3">
        <v>40952.708333333336</v>
      </c>
      <c r="G5482" s="4">
        <v>58.2789163813286</v>
      </c>
      <c r="H5482" s="3">
        <v>40952.708333333336</v>
      </c>
      <c r="I5482" s="4">
        <v>53.898716116454999</v>
      </c>
      <c r="J5482" s="3">
        <v>40952.708333333336</v>
      </c>
      <c r="K5482" s="4">
        <v>110.580418276833</v>
      </c>
      <c r="L5482" s="3">
        <v>40952.708333333336</v>
      </c>
      <c r="M5482" s="4">
        <v>111.093162761841</v>
      </c>
      <c r="Q5482">
        <f t="shared" ref="Q5482:Q5545" si="143">G5482-(K5482+$E$2)</f>
        <v>-53.551501895504401</v>
      </c>
      <c r="R5482">
        <f t="shared" si="142"/>
        <v>-5355.1501895504398</v>
      </c>
      <c r="S5482">
        <f t="shared" si="140"/>
        <v>-58.444446645386002</v>
      </c>
      <c r="T5482">
        <f t="shared" si="141"/>
        <v>-5844.4446645386006</v>
      </c>
    </row>
    <row r="5483" spans="4:20" x14ac:dyDescent="0.25">
      <c r="D5483" s="3"/>
      <c r="E5483" s="4"/>
      <c r="F5483" s="3">
        <v>40952.75</v>
      </c>
      <c r="G5483" s="4">
        <v>58.938411488707096</v>
      </c>
      <c r="H5483" s="3">
        <v>40952.75</v>
      </c>
      <c r="I5483" s="4">
        <v>54.504374484851702</v>
      </c>
      <c r="J5483" s="3">
        <v>40952.75</v>
      </c>
      <c r="K5483" s="4">
        <v>90.986555607873001</v>
      </c>
      <c r="L5483" s="3">
        <v>40952.75</v>
      </c>
      <c r="M5483" s="4">
        <v>90.135569942867704</v>
      </c>
      <c r="Q5483">
        <f t="shared" si="143"/>
        <v>-33.298144119165904</v>
      </c>
      <c r="R5483">
        <f t="shared" si="142"/>
        <v>-3329.8144119165904</v>
      </c>
      <c r="S5483">
        <f t="shared" si="140"/>
        <v>-36.881195458016002</v>
      </c>
      <c r="T5483">
        <f t="shared" si="141"/>
        <v>-3688.1195458016</v>
      </c>
    </row>
    <row r="5484" spans="4:20" x14ac:dyDescent="0.25">
      <c r="D5484" s="3"/>
      <c r="E5484" s="4"/>
      <c r="F5484" s="3">
        <v>40952.791666666664</v>
      </c>
      <c r="G5484" s="4">
        <v>54.5170739497553</v>
      </c>
      <c r="H5484" s="3">
        <v>40952.791666666664</v>
      </c>
      <c r="I5484" s="4">
        <v>50.443036016178702</v>
      </c>
      <c r="J5484" s="3">
        <v>40952.791666666664</v>
      </c>
      <c r="K5484" s="4">
        <v>74.821505347499595</v>
      </c>
      <c r="L5484" s="3">
        <v>40952.791666666664</v>
      </c>
      <c r="M5484" s="4">
        <v>73.086530926826498</v>
      </c>
      <c r="Q5484">
        <f t="shared" si="143"/>
        <v>-21.554431397744295</v>
      </c>
      <c r="R5484">
        <f t="shared" si="142"/>
        <v>-2155.4431397744297</v>
      </c>
      <c r="S5484">
        <f t="shared" si="140"/>
        <v>-23.893494910647796</v>
      </c>
      <c r="T5484">
        <f t="shared" si="141"/>
        <v>-2389.3494910647796</v>
      </c>
    </row>
    <row r="5485" spans="4:20" x14ac:dyDescent="0.25">
      <c r="D5485" s="3"/>
      <c r="E5485" s="4"/>
      <c r="F5485" s="3">
        <v>40952.833333333336</v>
      </c>
      <c r="G5485" s="4">
        <v>51.460663655001603</v>
      </c>
      <c r="H5485" s="3">
        <v>40952.833333333336</v>
      </c>
      <c r="I5485" s="4">
        <v>47.720258003653697</v>
      </c>
      <c r="J5485" s="3">
        <v>40952.833333333336</v>
      </c>
      <c r="K5485" s="4">
        <v>52.914200002327597</v>
      </c>
      <c r="L5485" s="3">
        <v>40952.833333333336</v>
      </c>
      <c r="M5485" s="4">
        <v>50.489358703169302</v>
      </c>
      <c r="Q5485">
        <f t="shared" si="143"/>
        <v>-2.7035363473259935</v>
      </c>
      <c r="R5485">
        <f t="shared" si="142"/>
        <v>-270.35363473259935</v>
      </c>
      <c r="S5485">
        <f t="shared" si="140"/>
        <v>-4.0191006995156044</v>
      </c>
      <c r="T5485">
        <f t="shared" si="141"/>
        <v>-401.91006995156044</v>
      </c>
    </row>
    <row r="5486" spans="4:20" x14ac:dyDescent="0.25">
      <c r="D5486" s="3"/>
      <c r="E5486" s="4"/>
      <c r="F5486" s="3">
        <v>40952.875</v>
      </c>
      <c r="G5486" s="4">
        <v>50.898847407181201</v>
      </c>
      <c r="H5486" s="3">
        <v>40952.875</v>
      </c>
      <c r="I5486" s="4">
        <v>47.202884132624597</v>
      </c>
      <c r="J5486" s="3">
        <v>40952.875</v>
      </c>
      <c r="K5486" s="4">
        <v>51.968923016160304</v>
      </c>
      <c r="L5486" s="3">
        <v>40952.875</v>
      </c>
      <c r="M5486" s="4">
        <v>49.523172201283202</v>
      </c>
      <c r="Q5486">
        <f t="shared" si="143"/>
        <v>-2.3200756089791028</v>
      </c>
      <c r="R5486">
        <f t="shared" si="142"/>
        <v>-232.00756089791028</v>
      </c>
      <c r="S5486">
        <f t="shared" si="140"/>
        <v>-3.5702880686586056</v>
      </c>
      <c r="T5486">
        <f t="shared" si="141"/>
        <v>-357.02880686586059</v>
      </c>
    </row>
    <row r="5487" spans="4:20" x14ac:dyDescent="0.25">
      <c r="D5487" s="3"/>
      <c r="E5487" s="4"/>
      <c r="F5487" s="3">
        <v>40952.916666666664</v>
      </c>
      <c r="G5487" s="4">
        <v>49.218377104785802</v>
      </c>
      <c r="H5487" s="3">
        <v>40952.916666666664</v>
      </c>
      <c r="I5487" s="4">
        <v>45.655108059581799</v>
      </c>
      <c r="J5487" s="3">
        <v>40952.916666666664</v>
      </c>
      <c r="K5487" s="4">
        <v>49.533416416903499</v>
      </c>
      <c r="L5487" s="3">
        <v>40952.916666666664</v>
      </c>
      <c r="M5487" s="4">
        <v>47.039663544608601</v>
      </c>
      <c r="Q5487">
        <f t="shared" si="143"/>
        <v>-1.5650393121176975</v>
      </c>
      <c r="R5487">
        <f t="shared" si="142"/>
        <v>-156.50393121176975</v>
      </c>
      <c r="S5487">
        <f t="shared" si="140"/>
        <v>-2.6345554850268016</v>
      </c>
      <c r="T5487">
        <f t="shared" si="141"/>
        <v>-263.45554850268013</v>
      </c>
    </row>
    <row r="5488" spans="4:20" x14ac:dyDescent="0.25">
      <c r="D5488" s="3"/>
      <c r="E5488" s="4"/>
      <c r="F5488" s="3">
        <v>40952.958333333336</v>
      </c>
      <c r="G5488" s="4">
        <v>47.066318424258498</v>
      </c>
      <c r="H5488" s="3">
        <v>40952.958333333336</v>
      </c>
      <c r="I5488" s="4">
        <v>43.672442288981998</v>
      </c>
      <c r="J5488" s="3">
        <v>40952.958333333336</v>
      </c>
      <c r="K5488" s="4">
        <v>46.6441113826586</v>
      </c>
      <c r="L5488" s="3">
        <v>40952.958333333336</v>
      </c>
      <c r="M5488" s="4">
        <v>44.104816208651798</v>
      </c>
      <c r="Q5488">
        <f t="shared" si="143"/>
        <v>-0.82779295840010292</v>
      </c>
      <c r="R5488">
        <f t="shared" si="142"/>
        <v>-82.779295840010292</v>
      </c>
      <c r="S5488">
        <f t="shared" si="140"/>
        <v>-1.6823739196698</v>
      </c>
      <c r="T5488">
        <f t="shared" si="141"/>
        <v>-168.23739196698</v>
      </c>
    </row>
    <row r="5489" spans="4:20" x14ac:dyDescent="0.25">
      <c r="D5489" s="3"/>
      <c r="E5489" s="4"/>
      <c r="F5489" s="3">
        <v>40953</v>
      </c>
      <c r="G5489" s="4">
        <v>47.284695345661</v>
      </c>
      <c r="H5489" s="3">
        <v>40953</v>
      </c>
      <c r="I5489" s="4">
        <v>43.873658617667402</v>
      </c>
      <c r="J5489" s="3">
        <v>40953</v>
      </c>
      <c r="K5489" s="4">
        <v>46.349034470535102</v>
      </c>
      <c r="L5489" s="3">
        <v>40953</v>
      </c>
      <c r="M5489" s="4">
        <v>43.805809954283198</v>
      </c>
      <c r="Q5489">
        <f t="shared" si="143"/>
        <v>-0.31433912487410254</v>
      </c>
      <c r="R5489">
        <f t="shared" si="142"/>
        <v>-31.433912487410254</v>
      </c>
      <c r="S5489">
        <f t="shared" si="140"/>
        <v>-1.1821513366157959</v>
      </c>
      <c r="T5489">
        <f t="shared" si="141"/>
        <v>-118.21513366157959</v>
      </c>
    </row>
    <row r="5490" spans="4:20" x14ac:dyDescent="0.25">
      <c r="D5490" s="3"/>
      <c r="E5490" s="4"/>
      <c r="F5490" s="3">
        <v>40953.041666666664</v>
      </c>
      <c r="G5490" s="4">
        <v>46.825842247300898</v>
      </c>
      <c r="H5490" s="3">
        <v>40953.041666666664</v>
      </c>
      <c r="I5490" s="4">
        <v>43.450855798262602</v>
      </c>
      <c r="J5490" s="3">
        <v>40953.041666666664</v>
      </c>
      <c r="K5490" s="4">
        <v>44.559459902258801</v>
      </c>
      <c r="L5490" s="3">
        <v>40953.041666666664</v>
      </c>
      <c r="M5490" s="4">
        <v>41.995366172632203</v>
      </c>
      <c r="Q5490">
        <f t="shared" si="143"/>
        <v>1.0163823450420963</v>
      </c>
      <c r="R5490">
        <f t="shared" si="142"/>
        <v>101.63823450420963</v>
      </c>
      <c r="S5490">
        <f t="shared" si="140"/>
        <v>0.20548962563039908</v>
      </c>
      <c r="T5490">
        <f t="shared" si="141"/>
        <v>20.548962563039908</v>
      </c>
    </row>
    <row r="5491" spans="4:20" x14ac:dyDescent="0.25">
      <c r="D5491" s="3"/>
      <c r="E5491" s="4"/>
      <c r="F5491" s="3">
        <v>40953.083333333336</v>
      </c>
      <c r="G5491" s="4">
        <v>46.353233799381997</v>
      </c>
      <c r="H5491" s="3">
        <v>40953.083333333336</v>
      </c>
      <c r="I5491" s="4">
        <v>43.015348177708802</v>
      </c>
      <c r="J5491" s="3">
        <v>40953.083333333336</v>
      </c>
      <c r="K5491" s="4">
        <v>43.325802260398603</v>
      </c>
      <c r="L5491" s="3">
        <v>40953.083333333336</v>
      </c>
      <c r="M5491" s="4">
        <v>40.750350837639402</v>
      </c>
      <c r="Q5491">
        <f t="shared" si="143"/>
        <v>1.777431538983393</v>
      </c>
      <c r="R5491">
        <f t="shared" si="142"/>
        <v>177.7431538983393</v>
      </c>
      <c r="S5491">
        <f t="shared" si="140"/>
        <v>1.0149973400693995</v>
      </c>
      <c r="T5491">
        <f t="shared" si="141"/>
        <v>101.49973400693995</v>
      </c>
    </row>
    <row r="5492" spans="4:20" x14ac:dyDescent="0.25">
      <c r="D5492" s="3"/>
      <c r="E5492" s="4"/>
      <c r="F5492" s="3">
        <v>40953.125</v>
      </c>
      <c r="G5492" s="4">
        <v>46.369326153973802</v>
      </c>
      <c r="H5492" s="3">
        <v>40953.125</v>
      </c>
      <c r="I5492" s="4">
        <v>43.0301777527784</v>
      </c>
      <c r="J5492" s="3">
        <v>40953.125</v>
      </c>
      <c r="K5492" s="4">
        <v>43.123454690328799</v>
      </c>
      <c r="L5492" s="3">
        <v>40953.125</v>
      </c>
      <c r="M5492" s="4">
        <v>40.546381668347699</v>
      </c>
      <c r="Q5492">
        <f t="shared" si="143"/>
        <v>1.9958714636450026</v>
      </c>
      <c r="R5492">
        <f t="shared" si="142"/>
        <v>199.58714636450026</v>
      </c>
      <c r="S5492">
        <f t="shared" si="140"/>
        <v>1.2337960844307005</v>
      </c>
      <c r="T5492">
        <f t="shared" si="141"/>
        <v>123.37960844307005</v>
      </c>
    </row>
    <row r="5493" spans="4:20" x14ac:dyDescent="0.25">
      <c r="D5493" s="3"/>
      <c r="E5493" s="4"/>
      <c r="F5493" s="3">
        <v>40953.166666666664</v>
      </c>
      <c r="G5493" s="4">
        <v>47.214159522423898</v>
      </c>
      <c r="H5493" s="3">
        <v>40953.166666666664</v>
      </c>
      <c r="I5493" s="4">
        <v>43.808666380704402</v>
      </c>
      <c r="J5493" s="3">
        <v>40953.166666666664</v>
      </c>
      <c r="K5493" s="4">
        <v>44.875190206541397</v>
      </c>
      <c r="L5493" s="3">
        <v>40953.166666666664</v>
      </c>
      <c r="M5493" s="4">
        <v>42.314404545177197</v>
      </c>
      <c r="Q5493">
        <f t="shared" si="143"/>
        <v>1.0889693158825011</v>
      </c>
      <c r="R5493">
        <f t="shared" si="142"/>
        <v>108.89693158825011</v>
      </c>
      <c r="S5493">
        <f t="shared" si="140"/>
        <v>0.2442618355272046</v>
      </c>
      <c r="T5493">
        <f t="shared" si="141"/>
        <v>24.42618355272046</v>
      </c>
    </row>
    <row r="5494" spans="4:20" x14ac:dyDescent="0.25">
      <c r="D5494" s="3"/>
      <c r="E5494" s="4"/>
      <c r="F5494" s="3">
        <v>40953.208333333336</v>
      </c>
      <c r="G5494" s="4">
        <v>48.692070646269698</v>
      </c>
      <c r="H5494" s="3">
        <v>40953.208333333336</v>
      </c>
      <c r="I5494" s="4">
        <v>45.170285030864797</v>
      </c>
      <c r="J5494" s="3">
        <v>40953.208333333336</v>
      </c>
      <c r="K5494" s="4">
        <v>48.196336175926298</v>
      </c>
      <c r="L5494" s="3">
        <v>40953.208333333336</v>
      </c>
      <c r="M5494" s="4">
        <v>45.679932566898103</v>
      </c>
      <c r="Q5494">
        <f t="shared" si="143"/>
        <v>-0.75426552965659965</v>
      </c>
      <c r="R5494">
        <f t="shared" si="142"/>
        <v>-75.426552965659965</v>
      </c>
      <c r="S5494">
        <f t="shared" si="140"/>
        <v>-1.7596475360333059</v>
      </c>
      <c r="T5494">
        <f t="shared" si="141"/>
        <v>-175.96475360333059</v>
      </c>
    </row>
    <row r="5495" spans="4:20" x14ac:dyDescent="0.25">
      <c r="D5495" s="3"/>
      <c r="E5495" s="4"/>
      <c r="F5495" s="3">
        <v>40953.25</v>
      </c>
      <c r="G5495" s="4">
        <v>50.438925360591398</v>
      </c>
      <c r="H5495" s="3">
        <v>40953.25</v>
      </c>
      <c r="I5495" s="4">
        <v>46.7793145657051</v>
      </c>
      <c r="J5495" s="3">
        <v>40953.25</v>
      </c>
      <c r="K5495" s="4">
        <v>51.161483586445698</v>
      </c>
      <c r="L5495" s="3">
        <v>40953.25</v>
      </c>
      <c r="M5495" s="4">
        <v>48.6988714541367</v>
      </c>
      <c r="Q5495">
        <f t="shared" si="143"/>
        <v>-1.9725582258543</v>
      </c>
      <c r="R5495">
        <f t="shared" si="142"/>
        <v>-197.25582258543</v>
      </c>
      <c r="S5495">
        <f t="shared" si="140"/>
        <v>-3.1695568884316003</v>
      </c>
      <c r="T5495">
        <f t="shared" si="141"/>
        <v>-316.95568884316003</v>
      </c>
    </row>
    <row r="5496" spans="4:20" x14ac:dyDescent="0.25">
      <c r="D5496" s="3"/>
      <c r="E5496" s="4"/>
      <c r="F5496" s="3">
        <v>40953.291666666664</v>
      </c>
      <c r="G5496" s="4">
        <v>55.294545910845002</v>
      </c>
      <c r="H5496" s="3">
        <v>40953.291666666664</v>
      </c>
      <c r="I5496" s="4">
        <v>51.249833617082899</v>
      </c>
      <c r="J5496" s="3">
        <v>40953.291666666664</v>
      </c>
      <c r="K5496" s="4">
        <v>65.1662522444676</v>
      </c>
      <c r="L5496" s="3">
        <v>40953.291666666664</v>
      </c>
      <c r="M5496" s="4">
        <v>63.118094709178003</v>
      </c>
      <c r="Q5496">
        <f t="shared" si="143"/>
        <v>-11.121706333622598</v>
      </c>
      <c r="R5496">
        <f t="shared" si="142"/>
        <v>-1112.1706333622597</v>
      </c>
      <c r="S5496">
        <f t="shared" si="140"/>
        <v>-13.118261092095096</v>
      </c>
      <c r="T5496">
        <f t="shared" si="141"/>
        <v>-1311.8261092095097</v>
      </c>
    </row>
    <row r="5497" spans="4:20" x14ac:dyDescent="0.25">
      <c r="D5497" s="3"/>
      <c r="E5497" s="4"/>
      <c r="F5497" s="3">
        <v>40953.333333333336</v>
      </c>
      <c r="G5497" s="4">
        <v>59.032793936334201</v>
      </c>
      <c r="H5497" s="3">
        <v>40953.333333333336</v>
      </c>
      <c r="I5497" s="4">
        <v>54.5910483138723</v>
      </c>
      <c r="J5497" s="3">
        <v>40953.333333333336</v>
      </c>
      <c r="K5497" s="4">
        <v>95.715055217820904</v>
      </c>
      <c r="L5497" s="3">
        <v>40953.333333333336</v>
      </c>
      <c r="M5497" s="4">
        <v>95.165884127607598</v>
      </c>
      <c r="Q5497">
        <f t="shared" si="143"/>
        <v>-37.932261281486703</v>
      </c>
      <c r="R5497">
        <f t="shared" si="142"/>
        <v>-3793.2261281486703</v>
      </c>
      <c r="S5497">
        <f t="shared" si="140"/>
        <v>-41.824835813735298</v>
      </c>
      <c r="T5497">
        <f t="shared" si="141"/>
        <v>-4182.4835813735299</v>
      </c>
    </row>
    <row r="5498" spans="4:20" x14ac:dyDescent="0.25">
      <c r="D5498" s="3"/>
      <c r="E5498" s="4"/>
      <c r="F5498" s="3">
        <v>40953.375</v>
      </c>
      <c r="G5498" s="4">
        <v>57.316598752149702</v>
      </c>
      <c r="H5498" s="3">
        <v>40953.375</v>
      </c>
      <c r="I5498" s="4">
        <v>53.014869861333899</v>
      </c>
      <c r="J5498" s="3">
        <v>40953.375</v>
      </c>
      <c r="K5498" s="4">
        <v>88.448256180883604</v>
      </c>
      <c r="L5498" s="3">
        <v>40953.375</v>
      </c>
      <c r="M5498" s="4">
        <v>87.4429375877517</v>
      </c>
      <c r="Q5498">
        <f t="shared" si="143"/>
        <v>-32.381657428733902</v>
      </c>
      <c r="R5498">
        <f t="shared" si="142"/>
        <v>-3238.1657428733902</v>
      </c>
      <c r="S5498">
        <f t="shared" si="140"/>
        <v>-35.678067726417801</v>
      </c>
      <c r="T5498">
        <f t="shared" si="141"/>
        <v>-3567.8067726417803</v>
      </c>
    </row>
    <row r="5499" spans="4:20" x14ac:dyDescent="0.25">
      <c r="D5499" s="3"/>
      <c r="E5499" s="4"/>
      <c r="F5499" s="3">
        <v>40953.416666666664</v>
      </c>
      <c r="G5499" s="4">
        <v>56.021292708552203</v>
      </c>
      <c r="H5499" s="3">
        <v>40953.416666666664</v>
      </c>
      <c r="I5499" s="4">
        <v>51.825025010475699</v>
      </c>
      <c r="J5499" s="3">
        <v>40953.416666666664</v>
      </c>
      <c r="K5499" s="4">
        <v>85.322154356341301</v>
      </c>
      <c r="L5499" s="3">
        <v>40953.416666666664</v>
      </c>
      <c r="M5499" s="4">
        <v>84.134407546225702</v>
      </c>
      <c r="Q5499">
        <f t="shared" si="143"/>
        <v>-30.550861647789098</v>
      </c>
      <c r="R5499">
        <f t="shared" si="142"/>
        <v>-3055.0861647789097</v>
      </c>
      <c r="S5499">
        <f t="shared" si="140"/>
        <v>-33.559382535750004</v>
      </c>
      <c r="T5499">
        <f t="shared" si="141"/>
        <v>-3355.9382535750005</v>
      </c>
    </row>
    <row r="5500" spans="4:20" x14ac:dyDescent="0.25">
      <c r="D5500" s="3"/>
      <c r="E5500" s="4"/>
      <c r="F5500" s="3">
        <v>40953.458333333336</v>
      </c>
      <c r="G5500" s="4">
        <v>54.294744891260102</v>
      </c>
      <c r="H5500" s="3">
        <v>40953.458333333336</v>
      </c>
      <c r="I5500" s="4">
        <v>50.238750623175299</v>
      </c>
      <c r="J5500" s="3">
        <v>40953.458333333336</v>
      </c>
      <c r="K5500" s="4">
        <v>80.724746341758902</v>
      </c>
      <c r="L5500" s="3">
        <v>40953.458333333336</v>
      </c>
      <c r="M5500" s="4">
        <v>79.284614857693697</v>
      </c>
      <c r="Q5500">
        <f t="shared" si="143"/>
        <v>-27.6800014504988</v>
      </c>
      <c r="R5500">
        <f t="shared" si="142"/>
        <v>-2768.0001450498798</v>
      </c>
      <c r="S5500">
        <f t="shared" si="140"/>
        <v>-30.295864234518397</v>
      </c>
      <c r="T5500">
        <f t="shared" si="141"/>
        <v>-3029.5864234518399</v>
      </c>
    </row>
    <row r="5501" spans="4:20" x14ac:dyDescent="0.25">
      <c r="D5501" s="3"/>
      <c r="E5501" s="4"/>
      <c r="F5501" s="3">
        <v>40953.5</v>
      </c>
      <c r="G5501" s="4">
        <v>52.882003489809001</v>
      </c>
      <c r="H5501" s="3">
        <v>40953.5</v>
      </c>
      <c r="I5501" s="4">
        <v>48.940526671678498</v>
      </c>
      <c r="J5501" s="3">
        <v>40953.5</v>
      </c>
      <c r="K5501" s="4">
        <v>77.839267593924902</v>
      </c>
      <c r="L5501" s="3">
        <v>40953.5</v>
      </c>
      <c r="M5501" s="4">
        <v>76.250792114747995</v>
      </c>
      <c r="Q5501">
        <f t="shared" si="143"/>
        <v>-26.2072641041159</v>
      </c>
      <c r="R5501">
        <f t="shared" si="142"/>
        <v>-2620.7264104115902</v>
      </c>
      <c r="S5501">
        <f t="shared" si="140"/>
        <v>-28.560265443069497</v>
      </c>
      <c r="T5501">
        <f t="shared" si="141"/>
        <v>-2856.0265443069497</v>
      </c>
    </row>
    <row r="5502" spans="4:20" x14ac:dyDescent="0.25">
      <c r="D5502" s="3"/>
      <c r="E5502" s="4"/>
      <c r="F5502" s="3">
        <v>40953.541666666664</v>
      </c>
      <c r="G5502" s="4">
        <v>52.191390867417802</v>
      </c>
      <c r="H5502" s="3">
        <v>40953.541666666664</v>
      </c>
      <c r="I5502" s="4">
        <v>48.3058079469047</v>
      </c>
      <c r="J5502" s="3">
        <v>40953.541666666664</v>
      </c>
      <c r="K5502" s="4">
        <v>75.588874553184695</v>
      </c>
      <c r="L5502" s="3">
        <v>40953.541666666664</v>
      </c>
      <c r="M5502" s="4">
        <v>73.890297042613398</v>
      </c>
      <c r="Q5502">
        <f t="shared" si="143"/>
        <v>-24.647483685766893</v>
      </c>
      <c r="R5502">
        <f t="shared" si="142"/>
        <v>-2464.7483685766892</v>
      </c>
      <c r="S5502">
        <f t="shared" si="140"/>
        <v>-26.834489095708697</v>
      </c>
      <c r="T5502">
        <f t="shared" si="141"/>
        <v>-2683.4489095708695</v>
      </c>
    </row>
    <row r="5503" spans="4:20" x14ac:dyDescent="0.25">
      <c r="D5503" s="3"/>
      <c r="E5503" s="4"/>
      <c r="F5503" s="3">
        <v>40953.583333333336</v>
      </c>
      <c r="G5503" s="4">
        <v>51.566980699499297</v>
      </c>
      <c r="H5503" s="3">
        <v>40953.583333333336</v>
      </c>
      <c r="I5503" s="4">
        <v>47.731883351545498</v>
      </c>
      <c r="J5503" s="3">
        <v>40953.583333333336</v>
      </c>
      <c r="K5503" s="4">
        <v>76.992182762362106</v>
      </c>
      <c r="L5503" s="3">
        <v>40953.583333333336</v>
      </c>
      <c r="M5503" s="4">
        <v>75.361679379566297</v>
      </c>
      <c r="Q5503">
        <f t="shared" si="143"/>
        <v>-26.675202062862809</v>
      </c>
      <c r="R5503">
        <f t="shared" si="142"/>
        <v>-2667.5202062862809</v>
      </c>
      <c r="S5503">
        <f t="shared" si="140"/>
        <v>-28.879796028020799</v>
      </c>
      <c r="T5503">
        <f t="shared" si="141"/>
        <v>-2887.9796028020801</v>
      </c>
    </row>
    <row r="5504" spans="4:20" x14ac:dyDescent="0.25">
      <c r="D5504" s="3"/>
      <c r="E5504" s="4"/>
      <c r="F5504" s="3">
        <v>40953.625</v>
      </c>
      <c r="G5504" s="4">
        <v>51.020586075450403</v>
      </c>
      <c r="H5504" s="3">
        <v>40953.625</v>
      </c>
      <c r="I5504" s="4">
        <v>47.229626822038</v>
      </c>
      <c r="J5504" s="3">
        <v>40953.625</v>
      </c>
      <c r="K5504" s="4">
        <v>83.218793597188807</v>
      </c>
      <c r="L5504" s="3">
        <v>40953.625</v>
      </c>
      <c r="M5504" s="4">
        <v>81.913183423515903</v>
      </c>
      <c r="Q5504">
        <f t="shared" si="143"/>
        <v>-33.448207521738404</v>
      </c>
      <c r="R5504">
        <f t="shared" si="142"/>
        <v>-3344.8207521738404</v>
      </c>
      <c r="S5504">
        <f t="shared" si="140"/>
        <v>-35.933556601477903</v>
      </c>
      <c r="T5504">
        <f t="shared" si="141"/>
        <v>-3593.3556601477903</v>
      </c>
    </row>
    <row r="5505" spans="4:20" x14ac:dyDescent="0.25">
      <c r="D5505" s="3"/>
      <c r="E5505" s="4"/>
      <c r="F5505" s="3">
        <v>40953.666666666664</v>
      </c>
      <c r="G5505" s="4">
        <v>51.553495129468502</v>
      </c>
      <c r="H5505" s="3">
        <v>40953.666666666664</v>
      </c>
      <c r="I5505" s="4">
        <v>47.719487601672903</v>
      </c>
      <c r="J5505" s="3">
        <v>40953.666666666664</v>
      </c>
      <c r="K5505" s="4">
        <v>98.748463737429105</v>
      </c>
      <c r="L5505" s="3">
        <v>40953.666666666664</v>
      </c>
      <c r="M5505" s="4">
        <v>98.402390898409095</v>
      </c>
      <c r="Q5505">
        <f t="shared" si="143"/>
        <v>-48.444968607960604</v>
      </c>
      <c r="R5505">
        <f t="shared" si="142"/>
        <v>-4844.49686079606</v>
      </c>
      <c r="S5505">
        <f t="shared" si="140"/>
        <v>-51.932903296736193</v>
      </c>
      <c r="T5505">
        <f t="shared" si="141"/>
        <v>-5193.2903296736195</v>
      </c>
    </row>
    <row r="5506" spans="4:20" x14ac:dyDescent="0.25">
      <c r="D5506" s="3"/>
      <c r="E5506" s="4"/>
      <c r="F5506" s="3">
        <v>40953.708333333336</v>
      </c>
      <c r="G5506" s="4">
        <v>55.788445583617403</v>
      </c>
      <c r="H5506" s="3">
        <v>40953.708333333336</v>
      </c>
      <c r="I5506" s="4">
        <v>51.611115645238897</v>
      </c>
      <c r="J5506" s="3">
        <v>40953.708333333336</v>
      </c>
      <c r="K5506" s="4">
        <v>107.662185877678</v>
      </c>
      <c r="L5506" s="3">
        <v>40953.708333333336</v>
      </c>
      <c r="M5506" s="4">
        <v>107.953607273375</v>
      </c>
      <c r="Q5506">
        <f t="shared" si="143"/>
        <v>-53.123740294060596</v>
      </c>
      <c r="R5506">
        <f t="shared" si="142"/>
        <v>-5312.3740294060599</v>
      </c>
      <c r="S5506">
        <f t="shared" si="140"/>
        <v>-57.592491628136102</v>
      </c>
      <c r="T5506">
        <f t="shared" si="141"/>
        <v>-5759.2491628136104</v>
      </c>
    </row>
    <row r="5507" spans="4:20" x14ac:dyDescent="0.25">
      <c r="D5507" s="3"/>
      <c r="E5507" s="4"/>
      <c r="F5507" s="3">
        <v>40953.75</v>
      </c>
      <c r="G5507" s="4">
        <v>56.834519369993401</v>
      </c>
      <c r="H5507" s="3">
        <v>40953.75</v>
      </c>
      <c r="I5507" s="4">
        <v>52.572062502687899</v>
      </c>
      <c r="J5507" s="3">
        <v>40953.75</v>
      </c>
      <c r="K5507" s="4">
        <v>88.3097036358959</v>
      </c>
      <c r="L5507" s="3">
        <v>40953.75</v>
      </c>
      <c r="M5507" s="4">
        <v>87.296119241742403</v>
      </c>
      <c r="Q5507">
        <f t="shared" si="143"/>
        <v>-32.725184265902499</v>
      </c>
      <c r="R5507">
        <f t="shared" si="142"/>
        <v>-3272.5184265902499</v>
      </c>
      <c r="S5507">
        <f t="shared" si="140"/>
        <v>-35.974056739054504</v>
      </c>
      <c r="T5507">
        <f t="shared" si="141"/>
        <v>-3597.4056739054504</v>
      </c>
    </row>
    <row r="5508" spans="4:20" x14ac:dyDescent="0.25">
      <c r="D5508" s="3"/>
      <c r="E5508" s="4"/>
      <c r="F5508" s="3">
        <v>40953.791666666664</v>
      </c>
      <c r="G5508" s="4">
        <v>53.6631484165991</v>
      </c>
      <c r="H5508" s="3">
        <v>40953.791666666664</v>
      </c>
      <c r="I5508" s="4">
        <v>49.658381075249103</v>
      </c>
      <c r="J5508" s="3">
        <v>40953.791666666664</v>
      </c>
      <c r="K5508" s="4">
        <v>75.169432886003094</v>
      </c>
      <c r="L5508" s="3">
        <v>40953.791666666664</v>
      </c>
      <c r="M5508" s="4">
        <v>73.450887853337903</v>
      </c>
      <c r="Q5508">
        <f t="shared" si="143"/>
        <v>-22.756284469403994</v>
      </c>
      <c r="R5508">
        <f t="shared" si="142"/>
        <v>-2275.6284469403995</v>
      </c>
      <c r="S5508">
        <f t="shared" si="140"/>
        <v>-25.0425067780888</v>
      </c>
      <c r="T5508">
        <f t="shared" si="141"/>
        <v>-2504.25067780888</v>
      </c>
    </row>
    <row r="5509" spans="4:20" x14ac:dyDescent="0.25">
      <c r="D5509" s="3"/>
      <c r="E5509" s="4"/>
      <c r="F5509" s="3">
        <v>40953.833333333336</v>
      </c>
      <c r="G5509" s="4">
        <v>51.0314303986816</v>
      </c>
      <c r="H5509" s="3">
        <v>40953.833333333336</v>
      </c>
      <c r="I5509" s="4">
        <v>47.324982737147401</v>
      </c>
      <c r="J5509" s="3">
        <v>40953.833333333336</v>
      </c>
      <c r="K5509" s="4">
        <v>53.698700900480603</v>
      </c>
      <c r="L5509" s="3">
        <v>40953.833333333336</v>
      </c>
      <c r="M5509" s="4">
        <v>51.292156654089901</v>
      </c>
      <c r="Q5509">
        <f t="shared" si="143"/>
        <v>-3.9172705017990026</v>
      </c>
      <c r="R5509">
        <f t="shared" si="142"/>
        <v>-391.72705017990029</v>
      </c>
      <c r="S5509">
        <f t="shared" si="140"/>
        <v>-5.2171739169424995</v>
      </c>
      <c r="T5509">
        <f t="shared" si="141"/>
        <v>-521.71739169424995</v>
      </c>
    </row>
    <row r="5510" spans="4:20" x14ac:dyDescent="0.25">
      <c r="D5510" s="3"/>
      <c r="E5510" s="4"/>
      <c r="F5510" s="3">
        <v>40953.875</v>
      </c>
      <c r="G5510" s="4">
        <v>50.533911452293999</v>
      </c>
      <c r="H5510" s="3">
        <v>40953.875</v>
      </c>
      <c r="I5510" s="4">
        <v>46.866795101843302</v>
      </c>
      <c r="J5510" s="3">
        <v>40953.875</v>
      </c>
      <c r="K5510" s="4">
        <v>52.380685019103097</v>
      </c>
      <c r="L5510" s="3">
        <v>40953.875</v>
      </c>
      <c r="M5510" s="4">
        <v>49.943888386449501</v>
      </c>
      <c r="Q5510">
        <f t="shared" si="143"/>
        <v>-3.0967735668090981</v>
      </c>
      <c r="R5510">
        <f t="shared" si="142"/>
        <v>-309.67735668090984</v>
      </c>
      <c r="S5510">
        <f t="shared" si="140"/>
        <v>-4.3270932846061996</v>
      </c>
      <c r="T5510">
        <f t="shared" si="141"/>
        <v>-432.70932846061999</v>
      </c>
    </row>
    <row r="5511" spans="4:20" x14ac:dyDescent="0.25">
      <c r="D5511" s="3"/>
      <c r="E5511" s="4"/>
      <c r="F5511" s="3">
        <v>40953.916666666664</v>
      </c>
      <c r="G5511" s="4">
        <v>49.000300803018</v>
      </c>
      <c r="H5511" s="3">
        <v>40953.916666666664</v>
      </c>
      <c r="I5511" s="4">
        <v>45.454224914123202</v>
      </c>
      <c r="J5511" s="3">
        <v>40953.916666666664</v>
      </c>
      <c r="K5511" s="4">
        <v>49.406152427167399</v>
      </c>
      <c r="L5511" s="3">
        <v>40953.916666666664</v>
      </c>
      <c r="M5511" s="4">
        <v>46.910128840972902</v>
      </c>
      <c r="Q5511">
        <f t="shared" si="143"/>
        <v>-1.655851624149399</v>
      </c>
      <c r="R5511">
        <f t="shared" si="142"/>
        <v>-165.5851624149399</v>
      </c>
      <c r="S5511">
        <f t="shared" si="140"/>
        <v>-2.7059039268497003</v>
      </c>
      <c r="T5511">
        <f t="shared" si="141"/>
        <v>-270.59039268497003</v>
      </c>
    </row>
    <row r="5512" spans="4:20" x14ac:dyDescent="0.25">
      <c r="D5512" s="3"/>
      <c r="E5512" s="4"/>
      <c r="F5512" s="3">
        <v>40953.958333333336</v>
      </c>
      <c r="G5512" s="4">
        <v>47.112519920934602</v>
      </c>
      <c r="H5512" s="3">
        <v>40953.958333333336</v>
      </c>
      <c r="I5512" s="4">
        <v>43.715013700042597</v>
      </c>
      <c r="J5512" s="3">
        <v>40953.958333333336</v>
      </c>
      <c r="K5512" s="4">
        <v>46.403477591637099</v>
      </c>
      <c r="L5512" s="3">
        <v>40953.958333333336</v>
      </c>
      <c r="M5512" s="4">
        <v>43.860967787360998</v>
      </c>
      <c r="Q5512">
        <f t="shared" si="143"/>
        <v>-0.54095767070249678</v>
      </c>
      <c r="R5512">
        <f t="shared" si="142"/>
        <v>-54.095767070249678</v>
      </c>
      <c r="S5512">
        <f t="shared" si="140"/>
        <v>-1.3959540873184011</v>
      </c>
      <c r="T5512">
        <f t="shared" si="141"/>
        <v>-139.59540873184011</v>
      </c>
    </row>
    <row r="5513" spans="4:20" x14ac:dyDescent="0.25">
      <c r="D5513" s="3"/>
      <c r="E5513" s="4"/>
      <c r="F5513" s="3">
        <v>40954</v>
      </c>
      <c r="G5513" s="4">
        <v>47.762216067218098</v>
      </c>
      <c r="H5513" s="3">
        <v>40954</v>
      </c>
      <c r="I5513" s="4">
        <v>44.313632095741902</v>
      </c>
      <c r="J5513" s="3">
        <v>40954</v>
      </c>
      <c r="K5513" s="4">
        <v>45.509839827864198</v>
      </c>
      <c r="L5513" s="3">
        <v>40954</v>
      </c>
      <c r="M5513" s="4">
        <v>42.956191045464898</v>
      </c>
      <c r="Q5513">
        <f t="shared" si="143"/>
        <v>1.0023762393539002</v>
      </c>
      <c r="R5513">
        <f t="shared" si="142"/>
        <v>100.23762393539002</v>
      </c>
      <c r="S5513">
        <f t="shared" si="140"/>
        <v>0.10744105027700357</v>
      </c>
      <c r="T5513">
        <f t="shared" si="141"/>
        <v>10.744105027700357</v>
      </c>
    </row>
    <row r="5514" spans="4:20" x14ac:dyDescent="0.25">
      <c r="D5514" s="3"/>
      <c r="E5514" s="4"/>
      <c r="F5514" s="3">
        <v>40954.041666666664</v>
      </c>
      <c r="G5514" s="4">
        <v>47.479212578371502</v>
      </c>
      <c r="H5514" s="3">
        <v>40954.041666666664</v>
      </c>
      <c r="I5514" s="4">
        <v>44.052884762175402</v>
      </c>
      <c r="J5514" s="3">
        <v>40954.041666666664</v>
      </c>
      <c r="K5514" s="4">
        <v>44.019176601141197</v>
      </c>
      <c r="L5514" s="3">
        <v>40954.041666666664</v>
      </c>
      <c r="M5514" s="4">
        <v>41.4497995920538</v>
      </c>
      <c r="Q5514">
        <f t="shared" si="143"/>
        <v>2.2100359772303051</v>
      </c>
      <c r="R5514">
        <f t="shared" si="142"/>
        <v>221.00359772303051</v>
      </c>
      <c r="S5514">
        <f t="shared" si="140"/>
        <v>1.3530851701216022</v>
      </c>
      <c r="T5514">
        <f t="shared" si="141"/>
        <v>135.30851701216022</v>
      </c>
    </row>
    <row r="5515" spans="4:20" x14ac:dyDescent="0.25">
      <c r="D5515" s="3"/>
      <c r="E5515" s="4"/>
      <c r="F5515" s="3">
        <v>40954.083333333336</v>
      </c>
      <c r="G5515" s="4">
        <v>46.852474541447002</v>
      </c>
      <c r="H5515" s="3">
        <v>40954.083333333336</v>
      </c>
      <c r="I5515" s="4">
        <v>43.475396483729099</v>
      </c>
      <c r="J5515" s="3">
        <v>40954.083333333336</v>
      </c>
      <c r="K5515" s="4">
        <v>42.812157000414999</v>
      </c>
      <c r="L5515" s="3">
        <v>40954.083333333336</v>
      </c>
      <c r="M5515" s="4">
        <v>40.232723712833803</v>
      </c>
      <c r="Q5515">
        <f t="shared" si="143"/>
        <v>2.7903175410320031</v>
      </c>
      <c r="R5515">
        <f t="shared" si="142"/>
        <v>279.03175410320034</v>
      </c>
      <c r="S5515">
        <f t="shared" si="140"/>
        <v>1.9926727708952967</v>
      </c>
      <c r="T5515">
        <f t="shared" si="141"/>
        <v>199.26727708952967</v>
      </c>
    </row>
    <row r="5516" spans="4:20" x14ac:dyDescent="0.25">
      <c r="D5516" s="3"/>
      <c r="E5516" s="4"/>
      <c r="F5516" s="3">
        <v>40954.125</v>
      </c>
      <c r="G5516" s="4">
        <v>46.976710965260303</v>
      </c>
      <c r="H5516" s="3">
        <v>40954.125</v>
      </c>
      <c r="I5516" s="4">
        <v>43.589874524535801</v>
      </c>
      <c r="J5516" s="3">
        <v>40954.125</v>
      </c>
      <c r="K5516" s="4">
        <v>42.806334933673497</v>
      </c>
      <c r="L5516" s="3">
        <v>40954.125</v>
      </c>
      <c r="M5516" s="4">
        <v>40.226859061396702</v>
      </c>
      <c r="Q5516">
        <f t="shared" si="143"/>
        <v>2.9203760315868053</v>
      </c>
      <c r="R5516">
        <f t="shared" si="142"/>
        <v>292.03760315868055</v>
      </c>
      <c r="S5516">
        <f t="shared" si="140"/>
        <v>2.1130154631390994</v>
      </c>
      <c r="T5516">
        <f t="shared" si="141"/>
        <v>211.30154631390994</v>
      </c>
    </row>
    <row r="5517" spans="4:20" x14ac:dyDescent="0.25">
      <c r="D5517" s="3"/>
      <c r="E5517" s="4"/>
      <c r="F5517" s="3">
        <v>40954.166666666664</v>
      </c>
      <c r="G5517" s="4">
        <v>47.674774957995403</v>
      </c>
      <c r="H5517" s="3">
        <v>40954.166666666664</v>
      </c>
      <c r="I5517" s="4">
        <v>44.233068741567003</v>
      </c>
      <c r="J5517" s="3">
        <v>40954.166666666664</v>
      </c>
      <c r="K5517" s="4">
        <v>44.555200385308098</v>
      </c>
      <c r="L5517" s="3">
        <v>40954.166666666664</v>
      </c>
      <c r="M5517" s="4">
        <v>41.991063135064898</v>
      </c>
      <c r="Q5517">
        <f t="shared" si="143"/>
        <v>1.8695745726873056</v>
      </c>
      <c r="R5517">
        <f t="shared" si="142"/>
        <v>186.95745726873056</v>
      </c>
      <c r="S5517">
        <f t="shared" si="140"/>
        <v>0.99200560650210434</v>
      </c>
      <c r="T5517">
        <f t="shared" si="141"/>
        <v>99.200560650210434</v>
      </c>
    </row>
    <row r="5518" spans="4:20" x14ac:dyDescent="0.25">
      <c r="D5518" s="3"/>
      <c r="E5518" s="4"/>
      <c r="F5518" s="3">
        <v>40954.208333333336</v>
      </c>
      <c r="G5518" s="4">
        <v>49.241271058082901</v>
      </c>
      <c r="H5518" s="3">
        <v>40954.208333333336</v>
      </c>
      <c r="I5518" s="4">
        <v>45.676196691580103</v>
      </c>
      <c r="J5518" s="3">
        <v>40954.208333333336</v>
      </c>
      <c r="K5518" s="4">
        <v>47.759075813985</v>
      </c>
      <c r="L5518" s="3">
        <v>40954.208333333336</v>
      </c>
      <c r="M5518" s="4">
        <v>45.235849419754203</v>
      </c>
      <c r="Q5518">
        <f t="shared" si="143"/>
        <v>0.23219524409790182</v>
      </c>
      <c r="R5518">
        <f t="shared" si="142"/>
        <v>23.219524409790182</v>
      </c>
      <c r="S5518">
        <f t="shared" si="140"/>
        <v>-0.80965272817410039</v>
      </c>
      <c r="T5518">
        <f t="shared" si="141"/>
        <v>-80.965272817410039</v>
      </c>
    </row>
    <row r="5519" spans="4:20" x14ac:dyDescent="0.25">
      <c r="D5519" s="3"/>
      <c r="E5519" s="4"/>
      <c r="F5519" s="3">
        <v>40954.25</v>
      </c>
      <c r="G5519" s="4">
        <v>51.208004909101902</v>
      </c>
      <c r="H5519" s="3">
        <v>40954.25</v>
      </c>
      <c r="I5519" s="4">
        <v>47.487590675038497</v>
      </c>
      <c r="J5519" s="3">
        <v>40954.25</v>
      </c>
      <c r="K5519" s="4">
        <v>52.354392632027199</v>
      </c>
      <c r="L5519" s="3">
        <v>40954.25</v>
      </c>
      <c r="M5519" s="4">
        <v>49.917017117055401</v>
      </c>
      <c r="Q5519">
        <f t="shared" si="143"/>
        <v>-2.3963877229252972</v>
      </c>
      <c r="R5519">
        <f t="shared" si="142"/>
        <v>-239.63877229252972</v>
      </c>
      <c r="S5519">
        <f t="shared" si="140"/>
        <v>-3.6794264420169043</v>
      </c>
      <c r="T5519">
        <f t="shared" si="141"/>
        <v>-367.94264420169043</v>
      </c>
    </row>
    <row r="5520" spans="4:20" x14ac:dyDescent="0.25">
      <c r="D5520" s="3"/>
      <c r="E5520" s="4"/>
      <c r="F5520" s="3">
        <v>40954.291666666664</v>
      </c>
      <c r="G5520" s="4">
        <v>57.661669714332703</v>
      </c>
      <c r="H5520" s="3">
        <v>40954.291666666664</v>
      </c>
      <c r="I5520" s="4">
        <v>53.428213235660202</v>
      </c>
      <c r="J5520" s="3">
        <v>40954.291666666664</v>
      </c>
      <c r="K5520" s="4">
        <v>92.501810100628106</v>
      </c>
      <c r="L5520" s="3">
        <v>40954.291666666664</v>
      </c>
      <c r="M5520" s="4">
        <v>91.879694276751295</v>
      </c>
      <c r="Q5520">
        <f t="shared" si="143"/>
        <v>-36.090140386295403</v>
      </c>
      <c r="R5520">
        <f t="shared" si="142"/>
        <v>-3609.0140386295402</v>
      </c>
      <c r="S5520">
        <f t="shared" si="140"/>
        <v>-39.701481041091093</v>
      </c>
      <c r="T5520">
        <f t="shared" si="141"/>
        <v>-3970.1481041091092</v>
      </c>
    </row>
    <row r="5521" spans="4:20" x14ac:dyDescent="0.25">
      <c r="D5521" s="3"/>
      <c r="E5521" s="4"/>
      <c r="F5521" s="3">
        <v>40954.333333333336</v>
      </c>
      <c r="G5521" s="4">
        <v>62.000651584894499</v>
      </c>
      <c r="H5521" s="3">
        <v>40954.333333333336</v>
      </c>
      <c r="I5521" s="4">
        <v>57.316024084604599</v>
      </c>
      <c r="J5521" s="3">
        <v>40954.333333333336</v>
      </c>
      <c r="K5521" s="4">
        <v>133.13456338620699</v>
      </c>
      <c r="L5521" s="3">
        <v>40954.333333333336</v>
      </c>
      <c r="M5521" s="4">
        <v>135.548924706527</v>
      </c>
      <c r="Q5521">
        <f t="shared" si="143"/>
        <v>-72.383911801312493</v>
      </c>
      <c r="R5521">
        <f t="shared" si="142"/>
        <v>-7238.3911801312497</v>
      </c>
      <c r="S5521">
        <f t="shared" si="140"/>
        <v>-79.482900621922397</v>
      </c>
      <c r="T5521">
        <f t="shared" si="141"/>
        <v>-7948.2900621922399</v>
      </c>
    </row>
    <row r="5522" spans="4:20" x14ac:dyDescent="0.25">
      <c r="D5522" s="3"/>
      <c r="E5522" s="4"/>
      <c r="F5522" s="3">
        <v>40954.375</v>
      </c>
      <c r="G5522" s="4">
        <v>59.562840128899602</v>
      </c>
      <c r="H5522" s="3">
        <v>40954.375</v>
      </c>
      <c r="I5522" s="4">
        <v>55.077785488218097</v>
      </c>
      <c r="J5522" s="3">
        <v>40954.375</v>
      </c>
      <c r="K5522" s="4">
        <v>119.248991947883</v>
      </c>
      <c r="L5522" s="3">
        <v>40954.375</v>
      </c>
      <c r="M5522" s="4">
        <v>120.453796730115</v>
      </c>
      <c r="Q5522">
        <f t="shared" si="143"/>
        <v>-60.936151818983397</v>
      </c>
      <c r="R5522">
        <f t="shared" si="142"/>
        <v>-6093.6151818983399</v>
      </c>
      <c r="S5522">
        <f t="shared" ref="S5522:S5585" si="144">I5522-(M5522+$E$2)</f>
        <v>-66.626011241896904</v>
      </c>
      <c r="T5522">
        <f t="shared" ref="T5522:T5585" si="145">S5522*$G$2</f>
        <v>-6662.6011241896904</v>
      </c>
    </row>
    <row r="5523" spans="4:20" x14ac:dyDescent="0.25">
      <c r="D5523" s="3"/>
      <c r="E5523" s="4"/>
      <c r="F5523" s="3">
        <v>40954.416666666664</v>
      </c>
      <c r="G5523" s="4">
        <v>58.132722980342798</v>
      </c>
      <c r="H5523" s="3">
        <v>40954.416666666664</v>
      </c>
      <c r="I5523" s="4">
        <v>53.764450518589001</v>
      </c>
      <c r="J5523" s="3">
        <v>40954.416666666664</v>
      </c>
      <c r="K5523" s="4">
        <v>109.67929840501201</v>
      </c>
      <c r="L5523" s="3">
        <v>40954.416666666664</v>
      </c>
      <c r="M5523" s="4">
        <v>110.123057359597</v>
      </c>
      <c r="Q5523">
        <f t="shared" si="143"/>
        <v>-52.796575424669207</v>
      </c>
      <c r="R5523">
        <f t="shared" si="142"/>
        <v>-5279.6575424669209</v>
      </c>
      <c r="S5523">
        <f t="shared" si="144"/>
        <v>-57.608606841007997</v>
      </c>
      <c r="T5523">
        <f t="shared" si="145"/>
        <v>-5760.8606841007995</v>
      </c>
    </row>
    <row r="5524" spans="4:20" x14ac:dyDescent="0.25">
      <c r="D5524" s="3"/>
      <c r="E5524" s="4"/>
      <c r="F5524" s="3">
        <v>40954.458333333336</v>
      </c>
      <c r="G5524" s="4">
        <v>56.3538471462671</v>
      </c>
      <c r="H5524" s="3">
        <v>40954.458333333336</v>
      </c>
      <c r="I5524" s="4">
        <v>52.130521637591301</v>
      </c>
      <c r="J5524" s="3">
        <v>40954.458333333336</v>
      </c>
      <c r="K5524" s="4">
        <v>92.931631962477695</v>
      </c>
      <c r="L5524" s="3">
        <v>40954.458333333336</v>
      </c>
      <c r="M5524" s="4">
        <v>92.202576841722504</v>
      </c>
      <c r="Q5524">
        <f t="shared" si="143"/>
        <v>-37.827784816210595</v>
      </c>
      <c r="R5524">
        <f t="shared" si="142"/>
        <v>-3782.7784816210597</v>
      </c>
      <c r="S5524">
        <f t="shared" si="144"/>
        <v>-41.322055204131203</v>
      </c>
      <c r="T5524">
        <f t="shared" si="145"/>
        <v>-4132.2055204131202</v>
      </c>
    </row>
    <row r="5525" spans="4:20" x14ac:dyDescent="0.25">
      <c r="D5525" s="3"/>
      <c r="E5525" s="4"/>
      <c r="F5525" s="3">
        <v>40954.5</v>
      </c>
      <c r="G5525" s="4">
        <v>54.587780592686599</v>
      </c>
      <c r="H5525" s="3">
        <v>40954.5</v>
      </c>
      <c r="I5525" s="4">
        <v>50.508003069771803</v>
      </c>
      <c r="J5525" s="3">
        <v>40954.5</v>
      </c>
      <c r="K5525" s="4">
        <v>84.110886722715804</v>
      </c>
      <c r="L5525" s="3">
        <v>40954.5</v>
      </c>
      <c r="M5525" s="4">
        <v>82.854778533015605</v>
      </c>
      <c r="Q5525">
        <f t="shared" si="143"/>
        <v>-30.773106130029205</v>
      </c>
      <c r="R5525">
        <f t="shared" si="142"/>
        <v>-3077.3106130029205</v>
      </c>
      <c r="S5525">
        <f t="shared" si="144"/>
        <v>-33.596775463243802</v>
      </c>
      <c r="T5525">
        <f t="shared" si="145"/>
        <v>-3359.6775463243803</v>
      </c>
    </row>
    <row r="5526" spans="4:20" x14ac:dyDescent="0.25">
      <c r="D5526" s="3"/>
      <c r="E5526" s="4"/>
      <c r="F5526" s="3">
        <v>40954.541666666664</v>
      </c>
      <c r="G5526" s="4">
        <v>53.294018298227499</v>
      </c>
      <c r="H5526" s="3">
        <v>40954.541666666664</v>
      </c>
      <c r="I5526" s="4">
        <v>49.319168030793698</v>
      </c>
      <c r="J5526" s="3">
        <v>40954.541666666664</v>
      </c>
      <c r="K5526" s="4">
        <v>79.574817230401095</v>
      </c>
      <c r="L5526" s="3">
        <v>40954.541666666664</v>
      </c>
      <c r="M5526" s="4">
        <v>78.0746168055921</v>
      </c>
      <c r="Q5526">
        <f t="shared" si="143"/>
        <v>-27.530798932173596</v>
      </c>
      <c r="R5526">
        <f t="shared" si="142"/>
        <v>-2753.0798932173598</v>
      </c>
      <c r="S5526">
        <f t="shared" si="144"/>
        <v>-30.005448774798403</v>
      </c>
      <c r="T5526">
        <f t="shared" si="145"/>
        <v>-3000.5448774798401</v>
      </c>
    </row>
    <row r="5527" spans="4:20" x14ac:dyDescent="0.25">
      <c r="D5527" s="3"/>
      <c r="E5527" s="4"/>
      <c r="F5527" s="3">
        <v>40954.583333333336</v>
      </c>
      <c r="G5527" s="4">
        <v>52.208177809909103</v>
      </c>
      <c r="H5527" s="3">
        <v>40954.583333333336</v>
      </c>
      <c r="I5527" s="4">
        <v>48.321236948700999</v>
      </c>
      <c r="J5527" s="3">
        <v>40954.583333333336</v>
      </c>
      <c r="K5527" s="4">
        <v>75.946702141227405</v>
      </c>
      <c r="L5527" s="3">
        <v>40954.583333333336</v>
      </c>
      <c r="M5527" s="4">
        <v>74.2652976548125</v>
      </c>
      <c r="Q5527">
        <f t="shared" si="143"/>
        <v>-24.988524331318303</v>
      </c>
      <c r="R5527">
        <f t="shared" si="142"/>
        <v>-2498.8524331318304</v>
      </c>
      <c r="S5527">
        <f t="shared" si="144"/>
        <v>-27.1940607061115</v>
      </c>
      <c r="T5527">
        <f t="shared" si="145"/>
        <v>-2719.40607061115</v>
      </c>
    </row>
    <row r="5528" spans="4:20" x14ac:dyDescent="0.25">
      <c r="D5528" s="3"/>
      <c r="E5528" s="4"/>
      <c r="F5528" s="3">
        <v>40954.625</v>
      </c>
      <c r="G5528" s="4">
        <v>51.484116842548197</v>
      </c>
      <c r="H5528" s="3">
        <v>40954.625</v>
      </c>
      <c r="I5528" s="4">
        <v>47.655715680870301</v>
      </c>
      <c r="J5528" s="3">
        <v>40954.625</v>
      </c>
      <c r="K5528" s="4">
        <v>79.415223099727896</v>
      </c>
      <c r="L5528" s="3">
        <v>40954.625</v>
      </c>
      <c r="M5528" s="4">
        <v>77.906784864026093</v>
      </c>
      <c r="Q5528">
        <f t="shared" si="143"/>
        <v>-29.1811062571797</v>
      </c>
      <c r="R5528">
        <f t="shared" si="142"/>
        <v>-2918.1106257179699</v>
      </c>
      <c r="S5528">
        <f t="shared" si="144"/>
        <v>-31.501069183155792</v>
      </c>
      <c r="T5528">
        <f t="shared" si="145"/>
        <v>-3150.1069183155792</v>
      </c>
    </row>
    <row r="5529" spans="4:20" x14ac:dyDescent="0.25">
      <c r="D5529" s="3"/>
      <c r="E5529" s="4"/>
      <c r="F5529" s="3">
        <v>40954.666666666664</v>
      </c>
      <c r="G5529" s="4">
        <v>52.380189949471998</v>
      </c>
      <c r="H5529" s="3">
        <v>40954.666666666664</v>
      </c>
      <c r="I5529" s="4">
        <v>48.4793325780483</v>
      </c>
      <c r="J5529" s="3">
        <v>40954.666666666664</v>
      </c>
      <c r="K5529" s="4">
        <v>86.0843127763073</v>
      </c>
      <c r="L5529" s="3">
        <v>40954.666666666664</v>
      </c>
      <c r="M5529" s="4">
        <v>84.9402515302354</v>
      </c>
      <c r="Q5529">
        <f t="shared" si="143"/>
        <v>-34.954122826835302</v>
      </c>
      <c r="R5529">
        <f t="shared" si="142"/>
        <v>-3495.4122826835301</v>
      </c>
      <c r="S5529">
        <f t="shared" si="144"/>
        <v>-37.7109189521871</v>
      </c>
      <c r="T5529">
        <f t="shared" si="145"/>
        <v>-3771.0918952187099</v>
      </c>
    </row>
    <row r="5530" spans="4:20" x14ac:dyDescent="0.25">
      <c r="D5530" s="3"/>
      <c r="E5530" s="4"/>
      <c r="F5530" s="3">
        <v>40954.708333333336</v>
      </c>
      <c r="G5530" s="4">
        <v>58.087672919820797</v>
      </c>
      <c r="H5530" s="3">
        <v>40954.708333333336</v>
      </c>
      <c r="I5530" s="4">
        <v>53.723075583140599</v>
      </c>
      <c r="J5530" s="3">
        <v>40954.708333333336</v>
      </c>
      <c r="K5530" s="4">
        <v>95.283742217288804</v>
      </c>
      <c r="L5530" s="3">
        <v>40954.708333333336</v>
      </c>
      <c r="M5530" s="4">
        <v>94.706286321685198</v>
      </c>
      <c r="Q5530">
        <f t="shared" si="143"/>
        <v>-38.446069297468007</v>
      </c>
      <c r="R5530">
        <f t="shared" si="142"/>
        <v>-3844.6069297468007</v>
      </c>
      <c r="S5530">
        <f t="shared" si="144"/>
        <v>-42.233210738544599</v>
      </c>
      <c r="T5530">
        <f t="shared" si="145"/>
        <v>-4223.3210738544603</v>
      </c>
    </row>
    <row r="5531" spans="4:20" x14ac:dyDescent="0.25">
      <c r="D5531" s="3"/>
      <c r="E5531" s="4"/>
      <c r="F5531" s="3">
        <v>40954.75</v>
      </c>
      <c r="G5531" s="4">
        <v>59.2487498226401</v>
      </c>
      <c r="H5531" s="3">
        <v>40954.75</v>
      </c>
      <c r="I5531" s="4">
        <v>54.789362532115803</v>
      </c>
      <c r="J5531" s="3">
        <v>40954.75</v>
      </c>
      <c r="K5531" s="4">
        <v>86.376185870467495</v>
      </c>
      <c r="L5531" s="3">
        <v>40954.75</v>
      </c>
      <c r="M5531" s="4">
        <v>85.248990387655795</v>
      </c>
      <c r="Q5531">
        <f t="shared" si="143"/>
        <v>-28.377436047827395</v>
      </c>
      <c r="R5531">
        <f t="shared" si="142"/>
        <v>-2837.7436047827396</v>
      </c>
      <c r="S5531">
        <f t="shared" si="144"/>
        <v>-31.709627855539992</v>
      </c>
      <c r="T5531">
        <f t="shared" si="145"/>
        <v>-3170.9627855539993</v>
      </c>
    </row>
    <row r="5532" spans="4:20" x14ac:dyDescent="0.25">
      <c r="D5532" s="3"/>
      <c r="E5532" s="4"/>
      <c r="F5532" s="3">
        <v>40954.791666666664</v>
      </c>
      <c r="G5532" s="4">
        <v>54.688361873762901</v>
      </c>
      <c r="H5532" s="3">
        <v>40954.791666666664</v>
      </c>
      <c r="I5532" s="4">
        <v>50.600418688074598</v>
      </c>
      <c r="J5532" s="3">
        <v>40954.791666666664</v>
      </c>
      <c r="K5532" s="4">
        <v>72.6036937176832</v>
      </c>
      <c r="L5532" s="3">
        <v>40954.791666666664</v>
      </c>
      <c r="M5532" s="4">
        <v>70.7668778563675</v>
      </c>
      <c r="Q5532">
        <f t="shared" si="143"/>
        <v>-19.165331843920299</v>
      </c>
      <c r="R5532">
        <f t="shared" si="142"/>
        <v>-1916.5331843920299</v>
      </c>
      <c r="S5532">
        <f t="shared" si="144"/>
        <v>-21.416459168292903</v>
      </c>
      <c r="T5532">
        <f t="shared" si="145"/>
        <v>-2141.6459168292904</v>
      </c>
    </row>
    <row r="5533" spans="4:20" x14ac:dyDescent="0.25">
      <c r="D5533" s="3"/>
      <c r="E5533" s="4"/>
      <c r="F5533" s="3">
        <v>40954.833333333336</v>
      </c>
      <c r="G5533" s="4">
        <v>51.679980636079598</v>
      </c>
      <c r="H5533" s="3">
        <v>40954.833333333336</v>
      </c>
      <c r="I5533" s="4">
        <v>47.9222152589209</v>
      </c>
      <c r="J5533" s="3">
        <v>40954.833333333336</v>
      </c>
      <c r="K5533" s="4">
        <v>50.6110877856554</v>
      </c>
      <c r="L5533" s="3">
        <v>40954.833333333336</v>
      </c>
      <c r="M5533" s="4">
        <v>48.137517037946999</v>
      </c>
      <c r="Q5533">
        <f t="shared" si="143"/>
        <v>-0.18110714957580143</v>
      </c>
      <c r="R5533">
        <f t="shared" si="142"/>
        <v>-18.110714957580143</v>
      </c>
      <c r="S5533">
        <f t="shared" si="144"/>
        <v>-1.4653017790260989</v>
      </c>
      <c r="T5533">
        <f t="shared" si="145"/>
        <v>-146.53017790260989</v>
      </c>
    </row>
    <row r="5534" spans="4:20" x14ac:dyDescent="0.25">
      <c r="D5534" s="3"/>
      <c r="E5534" s="4"/>
      <c r="F5534" s="3">
        <v>40954.875</v>
      </c>
      <c r="G5534" s="4">
        <v>51.218922067841</v>
      </c>
      <c r="H5534" s="3">
        <v>40954.875</v>
      </c>
      <c r="I5534" s="4">
        <v>47.497644187387799</v>
      </c>
      <c r="J5534" s="3">
        <v>40954.875</v>
      </c>
      <c r="K5534" s="4">
        <v>49.063323273527203</v>
      </c>
      <c r="L5534" s="3">
        <v>40954.875</v>
      </c>
      <c r="M5534" s="4">
        <v>46.561302254966002</v>
      </c>
      <c r="Q5534">
        <f t="shared" si="143"/>
        <v>0.90559879431379642</v>
      </c>
      <c r="R5534">
        <f t="shared" si="142"/>
        <v>90.559879431379642</v>
      </c>
      <c r="S5534">
        <f t="shared" si="144"/>
        <v>-0.3136580675782028</v>
      </c>
      <c r="T5534">
        <f t="shared" si="145"/>
        <v>-31.36580675782028</v>
      </c>
    </row>
    <row r="5535" spans="4:20" x14ac:dyDescent="0.25">
      <c r="D5535" s="3"/>
      <c r="E5535" s="4"/>
      <c r="F5535" s="3">
        <v>40954.916666666664</v>
      </c>
      <c r="G5535" s="4">
        <v>49.679013793589498</v>
      </c>
      <c r="H5535" s="3">
        <v>40954.916666666664</v>
      </c>
      <c r="I5535" s="4">
        <v>46.079407775963801</v>
      </c>
      <c r="J5535" s="3">
        <v>40954.916666666664</v>
      </c>
      <c r="K5535" s="4">
        <v>47.483026174682898</v>
      </c>
      <c r="L5535" s="3">
        <v>40954.916666666664</v>
      </c>
      <c r="M5535" s="4">
        <v>44.955642775312299</v>
      </c>
      <c r="Q5535">
        <f t="shared" si="143"/>
        <v>0.94598761890659944</v>
      </c>
      <c r="R5535">
        <f t="shared" si="142"/>
        <v>94.598761890659944</v>
      </c>
      <c r="S5535">
        <f t="shared" si="144"/>
        <v>-0.12623499934849747</v>
      </c>
      <c r="T5535">
        <f t="shared" si="145"/>
        <v>-12.623499934849747</v>
      </c>
    </row>
    <row r="5536" spans="4:20" x14ac:dyDescent="0.25">
      <c r="D5536" s="3"/>
      <c r="E5536" s="4"/>
      <c r="F5536" s="3">
        <v>40954.958333333336</v>
      </c>
      <c r="G5536" s="4">
        <v>47.8106417055969</v>
      </c>
      <c r="H5536" s="3">
        <v>40954.958333333336</v>
      </c>
      <c r="I5536" s="4">
        <v>44.3582483323407</v>
      </c>
      <c r="J5536" s="3">
        <v>40954.958333333336</v>
      </c>
      <c r="K5536" s="4">
        <v>45.428442444710498</v>
      </c>
      <c r="L5536" s="3">
        <v>40954.958333333336</v>
      </c>
      <c r="M5536" s="4">
        <v>42.873842148634097</v>
      </c>
      <c r="Q5536">
        <f t="shared" si="143"/>
        <v>1.1321992608864022</v>
      </c>
      <c r="R5536">
        <f t="shared" si="142"/>
        <v>113.21992608864022</v>
      </c>
      <c r="S5536">
        <f t="shared" si="144"/>
        <v>0.2344061837066036</v>
      </c>
      <c r="T5536">
        <f t="shared" si="145"/>
        <v>23.44061837066036</v>
      </c>
    </row>
    <row r="5537" spans="4:20" x14ac:dyDescent="0.25">
      <c r="D5537" s="3"/>
      <c r="E5537" s="4"/>
      <c r="F5537" s="3">
        <v>40955</v>
      </c>
      <c r="G5537" s="4">
        <v>48.359680453548201</v>
      </c>
      <c r="H5537" s="3">
        <v>40955</v>
      </c>
      <c r="I5537" s="4">
        <v>44.864075034376597</v>
      </c>
      <c r="J5537" s="3">
        <v>40955</v>
      </c>
      <c r="K5537" s="4">
        <v>46.265334560506702</v>
      </c>
      <c r="L5537" s="3">
        <v>40955</v>
      </c>
      <c r="M5537" s="4">
        <v>43.721020346070901</v>
      </c>
      <c r="Q5537">
        <f t="shared" si="143"/>
        <v>0.8443458930414991</v>
      </c>
      <c r="R5537">
        <f t="shared" si="142"/>
        <v>84.43458930414991</v>
      </c>
      <c r="S5537">
        <f t="shared" si="144"/>
        <v>-0.10694531169430377</v>
      </c>
      <c r="T5537">
        <f t="shared" si="145"/>
        <v>-10.694531169430377</v>
      </c>
    </row>
    <row r="5538" spans="4:20" x14ac:dyDescent="0.25">
      <c r="D5538" s="3"/>
      <c r="E5538" s="4"/>
      <c r="F5538" s="3">
        <v>40955.041666666664</v>
      </c>
      <c r="G5538" s="4">
        <v>47.920034770926598</v>
      </c>
      <c r="H5538" s="3">
        <v>40955.041666666664</v>
      </c>
      <c r="I5538" s="4">
        <v>44.459034837142099</v>
      </c>
      <c r="J5538" s="3">
        <v>40955.041666666664</v>
      </c>
      <c r="K5538" s="4">
        <v>44.574839749955601</v>
      </c>
      <c r="L5538" s="3">
        <v>40955.041666666664</v>
      </c>
      <c r="M5538" s="4">
        <v>42.010903406509897</v>
      </c>
      <c r="Q5538">
        <f t="shared" si="143"/>
        <v>2.0951950209709977</v>
      </c>
      <c r="R5538">
        <f t="shared" si="142"/>
        <v>209.51950209709977</v>
      </c>
      <c r="S5538">
        <f t="shared" si="144"/>
        <v>1.198131430632202</v>
      </c>
      <c r="T5538">
        <f t="shared" si="145"/>
        <v>119.8131430632202</v>
      </c>
    </row>
    <row r="5539" spans="4:20" x14ac:dyDescent="0.25">
      <c r="D5539" s="3"/>
      <c r="E5539" s="4"/>
      <c r="F5539" s="3">
        <v>40955.083333333336</v>
      </c>
      <c r="G5539" s="4">
        <v>47.399554777162798</v>
      </c>
      <c r="H5539" s="3">
        <v>40955.083333333336</v>
      </c>
      <c r="I5539" s="4">
        <v>43.979489516161301</v>
      </c>
      <c r="J5539" s="3">
        <v>40955.083333333336</v>
      </c>
      <c r="K5539" s="4">
        <v>43.038527689262999</v>
      </c>
      <c r="L5539" s="3">
        <v>40955.083333333336</v>
      </c>
      <c r="M5539" s="4">
        <v>40.460794549901003</v>
      </c>
      <c r="Q5539">
        <f t="shared" si="143"/>
        <v>3.1110270878997994</v>
      </c>
      <c r="R5539">
        <f t="shared" si="142"/>
        <v>311.10270878997994</v>
      </c>
      <c r="S5539">
        <f t="shared" si="144"/>
        <v>2.2686949662602984</v>
      </c>
      <c r="T5539">
        <f t="shared" si="145"/>
        <v>226.86949662602984</v>
      </c>
    </row>
    <row r="5540" spans="4:20" x14ac:dyDescent="0.25">
      <c r="D5540" s="3"/>
      <c r="E5540" s="4"/>
      <c r="F5540" s="3">
        <v>40955.125</v>
      </c>
      <c r="G5540" s="4">
        <v>47.480582335614599</v>
      </c>
      <c r="H5540" s="3">
        <v>40955.125</v>
      </c>
      <c r="I5540" s="4">
        <v>44.054146824026198</v>
      </c>
      <c r="J5540" s="3">
        <v>40955.125</v>
      </c>
      <c r="K5540" s="4">
        <v>42.057677516597302</v>
      </c>
      <c r="L5540" s="3">
        <v>40955.125</v>
      </c>
      <c r="M5540" s="4">
        <v>39.473206127848201</v>
      </c>
      <c r="Q5540">
        <f t="shared" si="143"/>
        <v>4.1729048190172975</v>
      </c>
      <c r="R5540">
        <f t="shared" si="142"/>
        <v>417.29048190172978</v>
      </c>
      <c r="S5540">
        <f t="shared" si="144"/>
        <v>3.330940696177997</v>
      </c>
      <c r="T5540">
        <f t="shared" si="145"/>
        <v>333.09406961779973</v>
      </c>
    </row>
    <row r="5541" spans="4:20" x14ac:dyDescent="0.25">
      <c r="D5541" s="3"/>
      <c r="E5541" s="4"/>
      <c r="F5541" s="3">
        <v>40955.166666666664</v>
      </c>
      <c r="G5541" s="4">
        <v>48.317904152965603</v>
      </c>
      <c r="H5541" s="3">
        <v>40955.166666666664</v>
      </c>
      <c r="I5541" s="4">
        <v>44.825588144725799</v>
      </c>
      <c r="J5541" s="3">
        <v>40955.166666666664</v>
      </c>
      <c r="K5541" s="4">
        <v>42.186616919876499</v>
      </c>
      <c r="L5541" s="3">
        <v>40955.166666666664</v>
      </c>
      <c r="M5541" s="4">
        <v>39.602937620889897</v>
      </c>
      <c r="Q5541">
        <f t="shared" si="143"/>
        <v>4.8812872330891039</v>
      </c>
      <c r="R5541">
        <f t="shared" si="142"/>
        <v>488.12872330891037</v>
      </c>
      <c r="S5541">
        <f t="shared" si="144"/>
        <v>3.9726505238359024</v>
      </c>
      <c r="T5541">
        <f t="shared" si="145"/>
        <v>397.26505238359027</v>
      </c>
    </row>
    <row r="5542" spans="4:20" x14ac:dyDescent="0.25">
      <c r="D5542" s="3"/>
      <c r="E5542" s="4"/>
      <c r="F5542" s="3">
        <v>40955.208333333336</v>
      </c>
      <c r="G5542" s="4">
        <v>49.850390920226303</v>
      </c>
      <c r="H5542" s="3">
        <v>40955.208333333336</v>
      </c>
      <c r="I5542" s="4">
        <v>46.237258945780901</v>
      </c>
      <c r="J5542" s="3">
        <v>40955.208333333336</v>
      </c>
      <c r="K5542" s="4">
        <v>43.201987811131403</v>
      </c>
      <c r="L5542" s="3">
        <v>40955.208333333336</v>
      </c>
      <c r="M5542" s="4">
        <v>40.625535994680803</v>
      </c>
      <c r="Q5542">
        <f t="shared" si="143"/>
        <v>5.3984031090949003</v>
      </c>
      <c r="R5542">
        <f t="shared" si="142"/>
        <v>539.84031090948997</v>
      </c>
      <c r="S5542">
        <f t="shared" si="144"/>
        <v>4.3617229511000986</v>
      </c>
      <c r="T5542">
        <f t="shared" si="145"/>
        <v>436.17229511000983</v>
      </c>
    </row>
    <row r="5543" spans="4:20" x14ac:dyDescent="0.25">
      <c r="D5543" s="3"/>
      <c r="E5543" s="4"/>
      <c r="F5543" s="3">
        <v>40955.25</v>
      </c>
      <c r="G5543" s="4">
        <v>51.916477404054604</v>
      </c>
      <c r="H5543" s="3">
        <v>40955.25</v>
      </c>
      <c r="I5543" s="4">
        <v>48.139985774731002</v>
      </c>
      <c r="J5543" s="3">
        <v>40955.25</v>
      </c>
      <c r="K5543" s="4">
        <v>42.757283679122303</v>
      </c>
      <c r="L5543" s="3">
        <v>40955.25</v>
      </c>
      <c r="M5543" s="4">
        <v>40.177451305731701</v>
      </c>
      <c r="Q5543">
        <f t="shared" si="143"/>
        <v>7.909193724932301</v>
      </c>
      <c r="R5543">
        <f t="shared" si="142"/>
        <v>790.91937249323007</v>
      </c>
      <c r="S5543">
        <f t="shared" si="144"/>
        <v>6.7125344689993014</v>
      </c>
      <c r="T5543">
        <f t="shared" si="145"/>
        <v>671.25344689993017</v>
      </c>
    </row>
    <row r="5544" spans="4:20" x14ac:dyDescent="0.25">
      <c r="D5544" s="3"/>
      <c r="E5544" s="4"/>
      <c r="F5544" s="3">
        <v>40955.291666666664</v>
      </c>
      <c r="G5544" s="4">
        <v>56.496899899735602</v>
      </c>
      <c r="H5544" s="3">
        <v>40955.291666666664</v>
      </c>
      <c r="I5544" s="4">
        <v>52.356396535891697</v>
      </c>
      <c r="J5544" s="3">
        <v>40955.291666666664</v>
      </c>
      <c r="K5544" s="4">
        <v>44.416611641441698</v>
      </c>
      <c r="L5544" s="3">
        <v>40955.291666666664</v>
      </c>
      <c r="M5544" s="4">
        <v>41.851074545062097</v>
      </c>
      <c r="Q5544">
        <f t="shared" si="143"/>
        <v>10.830288258293905</v>
      </c>
      <c r="R5544">
        <f t="shared" si="142"/>
        <v>1083.0288258293904</v>
      </c>
      <c r="S5544">
        <f t="shared" si="144"/>
        <v>9.2553219908296001</v>
      </c>
      <c r="T5544">
        <f t="shared" si="145"/>
        <v>925.53219908296001</v>
      </c>
    </row>
    <row r="5545" spans="4:20" x14ac:dyDescent="0.25">
      <c r="D5545" s="3"/>
      <c r="E5545" s="4"/>
      <c r="F5545" s="3">
        <v>40955.333333333336</v>
      </c>
      <c r="G5545" s="4">
        <v>60.322527211988898</v>
      </c>
      <c r="H5545" s="3">
        <v>40955.333333333336</v>
      </c>
      <c r="I5545" s="4">
        <v>55.775347545481097</v>
      </c>
      <c r="J5545" s="3">
        <v>40955.333333333336</v>
      </c>
      <c r="K5545" s="4">
        <v>58.8119200452347</v>
      </c>
      <c r="L5545" s="3">
        <v>40955.333333333336</v>
      </c>
      <c r="M5545" s="4">
        <v>56.462249900505398</v>
      </c>
      <c r="Q5545">
        <f t="shared" si="143"/>
        <v>0.26060716675419826</v>
      </c>
      <c r="R5545">
        <f t="shared" ref="R5545:R5608" si="146">Q5545*$G$2</f>
        <v>26.060716675419826</v>
      </c>
      <c r="S5545">
        <f t="shared" si="144"/>
        <v>-1.9369023550243014</v>
      </c>
      <c r="T5545">
        <f t="shared" si="145"/>
        <v>-193.69023550243014</v>
      </c>
    </row>
    <row r="5546" spans="4:20" x14ac:dyDescent="0.25">
      <c r="D5546" s="3"/>
      <c r="E5546" s="4"/>
      <c r="F5546" s="3">
        <v>40955.375</v>
      </c>
      <c r="G5546" s="4">
        <v>59.189947400984202</v>
      </c>
      <c r="H5546" s="3">
        <v>40955.375</v>
      </c>
      <c r="I5546" s="4">
        <v>54.735364242660602</v>
      </c>
      <c r="J5546" s="3">
        <v>40955.375</v>
      </c>
      <c r="K5546" s="4">
        <v>60.726570185099298</v>
      </c>
      <c r="L5546" s="3">
        <v>40955.375</v>
      </c>
      <c r="M5546" s="4">
        <v>58.434854485705699</v>
      </c>
      <c r="Q5546">
        <f t="shared" ref="Q5546:Q5609" si="147">G5546-(K5546+$E$2)</f>
        <v>-2.7866227841150959</v>
      </c>
      <c r="R5546">
        <f t="shared" si="146"/>
        <v>-278.66227841150959</v>
      </c>
      <c r="S5546">
        <f t="shared" si="144"/>
        <v>-4.9494902430450978</v>
      </c>
      <c r="T5546">
        <f t="shared" si="145"/>
        <v>-494.94902430450975</v>
      </c>
    </row>
    <row r="5547" spans="4:20" x14ac:dyDescent="0.25">
      <c r="D5547" s="3"/>
      <c r="E5547" s="4"/>
      <c r="F5547" s="3">
        <v>40955.416666666664</v>
      </c>
      <c r="G5547" s="4">
        <v>58.360652745759602</v>
      </c>
      <c r="H5547" s="3">
        <v>40955.416666666664</v>
      </c>
      <c r="I5547" s="4">
        <v>53.973782653803902</v>
      </c>
      <c r="J5547" s="3">
        <v>40955.416666666664</v>
      </c>
      <c r="K5547" s="4">
        <v>62.763657062285297</v>
      </c>
      <c r="L5547" s="3">
        <v>40955.416666666664</v>
      </c>
      <c r="M5547" s="4">
        <v>60.538515121908901</v>
      </c>
      <c r="Q5547">
        <f t="shared" si="147"/>
        <v>-5.6530043165256885</v>
      </c>
      <c r="R5547">
        <f t="shared" si="146"/>
        <v>-565.30043165256882</v>
      </c>
      <c r="S5547">
        <f t="shared" si="144"/>
        <v>-7.8147324681049994</v>
      </c>
      <c r="T5547">
        <f t="shared" si="145"/>
        <v>-781.47324681049997</v>
      </c>
    </row>
    <row r="5548" spans="4:20" x14ac:dyDescent="0.25">
      <c r="D5548" s="3"/>
      <c r="E5548" s="4"/>
      <c r="F5548" s="3">
        <v>40955.458333333336</v>
      </c>
      <c r="G5548" s="4">
        <v>56.447206333483301</v>
      </c>
      <c r="H5548" s="3">
        <v>40955.458333333336</v>
      </c>
      <c r="I5548" s="4">
        <v>52.216282530396697</v>
      </c>
      <c r="J5548" s="3">
        <v>40955.458333333336</v>
      </c>
      <c r="K5548" s="4">
        <v>63.103594438318403</v>
      </c>
      <c r="L5548" s="3">
        <v>40955.458333333336</v>
      </c>
      <c r="M5548" s="4">
        <v>60.890044544823503</v>
      </c>
      <c r="Q5548">
        <f t="shared" si="147"/>
        <v>-7.906388104835095</v>
      </c>
      <c r="R5548">
        <f t="shared" si="146"/>
        <v>-790.63881048350947</v>
      </c>
      <c r="S5548">
        <f t="shared" si="144"/>
        <v>-9.9237620144268064</v>
      </c>
      <c r="T5548">
        <f t="shared" si="145"/>
        <v>-992.37620144268067</v>
      </c>
    </row>
    <row r="5549" spans="4:20" x14ac:dyDescent="0.25">
      <c r="D5549" s="3"/>
      <c r="E5549" s="4"/>
      <c r="F5549" s="3">
        <v>40955.5</v>
      </c>
      <c r="G5549" s="4">
        <v>54.838361649890402</v>
      </c>
      <c r="H5549" s="3">
        <v>40955.5</v>
      </c>
      <c r="I5549" s="4">
        <v>50.738238577614503</v>
      </c>
      <c r="J5549" s="3">
        <v>40955.5</v>
      </c>
      <c r="K5549" s="4">
        <v>62.085576633049598</v>
      </c>
      <c r="L5549" s="3">
        <v>40955.5</v>
      </c>
      <c r="M5549" s="4">
        <v>59.837721275805997</v>
      </c>
      <c r="Q5549">
        <f t="shared" si="147"/>
        <v>-8.4972149831591963</v>
      </c>
      <c r="R5549">
        <f t="shared" si="146"/>
        <v>-849.72149831591969</v>
      </c>
      <c r="S5549">
        <f t="shared" si="144"/>
        <v>-10.349482698191494</v>
      </c>
      <c r="T5549">
        <f t="shared" si="145"/>
        <v>-1034.9482698191493</v>
      </c>
    </row>
    <row r="5550" spans="4:20" x14ac:dyDescent="0.25">
      <c r="D5550" s="3"/>
      <c r="E5550" s="4"/>
      <c r="F5550" s="3">
        <v>40955.541666666664</v>
      </c>
      <c r="G5550" s="4">
        <v>54.0462194926804</v>
      </c>
      <c r="H5550" s="3">
        <v>40955.541666666664</v>
      </c>
      <c r="I5550" s="4">
        <v>50.010388024980799</v>
      </c>
      <c r="J5550" s="3">
        <v>40955.541666666664</v>
      </c>
      <c r="K5550" s="4">
        <v>60.945956963987598</v>
      </c>
      <c r="L5550" s="3">
        <v>40955.541666666664</v>
      </c>
      <c r="M5550" s="4">
        <v>58.661170262697901</v>
      </c>
      <c r="Q5550">
        <f t="shared" si="147"/>
        <v>-8.1497374713071977</v>
      </c>
      <c r="R5550">
        <f t="shared" si="146"/>
        <v>-814.97374713071974</v>
      </c>
      <c r="S5550">
        <f t="shared" si="144"/>
        <v>-9.9007822377171024</v>
      </c>
      <c r="T5550">
        <f t="shared" si="145"/>
        <v>-990.07822377171021</v>
      </c>
    </row>
    <row r="5551" spans="4:20" x14ac:dyDescent="0.25">
      <c r="D5551" s="3"/>
      <c r="E5551" s="4"/>
      <c r="F5551" s="3">
        <v>40955.583333333336</v>
      </c>
      <c r="G5551" s="4">
        <v>53.113521498671602</v>
      </c>
      <c r="H5551" s="3">
        <v>40955.583333333336</v>
      </c>
      <c r="I5551" s="4">
        <v>49.153294098854502</v>
      </c>
      <c r="J5551" s="3">
        <v>40955.583333333336</v>
      </c>
      <c r="K5551" s="4">
        <v>60.691778155800399</v>
      </c>
      <c r="L5551" s="3">
        <v>40955.583333333336</v>
      </c>
      <c r="M5551" s="4">
        <v>58.398968997993499</v>
      </c>
      <c r="Q5551">
        <f t="shared" si="147"/>
        <v>-8.8282566571287973</v>
      </c>
      <c r="R5551">
        <f t="shared" si="146"/>
        <v>-882.82566571287975</v>
      </c>
      <c r="S5551">
        <f t="shared" si="144"/>
        <v>-10.495674899138997</v>
      </c>
      <c r="T5551">
        <f t="shared" si="145"/>
        <v>-1049.5674899138996</v>
      </c>
    </row>
    <row r="5552" spans="4:20" x14ac:dyDescent="0.25">
      <c r="D5552" s="3"/>
      <c r="E5552" s="4"/>
      <c r="F5552" s="3">
        <v>40955.625</v>
      </c>
      <c r="G5552" s="4">
        <v>52.565887375676503</v>
      </c>
      <c r="H5552" s="3">
        <v>40955.625</v>
      </c>
      <c r="I5552" s="4">
        <v>48.650002240028698</v>
      </c>
      <c r="J5552" s="3">
        <v>40955.625</v>
      </c>
      <c r="K5552" s="4">
        <v>62.863774950004903</v>
      </c>
      <c r="L5552" s="3">
        <v>40955.625</v>
      </c>
      <c r="M5552" s="4">
        <v>60.642032894917101</v>
      </c>
      <c r="Q5552">
        <f t="shared" si="147"/>
        <v>-11.547887574328406</v>
      </c>
      <c r="R5552">
        <f t="shared" si="146"/>
        <v>-1154.7887574328406</v>
      </c>
      <c r="S5552">
        <f t="shared" si="144"/>
        <v>-13.242030654888403</v>
      </c>
      <c r="T5552">
        <f t="shared" si="145"/>
        <v>-1324.2030654888404</v>
      </c>
    </row>
    <row r="5553" spans="4:20" x14ac:dyDescent="0.25">
      <c r="D5553" s="3"/>
      <c r="E5553" s="4"/>
      <c r="F5553" s="3">
        <v>40955.666666666664</v>
      </c>
      <c r="G5553" s="4">
        <v>53.190516487302403</v>
      </c>
      <c r="H5553" s="3">
        <v>40955.666666666664</v>
      </c>
      <c r="I5553" s="4">
        <v>49.224051852012103</v>
      </c>
      <c r="J5553" s="3">
        <v>40955.666666666664</v>
      </c>
      <c r="K5553" s="4">
        <v>68.721362052223398</v>
      </c>
      <c r="L5553" s="3">
        <v>40955.666666666664</v>
      </c>
      <c r="M5553" s="4">
        <v>66.718613290228006</v>
      </c>
      <c r="Q5553">
        <f t="shared" si="147"/>
        <v>-16.780845564920995</v>
      </c>
      <c r="R5553">
        <f t="shared" si="146"/>
        <v>-1678.0845564920994</v>
      </c>
      <c r="S5553">
        <f t="shared" si="144"/>
        <v>-18.744561438215904</v>
      </c>
      <c r="T5553">
        <f t="shared" si="145"/>
        <v>-1874.4561438215903</v>
      </c>
    </row>
    <row r="5554" spans="4:20" x14ac:dyDescent="0.25">
      <c r="D5554" s="3"/>
      <c r="E5554" s="4"/>
      <c r="F5554" s="3">
        <v>40955.708333333336</v>
      </c>
      <c r="G5554" s="4">
        <v>59.451529683530701</v>
      </c>
      <c r="H5554" s="3">
        <v>40955.708333333336</v>
      </c>
      <c r="I5554" s="4">
        <v>54.975572507653901</v>
      </c>
      <c r="J5554" s="3">
        <v>40955.708333333336</v>
      </c>
      <c r="K5554" s="4">
        <v>78.863103926240001</v>
      </c>
      <c r="L5554" s="3">
        <v>40955.708333333336</v>
      </c>
      <c r="M5554" s="4">
        <v>77.326354155869893</v>
      </c>
      <c r="Q5554">
        <f t="shared" si="147"/>
        <v>-20.6615742427093</v>
      </c>
      <c r="R5554">
        <f t="shared" si="146"/>
        <v>-2066.1574242709298</v>
      </c>
      <c r="S5554">
        <f t="shared" si="144"/>
        <v>-23.600781648215992</v>
      </c>
      <c r="T5554">
        <f t="shared" si="145"/>
        <v>-2360.0781648215993</v>
      </c>
    </row>
    <row r="5555" spans="4:20" x14ac:dyDescent="0.25">
      <c r="D5555" s="3"/>
      <c r="E5555" s="4"/>
      <c r="F5555" s="3">
        <v>40955.75</v>
      </c>
      <c r="G5555" s="4">
        <v>60.289824462568497</v>
      </c>
      <c r="H5555" s="3">
        <v>40955.75</v>
      </c>
      <c r="I5555" s="4">
        <v>55.745320398025797</v>
      </c>
      <c r="J5555" s="3">
        <v>40955.75</v>
      </c>
      <c r="K5555" s="4">
        <v>72.556435111415297</v>
      </c>
      <c r="L5555" s="3">
        <v>40955.75</v>
      </c>
      <c r="M5555" s="4">
        <v>70.717504018102801</v>
      </c>
      <c r="Q5555">
        <f t="shared" si="147"/>
        <v>-13.5166106488468</v>
      </c>
      <c r="R5555">
        <f t="shared" si="146"/>
        <v>-1351.6610648846799</v>
      </c>
      <c r="S5555">
        <f t="shared" si="144"/>
        <v>-16.222183620077004</v>
      </c>
      <c r="T5555">
        <f t="shared" si="145"/>
        <v>-1622.2183620077003</v>
      </c>
    </row>
    <row r="5556" spans="4:20" x14ac:dyDescent="0.25">
      <c r="D5556" s="3"/>
      <c r="E5556" s="4"/>
      <c r="F5556" s="3">
        <v>40955.791666666664</v>
      </c>
      <c r="G5556" s="4">
        <v>55.1885198848613</v>
      </c>
      <c r="H5556" s="3">
        <v>40955.791666666664</v>
      </c>
      <c r="I5556" s="4">
        <v>51.059953985648498</v>
      </c>
      <c r="J5556" s="3">
        <v>40955.791666666664</v>
      </c>
      <c r="K5556" s="4">
        <v>65.270806893415298</v>
      </c>
      <c r="L5556" s="3">
        <v>40955.791666666664</v>
      </c>
      <c r="M5556" s="4">
        <v>63.1343336137652</v>
      </c>
      <c r="Q5556">
        <f t="shared" si="147"/>
        <v>-11.332287008553998</v>
      </c>
      <c r="R5556">
        <f t="shared" si="146"/>
        <v>-1133.2287008553997</v>
      </c>
      <c r="S5556">
        <f t="shared" si="144"/>
        <v>-13.324379628116695</v>
      </c>
      <c r="T5556">
        <f t="shared" si="145"/>
        <v>-1332.4379628116694</v>
      </c>
    </row>
    <row r="5557" spans="4:20" x14ac:dyDescent="0.25">
      <c r="D5557" s="3"/>
      <c r="E5557" s="4"/>
      <c r="F5557" s="3">
        <v>40955.833333333336</v>
      </c>
      <c r="G5557" s="4">
        <v>52.610273171478198</v>
      </c>
      <c r="H5557" s="3">
        <v>40955.833333333336</v>
      </c>
      <c r="I5557" s="4">
        <v>48.7788057808066</v>
      </c>
      <c r="J5557" s="3">
        <v>40955.833333333336</v>
      </c>
      <c r="K5557" s="4">
        <v>47.422078685660402</v>
      </c>
      <c r="L5557" s="3">
        <v>40955.833333333336</v>
      </c>
      <c r="M5557" s="4">
        <v>44.893793243449203</v>
      </c>
      <c r="Q5557">
        <f t="shared" si="147"/>
        <v>3.938194485817796</v>
      </c>
      <c r="R5557">
        <f t="shared" si="146"/>
        <v>393.81944858177962</v>
      </c>
      <c r="S5557">
        <f t="shared" si="144"/>
        <v>2.6350125373573974</v>
      </c>
      <c r="T5557">
        <f t="shared" si="145"/>
        <v>263.50125373573974</v>
      </c>
    </row>
    <row r="5558" spans="4:20" x14ac:dyDescent="0.25">
      <c r="D5558" s="3"/>
      <c r="E5558" s="4"/>
      <c r="F5558" s="3">
        <v>40955.875</v>
      </c>
      <c r="G5558" s="4">
        <v>52.103416283949599</v>
      </c>
      <c r="H5558" s="3">
        <v>40955.875</v>
      </c>
      <c r="I5558" s="4">
        <v>48.3121175997221</v>
      </c>
      <c r="J5558" s="3">
        <v>40955.875</v>
      </c>
      <c r="K5558" s="4">
        <v>47.166129466990199</v>
      </c>
      <c r="L5558" s="3">
        <v>40955.875</v>
      </c>
      <c r="M5558" s="4">
        <v>44.634118368150702</v>
      </c>
      <c r="Q5558">
        <f t="shared" si="147"/>
        <v>3.6872868169594</v>
      </c>
      <c r="R5558">
        <f t="shared" si="146"/>
        <v>368.72868169594</v>
      </c>
      <c r="S5558">
        <f t="shared" si="144"/>
        <v>2.4279992315713983</v>
      </c>
      <c r="T5558">
        <f t="shared" si="145"/>
        <v>242.79992315713983</v>
      </c>
    </row>
    <row r="5559" spans="4:20" x14ac:dyDescent="0.25">
      <c r="D5559" s="3"/>
      <c r="E5559" s="4"/>
      <c r="F5559" s="3">
        <v>40955.916666666664</v>
      </c>
      <c r="G5559" s="4">
        <v>50.696418003208201</v>
      </c>
      <c r="H5559" s="3">
        <v>40955.916666666664</v>
      </c>
      <c r="I5559" s="4">
        <v>47.016458151818398</v>
      </c>
      <c r="J5559" s="3">
        <v>40955.916666666664</v>
      </c>
      <c r="K5559" s="4">
        <v>45.996310195216203</v>
      </c>
      <c r="L5559" s="3">
        <v>40955.916666666664</v>
      </c>
      <c r="M5559" s="4">
        <v>43.448568307328998</v>
      </c>
      <c r="Q5559">
        <f t="shared" si="147"/>
        <v>3.4501078079919978</v>
      </c>
      <c r="R5559">
        <f t="shared" si="146"/>
        <v>345.01078079919978</v>
      </c>
      <c r="S5559">
        <f t="shared" si="144"/>
        <v>2.3178898444894003</v>
      </c>
      <c r="T5559">
        <f t="shared" si="145"/>
        <v>231.78898444894003</v>
      </c>
    </row>
    <row r="5560" spans="4:20" x14ac:dyDescent="0.25">
      <c r="D5560" s="3"/>
      <c r="E5560" s="4"/>
      <c r="F5560" s="3">
        <v>40955.958333333336</v>
      </c>
      <c r="G5560" s="4">
        <v>48.805373592505902</v>
      </c>
      <c r="H5560" s="3">
        <v>40955.958333333336</v>
      </c>
      <c r="I5560" s="4">
        <v>45.274660516515702</v>
      </c>
      <c r="J5560" s="3">
        <v>40955.958333333336</v>
      </c>
      <c r="K5560" s="4">
        <v>44.018594393302898</v>
      </c>
      <c r="L5560" s="3">
        <v>40955.958333333336</v>
      </c>
      <c r="M5560" s="4">
        <v>41.449211949540803</v>
      </c>
      <c r="Q5560">
        <f t="shared" si="147"/>
        <v>3.5367791992030035</v>
      </c>
      <c r="R5560">
        <f t="shared" si="146"/>
        <v>353.67791992030038</v>
      </c>
      <c r="S5560">
        <f t="shared" si="144"/>
        <v>2.5754485669748988</v>
      </c>
      <c r="T5560">
        <f t="shared" si="145"/>
        <v>257.54485669748988</v>
      </c>
    </row>
    <row r="5561" spans="4:20" x14ac:dyDescent="0.25">
      <c r="D5561" s="3"/>
      <c r="E5561" s="4"/>
      <c r="F5561" s="3">
        <v>40956</v>
      </c>
      <c r="G5561" s="4">
        <v>48.914264638296999</v>
      </c>
      <c r="H5561" s="3">
        <v>40956</v>
      </c>
      <c r="I5561" s="4">
        <v>45.3749701383204</v>
      </c>
      <c r="J5561" s="3">
        <v>40956</v>
      </c>
      <c r="K5561" s="4">
        <v>44.609522054059198</v>
      </c>
      <c r="L5561" s="3">
        <v>40956</v>
      </c>
      <c r="M5561" s="4">
        <v>42.045942038617802</v>
      </c>
      <c r="Q5561">
        <f t="shared" si="147"/>
        <v>3.0547425842378004</v>
      </c>
      <c r="R5561">
        <f t="shared" si="146"/>
        <v>305.47425842378004</v>
      </c>
      <c r="S5561">
        <f t="shared" si="144"/>
        <v>2.0790280997025974</v>
      </c>
      <c r="T5561">
        <f t="shared" si="145"/>
        <v>207.90280997025974</v>
      </c>
    </row>
    <row r="5562" spans="4:20" x14ac:dyDescent="0.25">
      <c r="D5562" s="3"/>
      <c r="E5562" s="4"/>
      <c r="F5562" s="3">
        <v>40956.041666666664</v>
      </c>
      <c r="G5562" s="4">
        <v>48.423252075372098</v>
      </c>
      <c r="H5562" s="3">
        <v>40956.041666666664</v>
      </c>
      <c r="I5562" s="4">
        <v>44.922640666336498</v>
      </c>
      <c r="J5562" s="3">
        <v>40956.041666666664</v>
      </c>
      <c r="K5562" s="4">
        <v>42.419618947227697</v>
      </c>
      <c r="L5562" s="3">
        <v>40956.041666666664</v>
      </c>
      <c r="M5562" s="4">
        <v>39.8374432684504</v>
      </c>
      <c r="Q5562">
        <f t="shared" si="147"/>
        <v>4.7536331281444006</v>
      </c>
      <c r="R5562">
        <f t="shared" si="146"/>
        <v>475.36331281444006</v>
      </c>
      <c r="S5562">
        <f t="shared" si="144"/>
        <v>3.8351973978860983</v>
      </c>
      <c r="T5562">
        <f t="shared" si="145"/>
        <v>383.51973978860985</v>
      </c>
    </row>
    <row r="5563" spans="4:20" x14ac:dyDescent="0.25">
      <c r="D5563" s="3"/>
      <c r="E5563" s="4"/>
      <c r="F5563" s="3">
        <v>40956.083333333336</v>
      </c>
      <c r="G5563" s="4">
        <v>47.745830123603803</v>
      </c>
      <c r="H5563" s="3">
        <v>40956.083333333336</v>
      </c>
      <c r="I5563" s="4">
        <v>44.298535080728499</v>
      </c>
      <c r="J5563" s="3">
        <v>40956.083333333336</v>
      </c>
      <c r="K5563" s="4">
        <v>40.282997295551503</v>
      </c>
      <c r="L5563" s="3">
        <v>40956.083333333336</v>
      </c>
      <c r="M5563" s="4">
        <v>37.690564933582202</v>
      </c>
      <c r="Q5563">
        <f t="shared" si="147"/>
        <v>6.2128328280522993</v>
      </c>
      <c r="R5563">
        <f t="shared" si="146"/>
        <v>621.28328280522987</v>
      </c>
      <c r="S5563">
        <f t="shared" si="144"/>
        <v>5.3579701471462968</v>
      </c>
      <c r="T5563">
        <f t="shared" si="145"/>
        <v>535.79701471462965</v>
      </c>
    </row>
    <row r="5564" spans="4:20" x14ac:dyDescent="0.25">
      <c r="D5564" s="3"/>
      <c r="E5564" s="4"/>
      <c r="F5564" s="3">
        <v>40956.125</v>
      </c>
      <c r="G5564" s="4">
        <v>47.874874238448697</v>
      </c>
      <c r="H5564" s="3">
        <v>40956.125</v>
      </c>
      <c r="I5564" s="4">
        <v>44.417427529115201</v>
      </c>
      <c r="J5564" s="3">
        <v>40956.125</v>
      </c>
      <c r="K5564" s="4">
        <v>39.104253088851699</v>
      </c>
      <c r="L5564" s="3">
        <v>40956.125</v>
      </c>
      <c r="M5564" s="4">
        <v>36.509635463618899</v>
      </c>
      <c r="Q5564">
        <f t="shared" si="147"/>
        <v>7.5206211495969981</v>
      </c>
      <c r="R5564">
        <f t="shared" si="146"/>
        <v>752.06211495969978</v>
      </c>
      <c r="S5564">
        <f t="shared" si="144"/>
        <v>6.6577920654963023</v>
      </c>
      <c r="T5564">
        <f t="shared" si="145"/>
        <v>665.7792065496302</v>
      </c>
    </row>
    <row r="5565" spans="4:20" x14ac:dyDescent="0.25">
      <c r="D5565" s="3"/>
      <c r="E5565" s="4"/>
      <c r="F5565" s="3">
        <v>40956.166666666664</v>
      </c>
      <c r="G5565" s="4">
        <v>48.717056181645603</v>
      </c>
      <c r="H5565" s="3">
        <v>40956.166666666664</v>
      </c>
      <c r="I5565" s="4">
        <v>45.193302030180298</v>
      </c>
      <c r="J5565" s="3">
        <v>40956.166666666664</v>
      </c>
      <c r="K5565" s="4">
        <v>39.073703786008998</v>
      </c>
      <c r="L5565" s="3">
        <v>40956.166666666664</v>
      </c>
      <c r="M5565" s="4">
        <v>36.479063211620101</v>
      </c>
      <c r="Q5565">
        <f t="shared" si="147"/>
        <v>8.3933523956366045</v>
      </c>
      <c r="R5565">
        <f t="shared" si="146"/>
        <v>839.33523956366048</v>
      </c>
      <c r="S5565">
        <f t="shared" si="144"/>
        <v>7.4642388185601973</v>
      </c>
      <c r="T5565">
        <f t="shared" si="145"/>
        <v>746.42388185601976</v>
      </c>
    </row>
    <row r="5566" spans="4:20" x14ac:dyDescent="0.25">
      <c r="D5566" s="3"/>
      <c r="E5566" s="4"/>
      <c r="F5566" s="3">
        <v>40956.208333333336</v>
      </c>
      <c r="G5566" s="4">
        <v>50.5496270735457</v>
      </c>
      <c r="H5566" s="3">
        <v>40956.208333333336</v>
      </c>
      <c r="I5566" s="4">
        <v>46.881268804892898</v>
      </c>
      <c r="J5566" s="3">
        <v>40956.208333333336</v>
      </c>
      <c r="K5566" s="4">
        <v>40.117100475734297</v>
      </c>
      <c r="L5566" s="3">
        <v>40956.208333333336</v>
      </c>
      <c r="M5566" s="4">
        <v>37.524208588496499</v>
      </c>
      <c r="Q5566">
        <f t="shared" si="147"/>
        <v>9.1825265978114032</v>
      </c>
      <c r="R5566">
        <f t="shared" si="146"/>
        <v>918.25265978114032</v>
      </c>
      <c r="S5566">
        <f t="shared" si="144"/>
        <v>8.1070602163963983</v>
      </c>
      <c r="T5566">
        <f t="shared" si="145"/>
        <v>810.70602163963986</v>
      </c>
    </row>
    <row r="5567" spans="4:20" x14ac:dyDescent="0.25">
      <c r="D5567" s="3"/>
      <c r="E5567" s="4"/>
      <c r="F5567" s="3">
        <v>40956.25</v>
      </c>
      <c r="G5567" s="4">
        <v>52.476187748179697</v>
      </c>
      <c r="H5567" s="3">
        <v>40956.25</v>
      </c>
      <c r="I5567" s="4">
        <v>48.655349763299498</v>
      </c>
      <c r="J5567" s="3">
        <v>40956.25</v>
      </c>
      <c r="K5567" s="4">
        <v>38.920908878644703</v>
      </c>
      <c r="L5567" s="3">
        <v>40956.25</v>
      </c>
      <c r="M5567" s="4">
        <v>36.326179340772804</v>
      </c>
      <c r="Q5567">
        <f t="shared" si="147"/>
        <v>12.305278869534995</v>
      </c>
      <c r="R5567">
        <f t="shared" si="146"/>
        <v>1230.5278869534995</v>
      </c>
      <c r="S5567">
        <f t="shared" si="144"/>
        <v>11.079170422526694</v>
      </c>
      <c r="T5567">
        <f t="shared" si="145"/>
        <v>1107.9170422526695</v>
      </c>
    </row>
    <row r="5568" spans="4:20" x14ac:dyDescent="0.25">
      <c r="D5568" s="3"/>
      <c r="E5568" s="4"/>
      <c r="F5568" s="3">
        <v>40956.291666666664</v>
      </c>
      <c r="G5568" s="4">
        <v>59.567033049839701</v>
      </c>
      <c r="H5568" s="3">
        <v>40956.291666666664</v>
      </c>
      <c r="I5568" s="4">
        <v>55.1811976985773</v>
      </c>
      <c r="J5568" s="3">
        <v>40956.291666666664</v>
      </c>
      <c r="K5568" s="4">
        <v>39.732479364611201</v>
      </c>
      <c r="L5568" s="3">
        <v>40956.291666666664</v>
      </c>
      <c r="M5568" s="4">
        <v>37.138712667947402</v>
      </c>
      <c r="Q5568">
        <f t="shared" si="147"/>
        <v>18.584553685228499</v>
      </c>
      <c r="R5568">
        <f t="shared" si="146"/>
        <v>1858.45536852285</v>
      </c>
      <c r="S5568">
        <f t="shared" si="144"/>
        <v>16.792485030629898</v>
      </c>
      <c r="T5568">
        <f t="shared" si="145"/>
        <v>1679.2485030629898</v>
      </c>
    </row>
    <row r="5569" spans="4:20" x14ac:dyDescent="0.25">
      <c r="D5569" s="3"/>
      <c r="E5569" s="4"/>
      <c r="F5569" s="3">
        <v>40956.333333333336</v>
      </c>
      <c r="G5569" s="4">
        <v>71.353163800144102</v>
      </c>
      <c r="H5569" s="3">
        <v>40956.333333333336</v>
      </c>
      <c r="I5569" s="4">
        <v>65.897401274050907</v>
      </c>
      <c r="J5569" s="3">
        <v>40956.333333333336</v>
      </c>
      <c r="K5569" s="4">
        <v>52.122082253103102</v>
      </c>
      <c r="L5569" s="3">
        <v>40956.333333333336</v>
      </c>
      <c r="M5569" s="4">
        <v>49.607096920808502</v>
      </c>
      <c r="Q5569">
        <f t="shared" si="147"/>
        <v>17.981081547041001</v>
      </c>
      <c r="R5569">
        <f t="shared" si="146"/>
        <v>1798.1081547041001</v>
      </c>
      <c r="S5569">
        <f t="shared" si="144"/>
        <v>15.040304353242405</v>
      </c>
      <c r="T5569">
        <f t="shared" si="145"/>
        <v>1504.0304353242404</v>
      </c>
    </row>
    <row r="5570" spans="4:20" x14ac:dyDescent="0.25">
      <c r="D5570" s="3"/>
      <c r="E5570" s="4"/>
      <c r="F5570" s="3">
        <v>40956.375</v>
      </c>
      <c r="G5570" s="4">
        <v>67.144539637054606</v>
      </c>
      <c r="H5570" s="3">
        <v>40956.375</v>
      </c>
      <c r="I5570" s="4">
        <v>62.036822668786002</v>
      </c>
      <c r="J5570" s="3">
        <v>40956.375</v>
      </c>
      <c r="K5570" s="4">
        <v>54.719821577164097</v>
      </c>
      <c r="L5570" s="3">
        <v>40956.375</v>
      </c>
      <c r="M5570" s="4">
        <v>52.261936047667398</v>
      </c>
      <c r="Q5570">
        <f t="shared" si="147"/>
        <v>11.174718059890509</v>
      </c>
      <c r="R5570">
        <f t="shared" si="146"/>
        <v>1117.4718059890508</v>
      </c>
      <c r="S5570">
        <f t="shared" si="144"/>
        <v>8.5248866211186041</v>
      </c>
      <c r="T5570">
        <f t="shared" si="145"/>
        <v>852.48866211186044</v>
      </c>
    </row>
    <row r="5571" spans="4:20" x14ac:dyDescent="0.25">
      <c r="D5571" s="3"/>
      <c r="E5571" s="4"/>
      <c r="F5571" s="3">
        <v>40956.416666666664</v>
      </c>
      <c r="G5571" s="4">
        <v>64.025265303658699</v>
      </c>
      <c r="H5571" s="3">
        <v>40956.416666666664</v>
      </c>
      <c r="I5571" s="4">
        <v>59.174424869517701</v>
      </c>
      <c r="J5571" s="3">
        <v>40956.416666666664</v>
      </c>
      <c r="K5571" s="4">
        <v>58.430540924105998</v>
      </c>
      <c r="L5571" s="3">
        <v>40956.416666666664</v>
      </c>
      <c r="M5571" s="4">
        <v>56.069873301574297</v>
      </c>
      <c r="Q5571">
        <f t="shared" si="147"/>
        <v>4.3447243795527015</v>
      </c>
      <c r="R5571">
        <f t="shared" si="146"/>
        <v>434.47243795527015</v>
      </c>
      <c r="S5571">
        <f t="shared" si="144"/>
        <v>1.8545515679434033</v>
      </c>
      <c r="T5571">
        <f t="shared" si="145"/>
        <v>185.45515679434033</v>
      </c>
    </row>
    <row r="5572" spans="4:20" x14ac:dyDescent="0.25">
      <c r="D5572" s="3"/>
      <c r="E5572" s="4"/>
      <c r="F5572" s="3">
        <v>40956.458333333336</v>
      </c>
      <c r="G5572" s="4">
        <v>59.330477856201497</v>
      </c>
      <c r="H5572" s="3">
        <v>40956.458333333336</v>
      </c>
      <c r="I5572" s="4">
        <v>54.864412801471197</v>
      </c>
      <c r="J5572" s="3">
        <v>40956.458333333336</v>
      </c>
      <c r="K5572" s="4">
        <v>60.3668511111755</v>
      </c>
      <c r="L5572" s="3">
        <v>40956.458333333336</v>
      </c>
      <c r="M5572" s="4">
        <v>58.063901525951202</v>
      </c>
      <c r="Q5572">
        <f t="shared" si="147"/>
        <v>-2.2863732549740021</v>
      </c>
      <c r="R5572">
        <f t="shared" si="146"/>
        <v>-228.63732549740021</v>
      </c>
      <c r="S5572">
        <f t="shared" si="144"/>
        <v>-4.4494887244800054</v>
      </c>
      <c r="T5572">
        <f t="shared" si="145"/>
        <v>-444.94887244800054</v>
      </c>
    </row>
    <row r="5573" spans="4:20" x14ac:dyDescent="0.25">
      <c r="D5573" s="3"/>
      <c r="E5573" s="4"/>
      <c r="F5573" s="3">
        <v>40956.5</v>
      </c>
      <c r="G5573" s="4">
        <v>55.065477067881098</v>
      </c>
      <c r="H5573" s="3">
        <v>40956.5</v>
      </c>
      <c r="I5573" s="4">
        <v>50.9469073755754</v>
      </c>
      <c r="J5573" s="3">
        <v>40956.5</v>
      </c>
      <c r="K5573" s="4">
        <v>59.621454631414998</v>
      </c>
      <c r="L5573" s="3">
        <v>40956.5</v>
      </c>
      <c r="M5573" s="4">
        <v>57.295733399630997</v>
      </c>
      <c r="Q5573">
        <f t="shared" si="147"/>
        <v>-5.8059775635339008</v>
      </c>
      <c r="R5573">
        <f t="shared" si="146"/>
        <v>-580.59775635339008</v>
      </c>
      <c r="S5573">
        <f t="shared" si="144"/>
        <v>-7.5988260240555974</v>
      </c>
      <c r="T5573">
        <f t="shared" si="145"/>
        <v>-759.88260240555974</v>
      </c>
    </row>
    <row r="5574" spans="4:20" x14ac:dyDescent="0.25">
      <c r="D5574" s="3"/>
      <c r="E5574" s="4"/>
      <c r="F5574" s="3">
        <v>40956.541666666664</v>
      </c>
      <c r="G5574" s="4">
        <v>53.050837257105698</v>
      </c>
      <c r="H5574" s="3">
        <v>40956.541666666664</v>
      </c>
      <c r="I5574" s="4">
        <v>49.095687275810597</v>
      </c>
      <c r="J5574" s="3">
        <v>40956.541666666664</v>
      </c>
      <c r="K5574" s="4">
        <v>58.537042304960799</v>
      </c>
      <c r="L5574" s="3">
        <v>40956.541666666664</v>
      </c>
      <c r="M5574" s="4">
        <v>56.179427285125698</v>
      </c>
      <c r="Q5574">
        <f t="shared" si="147"/>
        <v>-6.7362050478551012</v>
      </c>
      <c r="R5574">
        <f t="shared" si="146"/>
        <v>-673.62050478551009</v>
      </c>
      <c r="S5574">
        <f t="shared" si="144"/>
        <v>-8.3337400093151004</v>
      </c>
      <c r="T5574">
        <f t="shared" si="145"/>
        <v>-833.37400093151007</v>
      </c>
    </row>
    <row r="5575" spans="4:20" x14ac:dyDescent="0.25">
      <c r="D5575" s="3"/>
      <c r="E5575" s="4"/>
      <c r="F5575" s="3">
        <v>40956.583333333336</v>
      </c>
      <c r="G5575" s="4">
        <v>51.360450278647498</v>
      </c>
      <c r="H5575" s="3">
        <v>40956.583333333336</v>
      </c>
      <c r="I5575" s="4">
        <v>47.542040961721803</v>
      </c>
      <c r="J5575" s="3">
        <v>40956.583333333336</v>
      </c>
      <c r="K5575" s="4">
        <v>58.294943701155702</v>
      </c>
      <c r="L5575" s="3">
        <v>40956.583333333336</v>
      </c>
      <c r="M5575" s="4">
        <v>55.930410293396598</v>
      </c>
      <c r="Q5575">
        <f t="shared" si="147"/>
        <v>-8.1844934225082042</v>
      </c>
      <c r="R5575">
        <f t="shared" si="146"/>
        <v>-818.44934225082045</v>
      </c>
      <c r="S5575">
        <f t="shared" si="144"/>
        <v>-9.6383693316747951</v>
      </c>
      <c r="T5575">
        <f t="shared" si="145"/>
        <v>-963.83693316747951</v>
      </c>
    </row>
    <row r="5576" spans="4:20" x14ac:dyDescent="0.25">
      <c r="D5576" s="3"/>
      <c r="E5576" s="4"/>
      <c r="F5576" s="3">
        <v>40956.625</v>
      </c>
      <c r="G5576" s="4">
        <v>50.6392259718559</v>
      </c>
      <c r="H5576" s="3">
        <v>40956.625</v>
      </c>
      <c r="I5576" s="4">
        <v>46.8790510588587</v>
      </c>
      <c r="J5576" s="3">
        <v>40956.625</v>
      </c>
      <c r="K5576" s="4">
        <v>60.710877194825997</v>
      </c>
      <c r="L5576" s="3">
        <v>40956.625</v>
      </c>
      <c r="M5576" s="4">
        <v>58.418668106518503</v>
      </c>
      <c r="Q5576">
        <f t="shared" si="147"/>
        <v>-11.321651222970097</v>
      </c>
      <c r="R5576">
        <f t="shared" si="146"/>
        <v>-1132.1651222970097</v>
      </c>
      <c r="S5576">
        <f t="shared" si="144"/>
        <v>-12.789617047659803</v>
      </c>
      <c r="T5576">
        <f t="shared" si="145"/>
        <v>-1278.9617047659804</v>
      </c>
    </row>
    <row r="5577" spans="4:20" x14ac:dyDescent="0.25">
      <c r="D5577" s="3"/>
      <c r="E5577" s="4"/>
      <c r="F5577" s="3">
        <v>40956.666666666664</v>
      </c>
      <c r="G5577" s="4">
        <v>51.489739037118902</v>
      </c>
      <c r="H5577" s="3">
        <v>40956.666666666664</v>
      </c>
      <c r="I5577" s="4">
        <v>47.660883575721499</v>
      </c>
      <c r="J5577" s="3">
        <v>40956.666666666664</v>
      </c>
      <c r="K5577" s="4">
        <v>64.980600667564403</v>
      </c>
      <c r="L5577" s="3">
        <v>40956.666666666664</v>
      </c>
      <c r="M5577" s="4">
        <v>62.833491487137501</v>
      </c>
      <c r="Q5577">
        <f t="shared" si="147"/>
        <v>-14.740861630445501</v>
      </c>
      <c r="R5577">
        <f t="shared" si="146"/>
        <v>-1474.0861630445502</v>
      </c>
      <c r="S5577">
        <f t="shared" si="144"/>
        <v>-16.422607911416009</v>
      </c>
      <c r="T5577">
        <f t="shared" si="145"/>
        <v>-1642.2607911416007</v>
      </c>
    </row>
    <row r="5578" spans="4:20" x14ac:dyDescent="0.25">
      <c r="D5578" s="3"/>
      <c r="E5578" s="4"/>
      <c r="F5578" s="3">
        <v>40956.708333333336</v>
      </c>
      <c r="G5578" s="4">
        <v>54.783521250326899</v>
      </c>
      <c r="H5578" s="3">
        <v>40956.708333333336</v>
      </c>
      <c r="I5578" s="4">
        <v>50.687851488386499</v>
      </c>
      <c r="J5578" s="3">
        <v>40956.708333333336</v>
      </c>
      <c r="K5578" s="4">
        <v>70.513836865488003</v>
      </c>
      <c r="L5578" s="3">
        <v>40956.708333333336</v>
      </c>
      <c r="M5578" s="4">
        <v>68.585710583720399</v>
      </c>
      <c r="Q5578">
        <f t="shared" si="147"/>
        <v>-16.980315615161103</v>
      </c>
      <c r="R5578">
        <f t="shared" si="146"/>
        <v>-1698.0315615161103</v>
      </c>
      <c r="S5578">
        <f t="shared" si="144"/>
        <v>-19.147859095333899</v>
      </c>
      <c r="T5578">
        <f t="shared" si="145"/>
        <v>-1914.7859095333899</v>
      </c>
    </row>
    <row r="5579" spans="4:20" x14ac:dyDescent="0.25">
      <c r="D5579" s="3"/>
      <c r="E5579" s="4"/>
      <c r="F5579" s="3">
        <v>40956.75</v>
      </c>
      <c r="G5579" s="4">
        <v>55.715365485259099</v>
      </c>
      <c r="H5579" s="3">
        <v>40956.75</v>
      </c>
      <c r="I5579" s="4">
        <v>51.543977966182901</v>
      </c>
      <c r="J5579" s="3">
        <v>40956.75</v>
      </c>
      <c r="K5579" s="4">
        <v>70.386634517577505</v>
      </c>
      <c r="L5579" s="3">
        <v>40956.75</v>
      </c>
      <c r="M5579" s="4">
        <v>68.453099120262806</v>
      </c>
      <c r="Q5579">
        <f t="shared" si="147"/>
        <v>-15.921269032318406</v>
      </c>
      <c r="R5579">
        <f t="shared" si="146"/>
        <v>-1592.1269032318405</v>
      </c>
      <c r="S5579">
        <f t="shared" si="144"/>
        <v>-18.159121154079905</v>
      </c>
      <c r="T5579">
        <f t="shared" si="145"/>
        <v>-1815.9121154079905</v>
      </c>
    </row>
    <row r="5580" spans="4:20" x14ac:dyDescent="0.25">
      <c r="D5580" s="3"/>
      <c r="E5580" s="4"/>
      <c r="F5580" s="3">
        <v>40956.791666666664</v>
      </c>
      <c r="G5580" s="4">
        <v>52.808299385753301</v>
      </c>
      <c r="H5580" s="3">
        <v>40956.791666666664</v>
      </c>
      <c r="I5580" s="4">
        <v>48.872790483932498</v>
      </c>
      <c r="J5580" s="3">
        <v>40956.791666666664</v>
      </c>
      <c r="K5580" s="4">
        <v>66.678309445909704</v>
      </c>
      <c r="L5580" s="3">
        <v>40956.791666666664</v>
      </c>
      <c r="M5580" s="4">
        <v>64.594777812511893</v>
      </c>
      <c r="Q5580">
        <f t="shared" si="147"/>
        <v>-15.120010060156403</v>
      </c>
      <c r="R5580">
        <f t="shared" si="146"/>
        <v>-1512.0010060156403</v>
      </c>
      <c r="S5580">
        <f t="shared" si="144"/>
        <v>-16.971987328579395</v>
      </c>
      <c r="T5580">
        <f t="shared" si="145"/>
        <v>-1697.1987328579396</v>
      </c>
    </row>
    <row r="5581" spans="4:20" x14ac:dyDescent="0.25">
      <c r="D5581" s="3"/>
      <c r="E5581" s="4"/>
      <c r="F5581" s="3">
        <v>40956.833333333336</v>
      </c>
      <c r="G5581" s="4">
        <v>50.380810534406898</v>
      </c>
      <c r="H5581" s="3">
        <v>40956.833333333336</v>
      </c>
      <c r="I5581" s="4">
        <v>46.725791257631499</v>
      </c>
      <c r="J5581" s="3">
        <v>40956.833333333336</v>
      </c>
      <c r="K5581" s="4">
        <v>49.156083251989898</v>
      </c>
      <c r="L5581" s="3">
        <v>40956.833333333336</v>
      </c>
      <c r="M5581" s="4">
        <v>46.6556677282206</v>
      </c>
      <c r="Q5581">
        <f t="shared" si="147"/>
        <v>-2.5272717583000315E-2</v>
      </c>
      <c r="R5581">
        <f t="shared" si="146"/>
        <v>-2.5272717583000315</v>
      </c>
      <c r="S5581">
        <f t="shared" si="144"/>
        <v>-1.1798764705891003</v>
      </c>
      <c r="T5581">
        <f t="shared" si="145"/>
        <v>-117.98764705891003</v>
      </c>
    </row>
    <row r="5582" spans="4:20" x14ac:dyDescent="0.25">
      <c r="D5582" s="3"/>
      <c r="E5582" s="4"/>
      <c r="F5582" s="3">
        <v>40956.875</v>
      </c>
      <c r="G5582" s="4">
        <v>50.122608500751099</v>
      </c>
      <c r="H5582" s="3">
        <v>40956.875</v>
      </c>
      <c r="I5582" s="4">
        <v>46.487983966231702</v>
      </c>
      <c r="J5582" s="3">
        <v>40956.875</v>
      </c>
      <c r="K5582" s="4">
        <v>48.967160655534798</v>
      </c>
      <c r="L5582" s="3">
        <v>40956.875</v>
      </c>
      <c r="M5582" s="4">
        <v>46.463488790817799</v>
      </c>
      <c r="Q5582">
        <f t="shared" si="147"/>
        <v>-9.4552154783698938E-2</v>
      </c>
      <c r="R5582">
        <f t="shared" si="146"/>
        <v>-9.4552154783698938</v>
      </c>
      <c r="S5582">
        <f t="shared" si="144"/>
        <v>-1.2255048245860962</v>
      </c>
      <c r="T5582">
        <f t="shared" si="145"/>
        <v>-122.55048245860962</v>
      </c>
    </row>
    <row r="5583" spans="4:20" x14ac:dyDescent="0.25">
      <c r="D5583" s="3"/>
      <c r="E5583" s="4"/>
      <c r="F5583" s="3">
        <v>40956.916666666664</v>
      </c>
      <c r="G5583" s="4">
        <v>49.520313002911301</v>
      </c>
      <c r="H5583" s="3">
        <v>40956.916666666664</v>
      </c>
      <c r="I5583" s="4">
        <v>45.933229080867001</v>
      </c>
      <c r="J5583" s="3">
        <v>40956.916666666664</v>
      </c>
      <c r="K5583" s="4">
        <v>46.894368675770203</v>
      </c>
      <c r="L5583" s="3">
        <v>40956.916666666664</v>
      </c>
      <c r="M5583" s="4">
        <v>44.358512654755003</v>
      </c>
      <c r="Q5583">
        <f t="shared" si="147"/>
        <v>1.3759443271410987</v>
      </c>
      <c r="R5583">
        <f t="shared" si="146"/>
        <v>137.59443271410987</v>
      </c>
      <c r="S5583">
        <f t="shared" si="144"/>
        <v>0.32471642611199769</v>
      </c>
      <c r="T5583">
        <f t="shared" si="145"/>
        <v>32.471642611199769</v>
      </c>
    </row>
    <row r="5584" spans="4:20" x14ac:dyDescent="0.25">
      <c r="D5584" s="3"/>
      <c r="E5584" s="4"/>
      <c r="F5584" s="3">
        <v>40956.958333333336</v>
      </c>
      <c r="G5584" s="4">
        <v>48.431083596529803</v>
      </c>
      <c r="H5584" s="3">
        <v>40956.958333333336</v>
      </c>
      <c r="I5584" s="4">
        <v>44.929855452093797</v>
      </c>
      <c r="J5584" s="3">
        <v>40956.958333333336</v>
      </c>
      <c r="K5584" s="4">
        <v>44.167563630093397</v>
      </c>
      <c r="L5584" s="3">
        <v>40956.958333333336</v>
      </c>
      <c r="M5584" s="4">
        <v>41.599589950230403</v>
      </c>
      <c r="Q5584">
        <f t="shared" si="147"/>
        <v>3.0135199664364052</v>
      </c>
      <c r="R5584">
        <f t="shared" si="146"/>
        <v>301.35199664364052</v>
      </c>
      <c r="S5584">
        <f t="shared" si="144"/>
        <v>2.0802655018633942</v>
      </c>
      <c r="T5584">
        <f t="shared" si="145"/>
        <v>208.02655018633942</v>
      </c>
    </row>
    <row r="5585" spans="4:20" x14ac:dyDescent="0.25">
      <c r="D5585" s="3"/>
      <c r="E5585" s="4"/>
      <c r="F5585" s="3">
        <v>40957</v>
      </c>
      <c r="G5585" s="4">
        <v>49.657919635414103</v>
      </c>
      <c r="H5585" s="3">
        <v>40957</v>
      </c>
      <c r="I5585" s="4">
        <v>46.059978214601898</v>
      </c>
      <c r="J5585" s="3">
        <v>40957</v>
      </c>
      <c r="K5585" s="4">
        <v>43.959612440376098</v>
      </c>
      <c r="L5585" s="3">
        <v>40957</v>
      </c>
      <c r="M5585" s="4">
        <v>40.521427098428802</v>
      </c>
      <c r="Q5585">
        <f t="shared" si="147"/>
        <v>4.4483071950380051</v>
      </c>
      <c r="R5585">
        <f t="shared" si="146"/>
        <v>444.83071950380054</v>
      </c>
      <c r="S5585">
        <f t="shared" si="144"/>
        <v>4.288551116173096</v>
      </c>
      <c r="T5585">
        <f t="shared" si="145"/>
        <v>428.8551116173096</v>
      </c>
    </row>
    <row r="5586" spans="4:20" x14ac:dyDescent="0.25">
      <c r="D5586" s="3"/>
      <c r="E5586" s="4"/>
      <c r="F5586" s="3">
        <v>40957.041666666664</v>
      </c>
      <c r="G5586" s="4">
        <v>48.970591241188203</v>
      </c>
      <c r="H5586" s="3">
        <v>40957.041666666664</v>
      </c>
      <c r="I5586" s="4">
        <v>45.4268571759021</v>
      </c>
      <c r="J5586" s="3">
        <v>40957.041666666664</v>
      </c>
      <c r="K5586" s="4">
        <v>42.650549246405703</v>
      </c>
      <c r="L5586" s="3">
        <v>40957.041666666664</v>
      </c>
      <c r="M5586" s="4">
        <v>39.165287126117597</v>
      </c>
      <c r="Q5586">
        <f t="shared" si="147"/>
        <v>5.0700419947824997</v>
      </c>
      <c r="R5586">
        <f t="shared" si="146"/>
        <v>507.00419947824997</v>
      </c>
      <c r="S5586">
        <f t="shared" ref="S5586:S5649" si="148">I5586-(M5586+$E$2)</f>
        <v>5.0115700497845026</v>
      </c>
      <c r="T5586">
        <f t="shared" ref="T5586:T5649" si="149">S5586*$G$2</f>
        <v>501.15700497845023</v>
      </c>
    </row>
    <row r="5587" spans="4:20" x14ac:dyDescent="0.25">
      <c r="D5587" s="3"/>
      <c r="E5587" s="4"/>
      <c r="F5587" s="3">
        <v>40957.083333333336</v>
      </c>
      <c r="G5587" s="4">
        <v>48.194793485832598</v>
      </c>
      <c r="H5587" s="3">
        <v>40957.083333333336</v>
      </c>
      <c r="I5587" s="4">
        <v>44.712169701670099</v>
      </c>
      <c r="J5587" s="3">
        <v>40957.083333333336</v>
      </c>
      <c r="K5587" s="4">
        <v>41.9354886740621</v>
      </c>
      <c r="L5587" s="3">
        <v>40957.083333333336</v>
      </c>
      <c r="M5587" s="4">
        <v>38.4267131193483</v>
      </c>
      <c r="Q5587">
        <f t="shared" si="147"/>
        <v>5.0093048117704981</v>
      </c>
      <c r="R5587">
        <f t="shared" si="146"/>
        <v>500.93048117704984</v>
      </c>
      <c r="S5587">
        <f t="shared" si="148"/>
        <v>5.0354565823217996</v>
      </c>
      <c r="T5587">
        <f t="shared" si="149"/>
        <v>503.54565823217996</v>
      </c>
    </row>
    <row r="5588" spans="4:20" x14ac:dyDescent="0.25">
      <c r="D5588" s="3"/>
      <c r="E5588" s="4"/>
      <c r="F5588" s="3">
        <v>40957.125</v>
      </c>
      <c r="G5588" s="4">
        <v>47.850134159307302</v>
      </c>
      <c r="H5588" s="3">
        <v>40957.125</v>
      </c>
      <c r="I5588" s="4">
        <v>44.394633880161599</v>
      </c>
      <c r="J5588" s="3">
        <v>40957.125</v>
      </c>
      <c r="K5588" s="4">
        <v>42.144781617360401</v>
      </c>
      <c r="L5588" s="3">
        <v>40957.125</v>
      </c>
      <c r="M5588" s="4">
        <v>38.642725246405497</v>
      </c>
      <c r="Q5588">
        <f t="shared" si="147"/>
        <v>4.4553525419469011</v>
      </c>
      <c r="R5588">
        <f t="shared" si="146"/>
        <v>445.53525419469008</v>
      </c>
      <c r="S5588">
        <f t="shared" si="148"/>
        <v>4.5019086337561021</v>
      </c>
      <c r="T5588">
        <f t="shared" si="149"/>
        <v>450.19086337561021</v>
      </c>
    </row>
    <row r="5589" spans="4:20" x14ac:dyDescent="0.25">
      <c r="D5589" s="3"/>
      <c r="E5589" s="4"/>
      <c r="F5589" s="3">
        <v>40957.166666666664</v>
      </c>
      <c r="G5589" s="4">
        <v>48.021497647074298</v>
      </c>
      <c r="H5589" s="3">
        <v>40957.166666666664</v>
      </c>
      <c r="I5589" s="4">
        <v>44.552513633098002</v>
      </c>
      <c r="J5589" s="3">
        <v>40957.166666666664</v>
      </c>
      <c r="K5589" s="4">
        <v>44.159175572305699</v>
      </c>
      <c r="L5589" s="3">
        <v>40957.166666666664</v>
      </c>
      <c r="M5589" s="4">
        <v>40.728618105524198</v>
      </c>
      <c r="Q5589">
        <f t="shared" si="147"/>
        <v>2.6123220747685991</v>
      </c>
      <c r="R5589">
        <f t="shared" si="146"/>
        <v>261.23220747685991</v>
      </c>
      <c r="S5589">
        <f t="shared" si="148"/>
        <v>2.5738955275738036</v>
      </c>
      <c r="T5589">
        <f t="shared" si="149"/>
        <v>257.38955275738033</v>
      </c>
    </row>
    <row r="5590" spans="4:20" x14ac:dyDescent="0.25">
      <c r="D5590" s="3"/>
      <c r="E5590" s="4"/>
      <c r="F5590" s="3">
        <v>40957.208333333336</v>
      </c>
      <c r="G5590" s="4">
        <v>48.526530420363997</v>
      </c>
      <c r="H5590" s="3">
        <v>40957.208333333336</v>
      </c>
      <c r="I5590" s="4">
        <v>45.0177851482877</v>
      </c>
      <c r="J5590" s="3">
        <v>40957.208333333336</v>
      </c>
      <c r="K5590" s="4">
        <v>47.984004288155099</v>
      </c>
      <c r="L5590" s="3">
        <v>40957.208333333336</v>
      </c>
      <c r="M5590" s="4">
        <v>44.721923051984</v>
      </c>
      <c r="Q5590">
        <f t="shared" si="147"/>
        <v>-0.70747386779110144</v>
      </c>
      <c r="R5590">
        <f t="shared" si="146"/>
        <v>-70.747386779110144</v>
      </c>
      <c r="S5590">
        <f t="shared" si="148"/>
        <v>-0.95413790369629936</v>
      </c>
      <c r="T5590">
        <f t="shared" si="149"/>
        <v>-95.413790369629936</v>
      </c>
    </row>
    <row r="5591" spans="4:20" x14ac:dyDescent="0.25">
      <c r="D5591" s="3"/>
      <c r="E5591" s="4"/>
      <c r="F5591" s="3">
        <v>40957.25</v>
      </c>
      <c r="G5591" s="4">
        <v>48.535917705987202</v>
      </c>
      <c r="H5591" s="3">
        <v>40957.25</v>
      </c>
      <c r="I5591" s="4">
        <v>45.026433052204098</v>
      </c>
      <c r="J5591" s="3">
        <v>40957.25</v>
      </c>
      <c r="K5591" s="4">
        <v>58.247949762153397</v>
      </c>
      <c r="L5591" s="3">
        <v>40957.25</v>
      </c>
      <c r="M5591" s="4">
        <v>55.630279407079797</v>
      </c>
      <c r="Q5591">
        <f t="shared" si="147"/>
        <v>-10.962032056166194</v>
      </c>
      <c r="R5591">
        <f t="shared" si="146"/>
        <v>-1096.2032056166195</v>
      </c>
      <c r="S5591">
        <f t="shared" si="148"/>
        <v>-11.853846354875699</v>
      </c>
      <c r="T5591">
        <f t="shared" si="149"/>
        <v>-1185.38463548757</v>
      </c>
    </row>
    <row r="5592" spans="4:20" x14ac:dyDescent="0.25">
      <c r="D5592" s="3"/>
      <c r="E5592" s="4"/>
      <c r="F5592" s="3">
        <v>40957.291666666664</v>
      </c>
      <c r="G5592" s="4">
        <v>49.252739646457499</v>
      </c>
      <c r="H5592" s="3">
        <v>40957.291666666664</v>
      </c>
      <c r="I5592" s="4">
        <v>45.686760889424498</v>
      </c>
      <c r="J5592" s="3">
        <v>40957.291666666664</v>
      </c>
      <c r="K5592" s="4">
        <v>97.250430449174004</v>
      </c>
      <c r="L5592" s="3">
        <v>40957.291666666664</v>
      </c>
      <c r="M5592" s="4">
        <v>99.076246541662798</v>
      </c>
      <c r="Q5592">
        <f t="shared" si="147"/>
        <v>-49.247690802716505</v>
      </c>
      <c r="R5592">
        <f t="shared" si="146"/>
        <v>-4924.7690802716506</v>
      </c>
      <c r="S5592">
        <f t="shared" si="148"/>
        <v>-54.639485652238299</v>
      </c>
      <c r="T5592">
        <f t="shared" si="149"/>
        <v>-5463.94856522383</v>
      </c>
    </row>
    <row r="5593" spans="4:20" x14ac:dyDescent="0.25">
      <c r="D5593" s="3"/>
      <c r="E5593" s="4"/>
      <c r="F5593" s="3">
        <v>40957.333333333336</v>
      </c>
      <c r="G5593" s="4">
        <v>49.7058474750811</v>
      </c>
      <c r="H5593" s="3">
        <v>40957.333333333336</v>
      </c>
      <c r="I5593" s="4">
        <v>46.104123856435798</v>
      </c>
      <c r="J5593" s="3">
        <v>40957.333333333336</v>
      </c>
      <c r="K5593" s="4">
        <v>132.56597387162</v>
      </c>
      <c r="L5593" s="3">
        <v>40957.333333333336</v>
      </c>
      <c r="M5593" s="4">
        <v>140.430436560186</v>
      </c>
      <c r="Q5593">
        <f t="shared" si="147"/>
        <v>-84.110126396538902</v>
      </c>
      <c r="R5593">
        <f t="shared" si="146"/>
        <v>-8411.0126396538908</v>
      </c>
      <c r="S5593">
        <f t="shared" si="148"/>
        <v>-95.576312703750204</v>
      </c>
      <c r="T5593">
        <f t="shared" si="149"/>
        <v>-9557.6312703750209</v>
      </c>
    </row>
    <row r="5594" spans="4:20" x14ac:dyDescent="0.25">
      <c r="D5594" s="3"/>
      <c r="E5594" s="4"/>
      <c r="F5594" s="3">
        <v>40957.375</v>
      </c>
      <c r="G5594" s="4">
        <v>50.782894464136902</v>
      </c>
      <c r="H5594" s="3">
        <v>40957.375</v>
      </c>
      <c r="I5594" s="4">
        <v>47.096098692301901</v>
      </c>
      <c r="J5594" s="3">
        <v>40957.375</v>
      </c>
      <c r="K5594" s="4">
        <v>110.769937794597</v>
      </c>
      <c r="L5594" s="3">
        <v>40957.375</v>
      </c>
      <c r="M5594" s="4">
        <v>114.715567310137</v>
      </c>
      <c r="Q5594">
        <f t="shared" si="147"/>
        <v>-61.237043330460097</v>
      </c>
      <c r="R5594">
        <f t="shared" si="146"/>
        <v>-6123.7043330460092</v>
      </c>
      <c r="S5594">
        <f t="shared" si="148"/>
        <v>-68.869468617835111</v>
      </c>
      <c r="T5594">
        <f t="shared" si="149"/>
        <v>-6886.9468617835109</v>
      </c>
    </row>
    <row r="5595" spans="4:20" x14ac:dyDescent="0.25">
      <c r="D5595" s="3"/>
      <c r="E5595" s="4"/>
      <c r="F5595" s="3">
        <v>40957.416666666664</v>
      </c>
      <c r="G5595" s="4">
        <v>51.433356000503402</v>
      </c>
      <c r="H5595" s="3">
        <v>40957.416666666664</v>
      </c>
      <c r="I5595" s="4">
        <v>47.695111429042299</v>
      </c>
      <c r="J5595" s="3">
        <v>40957.416666666664</v>
      </c>
      <c r="K5595" s="4">
        <v>101.635581713519</v>
      </c>
      <c r="L5595" s="3">
        <v>40957.416666666664</v>
      </c>
      <c r="M5595" s="4">
        <v>104.120702834014</v>
      </c>
      <c r="Q5595">
        <f t="shared" si="147"/>
        <v>-51.452225713015601</v>
      </c>
      <c r="R5595">
        <f t="shared" si="146"/>
        <v>-5145.2225713015605</v>
      </c>
      <c r="S5595">
        <f t="shared" si="148"/>
        <v>-57.675591404971698</v>
      </c>
      <c r="T5595">
        <f t="shared" si="149"/>
        <v>-5767.5591404971701</v>
      </c>
    </row>
    <row r="5596" spans="4:20" x14ac:dyDescent="0.25">
      <c r="D5596" s="3"/>
      <c r="E5596" s="4"/>
      <c r="F5596" s="3">
        <v>40957.458333333336</v>
      </c>
      <c r="G5596" s="4">
        <v>51.098508550494401</v>
      </c>
      <c r="H5596" s="3">
        <v>40957.458333333336</v>
      </c>
      <c r="I5596" s="4">
        <v>47.386755646759397</v>
      </c>
      <c r="J5596" s="3">
        <v>40957.458333333336</v>
      </c>
      <c r="K5596" s="4">
        <v>86.496679950621896</v>
      </c>
      <c r="L5596" s="3">
        <v>40957.458333333336</v>
      </c>
      <c r="M5596" s="4">
        <v>86.829120685666595</v>
      </c>
      <c r="Q5596">
        <f t="shared" si="147"/>
        <v>-36.648171400127495</v>
      </c>
      <c r="R5596">
        <f t="shared" si="146"/>
        <v>-3664.8171400127494</v>
      </c>
      <c r="S5596">
        <f t="shared" si="148"/>
        <v>-40.692365038907198</v>
      </c>
      <c r="T5596">
        <f t="shared" si="149"/>
        <v>-4069.2365038907196</v>
      </c>
    </row>
    <row r="5597" spans="4:20" x14ac:dyDescent="0.25">
      <c r="D5597" s="3"/>
      <c r="E5597" s="4"/>
      <c r="F5597" s="3">
        <v>40957.5</v>
      </c>
      <c r="G5597" s="4">
        <v>50.079977677727598</v>
      </c>
      <c r="H5597" s="3">
        <v>40957.5</v>
      </c>
      <c r="I5597" s="4">
        <v>46.448719627806</v>
      </c>
      <c r="J5597" s="3">
        <v>40957.5</v>
      </c>
      <c r="K5597" s="4">
        <v>66.756581105379198</v>
      </c>
      <c r="L5597" s="3">
        <v>40957.5</v>
      </c>
      <c r="M5597" s="4">
        <v>64.861227571556796</v>
      </c>
      <c r="Q5597">
        <f t="shared" si="147"/>
        <v>-17.9266034276516</v>
      </c>
      <c r="R5597">
        <f t="shared" si="146"/>
        <v>-1792.6603427651598</v>
      </c>
      <c r="S5597">
        <f t="shared" si="148"/>
        <v>-19.662507943750796</v>
      </c>
      <c r="T5597">
        <f t="shared" si="149"/>
        <v>-1966.2507943750797</v>
      </c>
    </row>
    <row r="5598" spans="4:20" x14ac:dyDescent="0.25">
      <c r="D5598" s="3"/>
      <c r="E5598" s="4"/>
      <c r="F5598" s="3">
        <v>40957.541666666664</v>
      </c>
      <c r="G5598" s="4">
        <v>49.073253367023398</v>
      </c>
      <c r="H5598" s="3">
        <v>40957.541666666664</v>
      </c>
      <c r="I5598" s="4">
        <v>45.521426582432497</v>
      </c>
      <c r="J5598" s="3">
        <v>40957.541666666664</v>
      </c>
      <c r="K5598" s="4">
        <v>62.184204323071803</v>
      </c>
      <c r="L5598" s="3">
        <v>40957.541666666664</v>
      </c>
      <c r="M5598" s="4">
        <v>59.8809676927631</v>
      </c>
      <c r="Q5598">
        <f t="shared" si="147"/>
        <v>-14.360950956048406</v>
      </c>
      <c r="R5598">
        <f t="shared" si="146"/>
        <v>-1436.0950956048405</v>
      </c>
      <c r="S5598">
        <f t="shared" si="148"/>
        <v>-15.609541110330603</v>
      </c>
      <c r="T5598">
        <f t="shared" si="149"/>
        <v>-1560.9541110330604</v>
      </c>
    </row>
    <row r="5599" spans="4:20" x14ac:dyDescent="0.25">
      <c r="D5599" s="3"/>
      <c r="E5599" s="4"/>
      <c r="F5599" s="3">
        <v>40957.583333333336</v>
      </c>
      <c r="G5599" s="4">
        <v>48.189898815588101</v>
      </c>
      <c r="H5599" s="3">
        <v>40957.583333333336</v>
      </c>
      <c r="I5599" s="4">
        <v>44.707660336076501</v>
      </c>
      <c r="J5599" s="3">
        <v>40957.583333333336</v>
      </c>
      <c r="K5599" s="4">
        <v>59.854788365250002</v>
      </c>
      <c r="L5599" s="3">
        <v>40957.583333333336</v>
      </c>
      <c r="M5599" s="4">
        <v>57.361237867531599</v>
      </c>
      <c r="Q5599">
        <f t="shared" si="147"/>
        <v>-12.914889549661901</v>
      </c>
      <c r="R5599">
        <f t="shared" si="146"/>
        <v>-1291.48895496619</v>
      </c>
      <c r="S5599">
        <f t="shared" si="148"/>
        <v>-13.903577531455099</v>
      </c>
      <c r="T5599">
        <f t="shared" si="149"/>
        <v>-1390.3577531455098</v>
      </c>
    </row>
    <row r="5600" spans="4:20" x14ac:dyDescent="0.25">
      <c r="D5600" s="3"/>
      <c r="E5600" s="4"/>
      <c r="F5600" s="3">
        <v>40957.625</v>
      </c>
      <c r="G5600" s="4">
        <v>48.473693374718998</v>
      </c>
      <c r="H5600" s="3">
        <v>40957.625</v>
      </c>
      <c r="I5600" s="4">
        <v>44.969109551006099</v>
      </c>
      <c r="J5600" s="3">
        <v>40957.625</v>
      </c>
      <c r="K5600" s="4">
        <v>60.436043563706299</v>
      </c>
      <c r="L5600" s="3">
        <v>40957.625</v>
      </c>
      <c r="M5600" s="4">
        <v>57.9888437644113</v>
      </c>
      <c r="Q5600">
        <f t="shared" si="147"/>
        <v>-13.212350188987301</v>
      </c>
      <c r="R5600">
        <f t="shared" si="146"/>
        <v>-1321.2350188987302</v>
      </c>
      <c r="S5600">
        <f t="shared" si="148"/>
        <v>-14.269734213405201</v>
      </c>
      <c r="T5600">
        <f t="shared" si="149"/>
        <v>-1426.97342134052</v>
      </c>
    </row>
    <row r="5601" spans="4:20" x14ac:dyDescent="0.25">
      <c r="D5601" s="3"/>
      <c r="E5601" s="4"/>
      <c r="F5601" s="3">
        <v>40957.666666666664</v>
      </c>
      <c r="G5601" s="4">
        <v>50.387504757876698</v>
      </c>
      <c r="H5601" s="3">
        <v>40957.666666666664</v>
      </c>
      <c r="I5601" s="4">
        <v>46.731956607851302</v>
      </c>
      <c r="J5601" s="3">
        <v>40957.666666666664</v>
      </c>
      <c r="K5601" s="4">
        <v>67.718269006378307</v>
      </c>
      <c r="L5601" s="3">
        <v>40957.666666666664</v>
      </c>
      <c r="M5601" s="4">
        <v>65.914287855441202</v>
      </c>
      <c r="Q5601">
        <f t="shared" si="147"/>
        <v>-18.580764248501609</v>
      </c>
      <c r="R5601">
        <f t="shared" si="146"/>
        <v>-1858.0764248501609</v>
      </c>
      <c r="S5601">
        <f t="shared" si="148"/>
        <v>-20.4323312475899</v>
      </c>
      <c r="T5601">
        <f t="shared" si="149"/>
        <v>-2043.23312475899</v>
      </c>
    </row>
    <row r="5602" spans="4:20" x14ac:dyDescent="0.25">
      <c r="D5602" s="3"/>
      <c r="E5602" s="4"/>
      <c r="F5602" s="3">
        <v>40957.708333333336</v>
      </c>
      <c r="G5602" s="4">
        <v>55.132407082666802</v>
      </c>
      <c r="H5602" s="3">
        <v>40957.708333333336</v>
      </c>
      <c r="I5602" s="4">
        <v>51.100599588186</v>
      </c>
      <c r="J5602" s="3">
        <v>40957.708333333336</v>
      </c>
      <c r="K5602" s="4">
        <v>100.103510644287</v>
      </c>
      <c r="L5602" s="3">
        <v>40957.708333333336</v>
      </c>
      <c r="M5602" s="4">
        <v>102.35510623987599</v>
      </c>
      <c r="Q5602">
        <f t="shared" si="147"/>
        <v>-46.221103561620197</v>
      </c>
      <c r="R5602">
        <f t="shared" si="146"/>
        <v>-4622.1103561620193</v>
      </c>
      <c r="S5602">
        <f t="shared" si="148"/>
        <v>-52.504506651689994</v>
      </c>
      <c r="T5602">
        <f t="shared" si="149"/>
        <v>-5250.450665168999</v>
      </c>
    </row>
    <row r="5603" spans="4:20" x14ac:dyDescent="0.25">
      <c r="D5603" s="3"/>
      <c r="E5603" s="4"/>
      <c r="F5603" s="3">
        <v>40957.75</v>
      </c>
      <c r="G5603" s="4">
        <v>55.3510851996543</v>
      </c>
      <c r="H5603" s="3">
        <v>40957.75</v>
      </c>
      <c r="I5603" s="4">
        <v>51.3018721678527</v>
      </c>
      <c r="J5603" s="3">
        <v>40957.75</v>
      </c>
      <c r="K5603" s="4">
        <v>94.987944411579505</v>
      </c>
      <c r="L5603" s="3">
        <v>40957.75</v>
      </c>
      <c r="M5603" s="4">
        <v>96.484704351110906</v>
      </c>
      <c r="Q5603">
        <f t="shared" si="147"/>
        <v>-40.886859211925206</v>
      </c>
      <c r="R5603">
        <f t="shared" si="146"/>
        <v>-4088.6859211925207</v>
      </c>
      <c r="S5603">
        <f t="shared" si="148"/>
        <v>-46.432832183258206</v>
      </c>
      <c r="T5603">
        <f t="shared" si="149"/>
        <v>-4643.2832183258206</v>
      </c>
    </row>
    <row r="5604" spans="4:20" x14ac:dyDescent="0.25">
      <c r="D5604" s="3"/>
      <c r="E5604" s="4"/>
      <c r="F5604" s="3">
        <v>40957.791666666664</v>
      </c>
      <c r="G5604" s="4">
        <v>52.243579496236599</v>
      </c>
      <c r="H5604" s="3">
        <v>40957.791666666664</v>
      </c>
      <c r="I5604" s="4">
        <v>48.4411759432842</v>
      </c>
      <c r="J5604" s="3">
        <v>40957.791666666664</v>
      </c>
      <c r="K5604" s="4">
        <v>68.8948131047364</v>
      </c>
      <c r="L5604" s="3">
        <v>40957.791666666664</v>
      </c>
      <c r="M5604" s="4">
        <v>67.205181056750007</v>
      </c>
      <c r="Q5604">
        <f t="shared" si="147"/>
        <v>-17.901233608499801</v>
      </c>
      <c r="R5604">
        <f t="shared" si="146"/>
        <v>-1790.1233608499801</v>
      </c>
      <c r="S5604">
        <f t="shared" si="148"/>
        <v>-20.014005113465807</v>
      </c>
      <c r="T5604">
        <f t="shared" si="149"/>
        <v>-2001.4005113465807</v>
      </c>
    </row>
    <row r="5605" spans="4:20" x14ac:dyDescent="0.25">
      <c r="D5605" s="3"/>
      <c r="E5605" s="4"/>
      <c r="F5605" s="3">
        <v>40957.833333333336</v>
      </c>
      <c r="G5605" s="4">
        <v>50.184465388796497</v>
      </c>
      <c r="H5605" s="3">
        <v>40957.833333333336</v>
      </c>
      <c r="I5605" s="4">
        <v>46.544955706267501</v>
      </c>
      <c r="J5605" s="3">
        <v>40957.833333333336</v>
      </c>
      <c r="K5605" s="4">
        <v>56.047798399464199</v>
      </c>
      <c r="L5605" s="3">
        <v>40957.833333333336</v>
      </c>
      <c r="M5605" s="4">
        <v>53.269950073910898</v>
      </c>
      <c r="Q5605">
        <f t="shared" si="147"/>
        <v>-7.1133330106677022</v>
      </c>
      <c r="R5605">
        <f t="shared" si="146"/>
        <v>-711.33330106677022</v>
      </c>
      <c r="S5605">
        <f t="shared" si="148"/>
        <v>-7.9749943676433972</v>
      </c>
      <c r="T5605">
        <f t="shared" si="149"/>
        <v>-797.49943676433975</v>
      </c>
    </row>
    <row r="5606" spans="4:20" x14ac:dyDescent="0.25">
      <c r="D5606" s="3"/>
      <c r="E5606" s="4"/>
      <c r="F5606" s="3">
        <v>40957.875</v>
      </c>
      <c r="G5606" s="4">
        <v>49.860416490279</v>
      </c>
      <c r="H5606" s="3">
        <v>40957.875</v>
      </c>
      <c r="I5606" s="4">
        <v>46.246493129641699</v>
      </c>
      <c r="J5606" s="3">
        <v>40957.875</v>
      </c>
      <c r="K5606" s="4">
        <v>52.166507727379198</v>
      </c>
      <c r="L5606" s="3">
        <v>40957.875</v>
      </c>
      <c r="M5606" s="4">
        <v>49.134744018636397</v>
      </c>
      <c r="Q5606">
        <f t="shared" si="147"/>
        <v>-3.5560912371001976</v>
      </c>
      <c r="R5606">
        <f t="shared" si="146"/>
        <v>-355.60912371001973</v>
      </c>
      <c r="S5606">
        <f t="shared" si="148"/>
        <v>-4.1382508889946976</v>
      </c>
      <c r="T5606">
        <f t="shared" si="149"/>
        <v>-413.82508889946973</v>
      </c>
    </row>
    <row r="5607" spans="4:20" x14ac:dyDescent="0.25">
      <c r="D5607" s="3"/>
      <c r="E5607" s="4"/>
      <c r="F5607" s="3">
        <v>40957.916666666664</v>
      </c>
      <c r="G5607" s="4">
        <v>49.362869320481003</v>
      </c>
      <c r="H5607" s="3">
        <v>40957.916666666664</v>
      </c>
      <c r="I5607" s="4">
        <v>45.788205080942099</v>
      </c>
      <c r="J5607" s="3">
        <v>40957.916666666664</v>
      </c>
      <c r="K5607" s="4">
        <v>48.272013633802999</v>
      </c>
      <c r="L5607" s="3">
        <v>40957.916666666664</v>
      </c>
      <c r="M5607" s="4">
        <v>45.024287101667099</v>
      </c>
      <c r="Q5607">
        <f t="shared" si="147"/>
        <v>-0.15914431332199541</v>
      </c>
      <c r="R5607">
        <f t="shared" si="146"/>
        <v>-15.914431332199541</v>
      </c>
      <c r="S5607">
        <f t="shared" si="148"/>
        <v>-0.48608202072500006</v>
      </c>
      <c r="T5607">
        <f t="shared" si="149"/>
        <v>-48.608202072500006</v>
      </c>
    </row>
    <row r="5608" spans="4:20" x14ac:dyDescent="0.25">
      <c r="D5608" s="3"/>
      <c r="E5608" s="4"/>
      <c r="F5608" s="3">
        <v>40957.958333333336</v>
      </c>
      <c r="G5608" s="4">
        <v>48.563529967374102</v>
      </c>
      <c r="H5608" s="3">
        <v>40957.958333333336</v>
      </c>
      <c r="I5608" s="4">
        <v>45.051870389448602</v>
      </c>
      <c r="J5608" s="3">
        <v>40957.958333333336</v>
      </c>
      <c r="K5608" s="4">
        <v>44.940159002784597</v>
      </c>
      <c r="L5608" s="3">
        <v>40957.958333333336</v>
      </c>
      <c r="M5608" s="4">
        <v>41.540583189489602</v>
      </c>
      <c r="Q5608">
        <f t="shared" si="147"/>
        <v>2.3733709645895047</v>
      </c>
      <c r="R5608">
        <f t="shared" si="146"/>
        <v>237.33709645895047</v>
      </c>
      <c r="S5608">
        <f t="shared" si="148"/>
        <v>2.2612871999589998</v>
      </c>
      <c r="T5608">
        <f t="shared" si="149"/>
        <v>226.12871999589998</v>
      </c>
    </row>
    <row r="5609" spans="4:20" x14ac:dyDescent="0.25">
      <c r="D5609" s="3"/>
      <c r="E5609" s="4"/>
      <c r="F5609" s="3">
        <v>40958</v>
      </c>
      <c r="G5609" s="4">
        <v>48.692674127145402</v>
      </c>
      <c r="H5609" s="3">
        <v>40958</v>
      </c>
      <c r="I5609" s="4">
        <v>45.170840966238799</v>
      </c>
      <c r="J5609" s="3">
        <v>40958</v>
      </c>
      <c r="K5609" s="4">
        <v>44.934720330755198</v>
      </c>
      <c r="L5609" s="3">
        <v>40958</v>
      </c>
      <c r="M5609" s="4">
        <v>41.534922579478</v>
      </c>
      <c r="Q5609">
        <f t="shared" si="147"/>
        <v>2.5079537963902041</v>
      </c>
      <c r="R5609">
        <f t="shared" ref="R5609:R5672" si="150">Q5609*$G$2</f>
        <v>250.79537963902041</v>
      </c>
      <c r="S5609">
        <f t="shared" si="148"/>
        <v>2.3859183867607996</v>
      </c>
      <c r="T5609">
        <f t="shared" si="149"/>
        <v>238.59183867607996</v>
      </c>
    </row>
    <row r="5610" spans="4:20" x14ac:dyDescent="0.25">
      <c r="D5610" s="3"/>
      <c r="E5610" s="4"/>
      <c r="F5610" s="3">
        <v>40958.041666666664</v>
      </c>
      <c r="G5610" s="4">
        <v>48.058187758229899</v>
      </c>
      <c r="H5610" s="3">
        <v>40958.041666666664</v>
      </c>
      <c r="I5610" s="4">
        <v>44.586316272907403</v>
      </c>
      <c r="J5610" s="3">
        <v>40958.041666666664</v>
      </c>
      <c r="K5610" s="4">
        <v>43.645587489329003</v>
      </c>
      <c r="L5610" s="3">
        <v>40958.041666666664</v>
      </c>
      <c r="M5610" s="4">
        <v>40.195639284356702</v>
      </c>
      <c r="Q5610">
        <f t="shared" ref="Q5610:Q5673" si="151">G5610-(K5610+$E$2)</f>
        <v>3.1626002689008956</v>
      </c>
      <c r="R5610">
        <f t="shared" si="150"/>
        <v>316.26002689008953</v>
      </c>
      <c r="S5610">
        <f t="shared" si="148"/>
        <v>3.1406769885507018</v>
      </c>
      <c r="T5610">
        <f t="shared" si="149"/>
        <v>314.06769885507015</v>
      </c>
    </row>
    <row r="5611" spans="4:20" x14ac:dyDescent="0.25">
      <c r="D5611" s="3"/>
      <c r="E5611" s="4"/>
      <c r="F5611" s="3">
        <v>40958.083333333336</v>
      </c>
      <c r="G5611" s="4">
        <v>47.126824591381599</v>
      </c>
      <c r="H5611" s="3">
        <v>40958.083333333336</v>
      </c>
      <c r="I5611" s="4">
        <v>43.7281943830749</v>
      </c>
      <c r="J5611" s="3">
        <v>40958.083333333336</v>
      </c>
      <c r="K5611" s="4">
        <v>42.903006039181498</v>
      </c>
      <c r="L5611" s="3">
        <v>40958.083333333336</v>
      </c>
      <c r="M5611" s="4">
        <v>39.426419715367999</v>
      </c>
      <c r="Q5611">
        <f t="shared" si="151"/>
        <v>2.9738185522001004</v>
      </c>
      <c r="R5611">
        <f t="shared" si="150"/>
        <v>297.38185522001004</v>
      </c>
      <c r="S5611">
        <f t="shared" si="148"/>
        <v>3.0517746677069013</v>
      </c>
      <c r="T5611">
        <f t="shared" si="149"/>
        <v>305.1774667706901</v>
      </c>
    </row>
    <row r="5612" spans="4:20" x14ac:dyDescent="0.25">
      <c r="D5612" s="3"/>
      <c r="E5612" s="4"/>
      <c r="F5612" s="3">
        <v>40958.125</v>
      </c>
      <c r="G5612" s="4">
        <v>46.671388738992398</v>
      </c>
      <c r="H5612" s="3">
        <v>40958.125</v>
      </c>
      <c r="I5612" s="4">
        <v>43.308530619106001</v>
      </c>
      <c r="J5612" s="3">
        <v>40958.125</v>
      </c>
      <c r="K5612" s="4">
        <v>43.045393056498099</v>
      </c>
      <c r="L5612" s="3">
        <v>40958.125</v>
      </c>
      <c r="M5612" s="4">
        <v>39.573785413696903</v>
      </c>
      <c r="Q5612">
        <f t="shared" si="151"/>
        <v>2.3759956824942989</v>
      </c>
      <c r="R5612">
        <f t="shared" si="150"/>
        <v>237.59956824942989</v>
      </c>
      <c r="S5612">
        <f t="shared" si="148"/>
        <v>2.4847452054090979</v>
      </c>
      <c r="T5612">
        <f t="shared" si="149"/>
        <v>248.47452054090979</v>
      </c>
    </row>
    <row r="5613" spans="4:20" x14ac:dyDescent="0.25">
      <c r="D5613" s="3"/>
      <c r="E5613" s="4"/>
      <c r="F5613" s="3">
        <v>40958.166666666664</v>
      </c>
      <c r="G5613" s="4">
        <v>46.693995257635798</v>
      </c>
      <c r="H5613" s="3">
        <v>40958.166666666664</v>
      </c>
      <c r="I5613" s="4">
        <v>43.329362184856997</v>
      </c>
      <c r="J5613" s="3">
        <v>40958.166666666664</v>
      </c>
      <c r="K5613" s="4">
        <v>44.723819627572098</v>
      </c>
      <c r="L5613" s="3">
        <v>40958.166666666664</v>
      </c>
      <c r="M5613" s="4">
        <v>41.315482233767398</v>
      </c>
      <c r="Q5613">
        <f t="shared" si="151"/>
        <v>0.72017563006370011</v>
      </c>
      <c r="R5613">
        <f t="shared" si="150"/>
        <v>72.017563006370011</v>
      </c>
      <c r="S5613">
        <f t="shared" si="148"/>
        <v>0.76387995108959927</v>
      </c>
      <c r="T5613">
        <f t="shared" si="149"/>
        <v>76.387995108959927</v>
      </c>
    </row>
    <row r="5614" spans="4:20" x14ac:dyDescent="0.25">
      <c r="D5614" s="3"/>
      <c r="E5614" s="4"/>
      <c r="F5614" s="3">
        <v>40958.208333333336</v>
      </c>
      <c r="G5614" s="4">
        <v>46.928238016203998</v>
      </c>
      <c r="H5614" s="3">
        <v>40958.208333333336</v>
      </c>
      <c r="I5614" s="4">
        <v>43.545209225252599</v>
      </c>
      <c r="J5614" s="3">
        <v>40958.208333333336</v>
      </c>
      <c r="K5614" s="4">
        <v>47.261946078651803</v>
      </c>
      <c r="L5614" s="3">
        <v>40958.208333333336</v>
      </c>
      <c r="M5614" s="4">
        <v>43.964884187793402</v>
      </c>
      <c r="Q5614">
        <f t="shared" si="151"/>
        <v>-1.5837080624478048</v>
      </c>
      <c r="R5614">
        <f t="shared" si="150"/>
        <v>-158.37080624478048</v>
      </c>
      <c r="S5614">
        <f t="shared" si="148"/>
        <v>-1.6696749625408032</v>
      </c>
      <c r="T5614">
        <f t="shared" si="149"/>
        <v>-166.96749625408032</v>
      </c>
    </row>
    <row r="5615" spans="4:20" x14ac:dyDescent="0.25">
      <c r="D5615" s="3"/>
      <c r="E5615" s="4"/>
      <c r="F5615" s="3">
        <v>40958.25</v>
      </c>
      <c r="G5615" s="4">
        <v>46.254631347517702</v>
      </c>
      <c r="H5615" s="3">
        <v>40958.25</v>
      </c>
      <c r="I5615" s="4">
        <v>42.9244823535264</v>
      </c>
      <c r="J5615" s="3">
        <v>40958.25</v>
      </c>
      <c r="K5615" s="4">
        <v>51.465611495659701</v>
      </c>
      <c r="L5615" s="3">
        <v>40958.25</v>
      </c>
      <c r="M5615" s="4">
        <v>48.392037632875102</v>
      </c>
      <c r="Q5615">
        <f t="shared" si="151"/>
        <v>-6.4609801481419993</v>
      </c>
      <c r="R5615">
        <f t="shared" si="150"/>
        <v>-646.09801481419993</v>
      </c>
      <c r="S5615">
        <f t="shared" si="148"/>
        <v>-6.7175552793487014</v>
      </c>
      <c r="T5615">
        <f t="shared" si="149"/>
        <v>-671.75552793487009</v>
      </c>
    </row>
    <row r="5616" spans="4:20" x14ac:dyDescent="0.25">
      <c r="D5616" s="3"/>
      <c r="E5616" s="4"/>
      <c r="F5616" s="3">
        <v>40958.291666666664</v>
      </c>
      <c r="G5616" s="4">
        <v>45.726987527392303</v>
      </c>
      <c r="H5616" s="3">
        <v>40958.291666666664</v>
      </c>
      <c r="I5616" s="4">
        <v>42.438215976522798</v>
      </c>
      <c r="J5616" s="3">
        <v>40958.291666666664</v>
      </c>
      <c r="K5616" s="4">
        <v>73.243765436695</v>
      </c>
      <c r="L5616" s="3">
        <v>40958.291666666664</v>
      </c>
      <c r="M5616" s="4">
        <v>72.000631837319801</v>
      </c>
      <c r="Q5616">
        <f t="shared" si="151"/>
        <v>-28.766777909302697</v>
      </c>
      <c r="R5616">
        <f t="shared" si="150"/>
        <v>-2876.6777909302696</v>
      </c>
      <c r="S5616">
        <f t="shared" si="148"/>
        <v>-30.812415860797003</v>
      </c>
      <c r="T5616">
        <f t="shared" si="149"/>
        <v>-3081.2415860797005</v>
      </c>
    </row>
    <row r="5617" spans="4:20" x14ac:dyDescent="0.25">
      <c r="D5617" s="3"/>
      <c r="E5617" s="4"/>
      <c r="F5617" s="3">
        <v>40958.333333333336</v>
      </c>
      <c r="G5617" s="4">
        <v>45.9065654341684</v>
      </c>
      <c r="H5617" s="3">
        <v>40958.333333333336</v>
      </c>
      <c r="I5617" s="4">
        <v>42.603715877092299</v>
      </c>
      <c r="J5617" s="3">
        <v>40958.333333333336</v>
      </c>
      <c r="K5617" s="4">
        <v>86.489092250267305</v>
      </c>
      <c r="L5617" s="3">
        <v>40958.333333333336</v>
      </c>
      <c r="M5617" s="4">
        <v>86.820544198708404</v>
      </c>
      <c r="Q5617">
        <f t="shared" si="151"/>
        <v>-41.832526816098905</v>
      </c>
      <c r="R5617">
        <f t="shared" si="150"/>
        <v>-4183.2526816098907</v>
      </c>
      <c r="S5617">
        <f t="shared" si="148"/>
        <v>-45.466828321616106</v>
      </c>
      <c r="T5617">
        <f t="shared" si="149"/>
        <v>-4546.6828321616103</v>
      </c>
    </row>
    <row r="5618" spans="4:20" x14ac:dyDescent="0.25">
      <c r="D5618" s="3"/>
      <c r="E5618" s="4"/>
      <c r="F5618" s="3">
        <v>40958.375</v>
      </c>
      <c r="G5618" s="4">
        <v>47.400677648358403</v>
      </c>
      <c r="H5618" s="3">
        <v>40958.375</v>
      </c>
      <c r="I5618" s="4">
        <v>43.980524115191699</v>
      </c>
      <c r="J5618" s="3">
        <v>40958.375</v>
      </c>
      <c r="K5618" s="4">
        <v>74.186602693720502</v>
      </c>
      <c r="L5618" s="3">
        <v>40958.375</v>
      </c>
      <c r="M5618" s="4">
        <v>73.045084594050394</v>
      </c>
      <c r="Q5618">
        <f t="shared" si="151"/>
        <v>-28.035925045362099</v>
      </c>
      <c r="R5618">
        <f t="shared" si="150"/>
        <v>-2803.5925045362101</v>
      </c>
      <c r="S5618">
        <f t="shared" si="148"/>
        <v>-30.314560478858695</v>
      </c>
      <c r="T5618">
        <f t="shared" si="149"/>
        <v>-3031.4560478858693</v>
      </c>
    </row>
    <row r="5619" spans="4:20" x14ac:dyDescent="0.25">
      <c r="D5619" s="3"/>
      <c r="E5619" s="4"/>
      <c r="F5619" s="3">
        <v>40958.416666666664</v>
      </c>
      <c r="G5619" s="4">
        <v>48.925722547603101</v>
      </c>
      <c r="H5619" s="3">
        <v>40958.416666666664</v>
      </c>
      <c r="I5619" s="4">
        <v>45.385524988741999</v>
      </c>
      <c r="J5619" s="3">
        <v>40958.416666666664</v>
      </c>
      <c r="K5619" s="4">
        <v>68.756632826611195</v>
      </c>
      <c r="L5619" s="3">
        <v>40958.416666666664</v>
      </c>
      <c r="M5619" s="4">
        <v>67.053426033351599</v>
      </c>
      <c r="Q5619">
        <f t="shared" si="151"/>
        <v>-21.080910279008094</v>
      </c>
      <c r="R5619">
        <f t="shared" si="150"/>
        <v>-2108.0910279008094</v>
      </c>
      <c r="S5619">
        <f t="shared" si="148"/>
        <v>-22.9179010446096</v>
      </c>
      <c r="T5619">
        <f t="shared" si="149"/>
        <v>-2291.7901044609598</v>
      </c>
    </row>
    <row r="5620" spans="4:20" x14ac:dyDescent="0.25">
      <c r="D5620" s="3"/>
      <c r="E5620" s="4"/>
      <c r="F5620" s="3">
        <v>40958.458333333336</v>
      </c>
      <c r="G5620" s="4">
        <v>49.402119543330599</v>
      </c>
      <c r="H5620" s="3">
        <v>40958.458333333336</v>
      </c>
      <c r="I5620" s="4">
        <v>45.824359416263199</v>
      </c>
      <c r="J5620" s="3">
        <v>40958.458333333336</v>
      </c>
      <c r="K5620" s="4">
        <v>62.3121938518889</v>
      </c>
      <c r="L5620" s="3">
        <v>40958.458333333336</v>
      </c>
      <c r="M5620" s="4">
        <v>60.019763112824897</v>
      </c>
      <c r="Q5620">
        <f t="shared" si="151"/>
        <v>-14.160074308558301</v>
      </c>
      <c r="R5620">
        <f t="shared" si="150"/>
        <v>-1416.0074308558301</v>
      </c>
      <c r="S5620">
        <f t="shared" si="148"/>
        <v>-15.445403696561698</v>
      </c>
      <c r="T5620">
        <f t="shared" si="149"/>
        <v>-1544.5403696561698</v>
      </c>
    </row>
    <row r="5621" spans="4:20" x14ac:dyDescent="0.25">
      <c r="D5621" s="3"/>
      <c r="E5621" s="4"/>
      <c r="F5621" s="3">
        <v>40958.5</v>
      </c>
      <c r="G5621" s="4">
        <v>48.586644138442402</v>
      </c>
      <c r="H5621" s="3">
        <v>40958.5</v>
      </c>
      <c r="I5621" s="4">
        <v>45.073163858280203</v>
      </c>
      <c r="J5621" s="3">
        <v>40958.5</v>
      </c>
      <c r="K5621" s="4">
        <v>57.937340519099997</v>
      </c>
      <c r="L5621" s="3">
        <v>40958.5</v>
      </c>
      <c r="M5621" s="4">
        <v>55.296365489193697</v>
      </c>
      <c r="Q5621">
        <f t="shared" si="151"/>
        <v>-10.600696380657595</v>
      </c>
      <c r="R5621">
        <f t="shared" si="150"/>
        <v>-1060.0696380657596</v>
      </c>
      <c r="S5621">
        <f t="shared" si="148"/>
        <v>-11.473201630913493</v>
      </c>
      <c r="T5621">
        <f t="shared" si="149"/>
        <v>-1147.3201630913493</v>
      </c>
    </row>
    <row r="5622" spans="4:20" x14ac:dyDescent="0.25">
      <c r="D5622" s="3"/>
      <c r="E5622" s="4"/>
      <c r="F5622" s="3">
        <v>40958.541666666664</v>
      </c>
      <c r="G5622" s="4">
        <v>47.451461089149198</v>
      </c>
      <c r="H5622" s="3">
        <v>40958.541666666664</v>
      </c>
      <c r="I5622" s="4">
        <v>44.027315143248401</v>
      </c>
      <c r="J5622" s="3">
        <v>40958.541666666664</v>
      </c>
      <c r="K5622" s="4">
        <v>56.007762723980697</v>
      </c>
      <c r="L5622" s="3">
        <v>40958.541666666664</v>
      </c>
      <c r="M5622" s="4">
        <v>53.227106367179701</v>
      </c>
      <c r="Q5622">
        <f t="shared" si="151"/>
        <v>-9.8063016348314989</v>
      </c>
      <c r="R5622">
        <f t="shared" si="150"/>
        <v>-980.63016348314989</v>
      </c>
      <c r="S5622">
        <f t="shared" si="148"/>
        <v>-10.4497912239313</v>
      </c>
      <c r="T5622">
        <f t="shared" si="149"/>
        <v>-1044.97912239313</v>
      </c>
    </row>
    <row r="5623" spans="4:20" x14ac:dyDescent="0.25">
      <c r="D5623" s="3"/>
      <c r="E5623" s="4"/>
      <c r="F5623" s="3">
        <v>40958.583333333336</v>
      </c>
      <c r="G5623" s="4">
        <v>46.530479419117903</v>
      </c>
      <c r="H5623" s="3">
        <v>40958.583333333336</v>
      </c>
      <c r="I5623" s="4">
        <v>43.178683222766303</v>
      </c>
      <c r="J5623" s="3">
        <v>40958.583333333336</v>
      </c>
      <c r="K5623" s="4">
        <v>54.170433564810097</v>
      </c>
      <c r="L5623" s="3">
        <v>40958.583333333336</v>
      </c>
      <c r="M5623" s="4">
        <v>51.265101305558296</v>
      </c>
      <c r="Q5623">
        <f t="shared" si="151"/>
        <v>-8.8899541456921938</v>
      </c>
      <c r="R5623">
        <f t="shared" si="150"/>
        <v>-888.99541456921941</v>
      </c>
      <c r="S5623">
        <f t="shared" si="148"/>
        <v>-9.3364180827919938</v>
      </c>
      <c r="T5623">
        <f t="shared" si="149"/>
        <v>-933.64180827919938</v>
      </c>
    </row>
    <row r="5624" spans="4:20" x14ac:dyDescent="0.25">
      <c r="D5624" s="3"/>
      <c r="E5624" s="4"/>
      <c r="F5624" s="3">
        <v>40958.625</v>
      </c>
      <c r="G5624" s="4">
        <v>46.640074499926399</v>
      </c>
      <c r="H5624" s="3">
        <v>40958.625</v>
      </c>
      <c r="I5624" s="4">
        <v>43.2796749043628</v>
      </c>
      <c r="J5624" s="3">
        <v>40958.625</v>
      </c>
      <c r="K5624" s="4">
        <v>53.586107486626098</v>
      </c>
      <c r="L5624" s="3">
        <v>40958.625</v>
      </c>
      <c r="M5624" s="4">
        <v>50.642866470589098</v>
      </c>
      <c r="Q5624">
        <f t="shared" si="151"/>
        <v>-8.1960329866996986</v>
      </c>
      <c r="R5624">
        <f t="shared" si="150"/>
        <v>-819.60329866996983</v>
      </c>
      <c r="S5624">
        <f t="shared" si="148"/>
        <v>-8.6131915662262983</v>
      </c>
      <c r="T5624">
        <f t="shared" si="149"/>
        <v>-861.31915662262986</v>
      </c>
    </row>
    <row r="5625" spans="4:20" x14ac:dyDescent="0.25">
      <c r="D5625" s="3"/>
      <c r="E5625" s="4"/>
      <c r="F5625" s="3">
        <v>40958.666666666664</v>
      </c>
      <c r="G5625" s="4">
        <v>48.261676353300601</v>
      </c>
      <c r="H5625" s="3">
        <v>40958.666666666664</v>
      </c>
      <c r="I5625" s="4">
        <v>44.773787282305399</v>
      </c>
      <c r="J5625" s="3">
        <v>40958.666666666664</v>
      </c>
      <c r="K5625" s="4">
        <v>57.879242276656399</v>
      </c>
      <c r="L5625" s="3">
        <v>40958.666666666664</v>
      </c>
      <c r="M5625" s="4">
        <v>55.233933197771002</v>
      </c>
      <c r="Q5625">
        <f t="shared" si="151"/>
        <v>-10.867565923355798</v>
      </c>
      <c r="R5625">
        <f t="shared" si="150"/>
        <v>-1086.7565923355799</v>
      </c>
      <c r="S5625">
        <f t="shared" si="148"/>
        <v>-11.710145915465603</v>
      </c>
      <c r="T5625">
        <f t="shared" si="149"/>
        <v>-1171.0145915465603</v>
      </c>
    </row>
    <row r="5626" spans="4:20" x14ac:dyDescent="0.25">
      <c r="D5626" s="3"/>
      <c r="E5626" s="4"/>
      <c r="F5626" s="3">
        <v>40958.708333333336</v>
      </c>
      <c r="G5626" s="4">
        <v>52.249473290328801</v>
      </c>
      <c r="H5626" s="3">
        <v>40958.708333333336</v>
      </c>
      <c r="I5626" s="4">
        <v>48.446602730269703</v>
      </c>
      <c r="J5626" s="3">
        <v>40958.708333333336</v>
      </c>
      <c r="K5626" s="4">
        <v>83.2983018234372</v>
      </c>
      <c r="L5626" s="3">
        <v>40958.708333333336</v>
      </c>
      <c r="M5626" s="4">
        <v>83.222441482532304</v>
      </c>
      <c r="Q5626">
        <f t="shared" si="151"/>
        <v>-32.298828533108399</v>
      </c>
      <c r="R5626">
        <f t="shared" si="150"/>
        <v>-3229.8828533108399</v>
      </c>
      <c r="S5626">
        <f t="shared" si="148"/>
        <v>-36.025838752262601</v>
      </c>
      <c r="T5626">
        <f t="shared" si="149"/>
        <v>-3602.5838752262603</v>
      </c>
    </row>
    <row r="5627" spans="4:20" x14ac:dyDescent="0.25">
      <c r="D5627" s="3"/>
      <c r="E5627" s="4"/>
      <c r="F5627" s="3">
        <v>40958.75</v>
      </c>
      <c r="G5627" s="4">
        <v>54.933550220026497</v>
      </c>
      <c r="H5627" s="3">
        <v>40958.75</v>
      </c>
      <c r="I5627" s="4">
        <v>50.917565779411198</v>
      </c>
      <c r="J5627" s="3">
        <v>40958.75</v>
      </c>
      <c r="K5627" s="4">
        <v>81.535328039230095</v>
      </c>
      <c r="L5627" s="3">
        <v>40958.75</v>
      </c>
      <c r="M5627" s="4">
        <v>81.241813947970499</v>
      </c>
      <c r="Q5627">
        <f t="shared" si="151"/>
        <v>-27.851777819203598</v>
      </c>
      <c r="R5627">
        <f t="shared" si="150"/>
        <v>-2785.1777819203598</v>
      </c>
      <c r="S5627">
        <f t="shared" si="148"/>
        <v>-31.574248168559301</v>
      </c>
      <c r="T5627">
        <f t="shared" si="149"/>
        <v>-3157.4248168559302</v>
      </c>
    </row>
    <row r="5628" spans="4:20" x14ac:dyDescent="0.25">
      <c r="D5628" s="3"/>
      <c r="E5628" s="4"/>
      <c r="F5628" s="3">
        <v>40958.791666666664</v>
      </c>
      <c r="G5628" s="4">
        <v>53.5469696161163</v>
      </c>
      <c r="H5628" s="3">
        <v>40958.791666666664</v>
      </c>
      <c r="I5628" s="4">
        <v>49.641186339446001</v>
      </c>
      <c r="J5628" s="3">
        <v>40958.791666666664</v>
      </c>
      <c r="K5628" s="4">
        <v>60.5042128972418</v>
      </c>
      <c r="L5628" s="3">
        <v>40958.791666666664</v>
      </c>
      <c r="M5628" s="4">
        <v>58.0624990662618</v>
      </c>
      <c r="Q5628">
        <f t="shared" si="151"/>
        <v>-8.2072432811254998</v>
      </c>
      <c r="R5628">
        <f t="shared" si="150"/>
        <v>-820.72432811254998</v>
      </c>
      <c r="S5628">
        <f t="shared" si="148"/>
        <v>-9.671312726815799</v>
      </c>
      <c r="T5628">
        <f t="shared" si="149"/>
        <v>-967.13127268157996</v>
      </c>
    </row>
    <row r="5629" spans="4:20" x14ac:dyDescent="0.25">
      <c r="D5629" s="3"/>
      <c r="E5629" s="4"/>
      <c r="F5629" s="3">
        <v>40958.833333333336</v>
      </c>
      <c r="G5629" s="4">
        <v>51.657740020411403</v>
      </c>
      <c r="H5629" s="3">
        <v>40958.833333333336</v>
      </c>
      <c r="I5629" s="4">
        <v>47.901735340041299</v>
      </c>
      <c r="J5629" s="3">
        <v>40958.833333333336</v>
      </c>
      <c r="K5629" s="4">
        <v>52.408795166906202</v>
      </c>
      <c r="L5629" s="3">
        <v>40958.833333333336</v>
      </c>
      <c r="M5629" s="4">
        <v>49.391777918906897</v>
      </c>
      <c r="Q5629">
        <f t="shared" si="151"/>
        <v>-2.0010551464947994</v>
      </c>
      <c r="R5629">
        <f t="shared" si="150"/>
        <v>-200.10551464947994</v>
      </c>
      <c r="S5629">
        <f t="shared" si="148"/>
        <v>-2.740042578865598</v>
      </c>
      <c r="T5629">
        <f t="shared" si="149"/>
        <v>-274.0042578865598</v>
      </c>
    </row>
    <row r="5630" spans="4:20" x14ac:dyDescent="0.25">
      <c r="D5630" s="3"/>
      <c r="E5630" s="4"/>
      <c r="F5630" s="3">
        <v>40958.875</v>
      </c>
      <c r="G5630" s="4">
        <v>51.256489861727502</v>
      </c>
      <c r="H5630" s="3">
        <v>40958.875</v>
      </c>
      <c r="I5630" s="4">
        <v>47.532239913722201</v>
      </c>
      <c r="J5630" s="3">
        <v>40958.875</v>
      </c>
      <c r="K5630" s="4">
        <v>50.847897568513901</v>
      </c>
      <c r="L5630" s="3">
        <v>40958.875</v>
      </c>
      <c r="M5630" s="4">
        <v>47.738530694768997</v>
      </c>
      <c r="Q5630">
        <f t="shared" si="151"/>
        <v>-0.84140770678639853</v>
      </c>
      <c r="R5630">
        <f t="shared" si="150"/>
        <v>-84.140770678639853</v>
      </c>
      <c r="S5630">
        <f t="shared" si="148"/>
        <v>-1.4562907810467962</v>
      </c>
      <c r="T5630">
        <f t="shared" si="149"/>
        <v>-145.62907810467962</v>
      </c>
    </row>
    <row r="5631" spans="4:20" x14ac:dyDescent="0.25">
      <c r="D5631" s="3"/>
      <c r="E5631" s="4"/>
      <c r="F5631" s="3">
        <v>40958.916666666664</v>
      </c>
      <c r="G5631" s="4">
        <v>50.343827639197102</v>
      </c>
      <c r="H5631" s="3">
        <v>40958.916666666664</v>
      </c>
      <c r="I5631" s="4">
        <v>46.691730071732302</v>
      </c>
      <c r="J5631" s="3">
        <v>40958.916666666664</v>
      </c>
      <c r="K5631" s="4">
        <v>48.270348518592101</v>
      </c>
      <c r="L5631" s="3">
        <v>40958.916666666664</v>
      </c>
      <c r="M5631" s="4">
        <v>45.022538340621402</v>
      </c>
      <c r="Q5631">
        <f t="shared" si="151"/>
        <v>0.8234791206050005</v>
      </c>
      <c r="R5631">
        <f t="shared" si="150"/>
        <v>82.34791206050005</v>
      </c>
      <c r="S5631">
        <f t="shared" si="148"/>
        <v>0.41919173111089947</v>
      </c>
      <c r="T5631">
        <f t="shared" si="149"/>
        <v>41.919173111089947</v>
      </c>
    </row>
    <row r="5632" spans="4:20" x14ac:dyDescent="0.25">
      <c r="D5632" s="3"/>
      <c r="E5632" s="4"/>
      <c r="F5632" s="3">
        <v>40958.958333333336</v>
      </c>
      <c r="G5632" s="4">
        <v>49.076134118295201</v>
      </c>
      <c r="H5632" s="3">
        <v>40958.958333333336</v>
      </c>
      <c r="I5632" s="4">
        <v>45.5240802280168</v>
      </c>
      <c r="J5632" s="3">
        <v>40958.958333333336</v>
      </c>
      <c r="K5632" s="4">
        <v>45.196217392280197</v>
      </c>
      <c r="L5632" s="3">
        <v>40958.958333333336</v>
      </c>
      <c r="M5632" s="4">
        <v>41.8071881874639</v>
      </c>
      <c r="Q5632">
        <f t="shared" si="151"/>
        <v>2.6299167260150043</v>
      </c>
      <c r="R5632">
        <f t="shared" si="150"/>
        <v>262.99167260150045</v>
      </c>
      <c r="S5632">
        <f t="shared" si="148"/>
        <v>2.4668920405528993</v>
      </c>
      <c r="T5632">
        <f t="shared" si="149"/>
        <v>246.68920405528993</v>
      </c>
    </row>
    <row r="5633" spans="4:20" x14ac:dyDescent="0.25">
      <c r="D5633" s="3"/>
      <c r="E5633" s="4"/>
      <c r="F5633" s="3">
        <v>40959</v>
      </c>
      <c r="G5633" s="4">
        <v>46.253612198692302</v>
      </c>
      <c r="H5633" s="3">
        <v>40959</v>
      </c>
      <c r="I5633" s="4">
        <v>43.3931047637452</v>
      </c>
      <c r="J5633" s="3">
        <v>40959</v>
      </c>
      <c r="K5633" s="4">
        <v>45.006220092531301</v>
      </c>
      <c r="L5633" s="3">
        <v>40959</v>
      </c>
      <c r="M5633" s="4">
        <v>41.609346948476698</v>
      </c>
      <c r="Q5633">
        <f t="shared" si="151"/>
        <v>-2.6078938389986206E-3</v>
      </c>
      <c r="R5633">
        <f t="shared" si="150"/>
        <v>-0.26078938389986206</v>
      </c>
      <c r="S5633">
        <f t="shared" si="148"/>
        <v>0.53375781526850119</v>
      </c>
      <c r="T5633">
        <f t="shared" si="149"/>
        <v>53.375781526850119</v>
      </c>
    </row>
    <row r="5634" spans="4:20" x14ac:dyDescent="0.25">
      <c r="D5634" s="3"/>
      <c r="E5634" s="4"/>
      <c r="F5634" s="3">
        <v>40959.041666666664</v>
      </c>
      <c r="G5634" s="4">
        <v>45.810985437434297</v>
      </c>
      <c r="H5634" s="3">
        <v>40959.041666666664</v>
      </c>
      <c r="I5634" s="4">
        <v>42.994300143589498</v>
      </c>
      <c r="J5634" s="3">
        <v>40959.041666666664</v>
      </c>
      <c r="K5634" s="4">
        <v>43.641983602545203</v>
      </c>
      <c r="L5634" s="3">
        <v>40959.041666666664</v>
      </c>
      <c r="M5634" s="4">
        <v>40.191902111633702</v>
      </c>
      <c r="Q5634">
        <f t="shared" si="151"/>
        <v>0.91900183488909448</v>
      </c>
      <c r="R5634">
        <f t="shared" si="150"/>
        <v>91.900183488909448</v>
      </c>
      <c r="S5634">
        <f t="shared" si="148"/>
        <v>1.5523980319557964</v>
      </c>
      <c r="T5634">
        <f t="shared" si="149"/>
        <v>155.23980319557964</v>
      </c>
    </row>
    <row r="5635" spans="4:20" x14ac:dyDescent="0.25">
      <c r="D5635" s="3"/>
      <c r="E5635" s="4"/>
      <c r="F5635" s="3">
        <v>40959.083333333336</v>
      </c>
      <c r="G5635" s="4">
        <v>45.292907751310899</v>
      </c>
      <c r="H5635" s="3">
        <v>40959.083333333336</v>
      </c>
      <c r="I5635" s="4">
        <v>42.527319673652499</v>
      </c>
      <c r="J5635" s="3">
        <v>40959.083333333336</v>
      </c>
      <c r="K5635" s="4">
        <v>42.398729383101497</v>
      </c>
      <c r="L5635" s="3">
        <v>40959.083333333336</v>
      </c>
      <c r="M5635" s="4">
        <v>38.9050072928367</v>
      </c>
      <c r="Q5635">
        <f t="shared" si="151"/>
        <v>1.6441783682094027</v>
      </c>
      <c r="R5635">
        <f t="shared" si="150"/>
        <v>164.41783682094027</v>
      </c>
      <c r="S5635">
        <f t="shared" si="148"/>
        <v>2.3723123808157993</v>
      </c>
      <c r="T5635">
        <f t="shared" si="149"/>
        <v>237.23123808157993</v>
      </c>
    </row>
    <row r="5636" spans="4:20" x14ac:dyDescent="0.25">
      <c r="D5636" s="3"/>
      <c r="E5636" s="4"/>
      <c r="F5636" s="3">
        <v>40959.125</v>
      </c>
      <c r="G5636" s="4">
        <v>45.335119926909101</v>
      </c>
      <c r="H5636" s="3">
        <v>40959.125</v>
      </c>
      <c r="I5636" s="4">
        <v>42.565376448226701</v>
      </c>
      <c r="J5636" s="3">
        <v>40959.125</v>
      </c>
      <c r="K5636" s="4">
        <v>42.375848107068997</v>
      </c>
      <c r="L5636" s="3">
        <v>40959.125</v>
      </c>
      <c r="M5636" s="4">
        <v>38.881366946996401</v>
      </c>
      <c r="Q5636">
        <f t="shared" si="151"/>
        <v>1.7092718198401045</v>
      </c>
      <c r="R5636">
        <f t="shared" si="150"/>
        <v>170.92718198401045</v>
      </c>
      <c r="S5636">
        <f t="shared" si="148"/>
        <v>2.4340095012302996</v>
      </c>
      <c r="T5636">
        <f t="shared" si="149"/>
        <v>243.40095012302996</v>
      </c>
    </row>
    <row r="5637" spans="4:20" x14ac:dyDescent="0.25">
      <c r="D5637" s="3"/>
      <c r="E5637" s="4"/>
      <c r="F5637" s="3">
        <v>40959.166666666664</v>
      </c>
      <c r="G5637" s="4">
        <v>46.309983079423503</v>
      </c>
      <c r="H5637" s="3">
        <v>40959.166666666664</v>
      </c>
      <c r="I5637" s="4">
        <v>43.443883729021799</v>
      </c>
      <c r="J5637" s="3">
        <v>40959.166666666664</v>
      </c>
      <c r="K5637" s="4">
        <v>44.225962107186199</v>
      </c>
      <c r="L5637" s="3">
        <v>40959.166666666664</v>
      </c>
      <c r="M5637" s="4">
        <v>40.797983790718703</v>
      </c>
      <c r="Q5637">
        <f t="shared" si="151"/>
        <v>0.83402097223730465</v>
      </c>
      <c r="R5637">
        <f t="shared" si="150"/>
        <v>83.402097223730465</v>
      </c>
      <c r="S5637">
        <f t="shared" si="148"/>
        <v>1.3958999383030957</v>
      </c>
      <c r="T5637">
        <f t="shared" si="149"/>
        <v>139.58999383030957</v>
      </c>
    </row>
    <row r="5638" spans="4:20" x14ac:dyDescent="0.25">
      <c r="D5638" s="3"/>
      <c r="E5638" s="4"/>
      <c r="F5638" s="3">
        <v>40959.208333333336</v>
      </c>
      <c r="G5638" s="4">
        <v>48.105503607745099</v>
      </c>
      <c r="H5638" s="3">
        <v>40959.208333333336</v>
      </c>
      <c r="I5638" s="4">
        <v>45.060020592078203</v>
      </c>
      <c r="J5638" s="3">
        <v>40959.208333333336</v>
      </c>
      <c r="K5638" s="4">
        <v>47.277953701995997</v>
      </c>
      <c r="L5638" s="3">
        <v>40959.208333333336</v>
      </c>
      <c r="M5638" s="4">
        <v>43.981651604146499</v>
      </c>
      <c r="Q5638">
        <f t="shared" si="151"/>
        <v>-0.42245009425089819</v>
      </c>
      <c r="R5638">
        <f t="shared" si="150"/>
        <v>-42.245009425089819</v>
      </c>
      <c r="S5638">
        <f t="shared" si="148"/>
        <v>-0.17163101206829623</v>
      </c>
      <c r="T5638">
        <f t="shared" si="149"/>
        <v>-17.163101206829623</v>
      </c>
    </row>
    <row r="5639" spans="4:20" x14ac:dyDescent="0.25">
      <c r="D5639" s="3"/>
      <c r="E5639" s="4"/>
      <c r="F5639" s="3">
        <v>40959.25</v>
      </c>
      <c r="G5639" s="4">
        <v>50.762923909001998</v>
      </c>
      <c r="H5639" s="3">
        <v>40959.25</v>
      </c>
      <c r="I5639" s="4">
        <v>47.44757150441</v>
      </c>
      <c r="J5639" s="3">
        <v>40959.25</v>
      </c>
      <c r="K5639" s="4">
        <v>51.114424188854201</v>
      </c>
      <c r="L5639" s="3">
        <v>40959.25</v>
      </c>
      <c r="M5639" s="4">
        <v>48.020379045046901</v>
      </c>
      <c r="Q5639">
        <f t="shared" si="151"/>
        <v>-1.6015002798522033</v>
      </c>
      <c r="R5639">
        <f t="shared" si="150"/>
        <v>-160.15002798522033</v>
      </c>
      <c r="S5639">
        <f t="shared" si="148"/>
        <v>-1.8228075406369015</v>
      </c>
      <c r="T5639">
        <f t="shared" si="149"/>
        <v>-182.28075406369015</v>
      </c>
    </row>
    <row r="5640" spans="4:20" x14ac:dyDescent="0.25">
      <c r="D5640" s="3"/>
      <c r="E5640" s="4"/>
      <c r="F5640" s="3">
        <v>40959.291666666664</v>
      </c>
      <c r="G5640" s="4">
        <v>60.939446903110401</v>
      </c>
      <c r="H5640" s="3">
        <v>40959.291666666664</v>
      </c>
      <c r="I5640" s="4">
        <v>56.546815379711902</v>
      </c>
      <c r="J5640" s="3">
        <v>40959.291666666664</v>
      </c>
      <c r="K5640" s="4">
        <v>64.398277066095005</v>
      </c>
      <c r="L5640" s="3">
        <v>40959.291666666664</v>
      </c>
      <c r="M5640" s="4">
        <v>62.286988723062699</v>
      </c>
      <c r="Q5640">
        <f t="shared" si="151"/>
        <v>-4.7088301629846043</v>
      </c>
      <c r="R5640">
        <f t="shared" si="150"/>
        <v>-470.88301629846046</v>
      </c>
      <c r="S5640">
        <f t="shared" si="148"/>
        <v>-6.9901733433507971</v>
      </c>
      <c r="T5640">
        <f t="shared" si="149"/>
        <v>-699.01733433507968</v>
      </c>
    </row>
    <row r="5641" spans="4:20" x14ac:dyDescent="0.25">
      <c r="D5641" s="3"/>
      <c r="E5641" s="4"/>
      <c r="F5641" s="3">
        <v>40959.333333333336</v>
      </c>
      <c r="G5641" s="4">
        <v>70.748700024647405</v>
      </c>
      <c r="H5641" s="3">
        <v>40959.333333333336</v>
      </c>
      <c r="I5641" s="4">
        <v>65.152073140736306</v>
      </c>
      <c r="J5641" s="3">
        <v>40959.333333333336</v>
      </c>
      <c r="K5641" s="4">
        <v>95.348585487372503</v>
      </c>
      <c r="L5641" s="3">
        <v>40959.333333333336</v>
      </c>
      <c r="M5641" s="4">
        <v>95.415118171251393</v>
      </c>
      <c r="Q5641">
        <f t="shared" si="151"/>
        <v>-25.849885462725098</v>
      </c>
      <c r="R5641">
        <f t="shared" si="150"/>
        <v>-2584.9885462725097</v>
      </c>
      <c r="S5641">
        <f t="shared" si="148"/>
        <v>-31.513045030515087</v>
      </c>
      <c r="T5641">
        <f t="shared" si="149"/>
        <v>-3151.3045030515086</v>
      </c>
    </row>
    <row r="5642" spans="4:20" x14ac:dyDescent="0.25">
      <c r="D5642" s="3"/>
      <c r="E5642" s="4"/>
      <c r="F5642" s="3">
        <v>40959.375</v>
      </c>
      <c r="G5642" s="4">
        <v>65.078685310931206</v>
      </c>
      <c r="H5642" s="3">
        <v>40959.375</v>
      </c>
      <c r="I5642" s="4">
        <v>60.130145511284397</v>
      </c>
      <c r="J5642" s="3">
        <v>40959.375</v>
      </c>
      <c r="K5642" s="4">
        <v>85.234643632487902</v>
      </c>
      <c r="L5642" s="3">
        <v>40959.375</v>
      </c>
      <c r="M5642" s="4">
        <v>84.097573858598494</v>
      </c>
      <c r="Q5642">
        <f t="shared" si="151"/>
        <v>-21.405958321556696</v>
      </c>
      <c r="R5642">
        <f t="shared" si="150"/>
        <v>-2140.5958321556695</v>
      </c>
      <c r="S5642">
        <f t="shared" si="148"/>
        <v>-25.217428347314097</v>
      </c>
      <c r="T5642">
        <f t="shared" si="149"/>
        <v>-2521.7428347314099</v>
      </c>
    </row>
    <row r="5643" spans="4:20" x14ac:dyDescent="0.25">
      <c r="D5643" s="3"/>
      <c r="E5643" s="4"/>
      <c r="F5643" s="3">
        <v>40959.416666666664</v>
      </c>
      <c r="G5643" s="4">
        <v>62.727613640090603</v>
      </c>
      <c r="H5643" s="3">
        <v>40959.416666666664</v>
      </c>
      <c r="I5643" s="4">
        <v>58.042773394219701</v>
      </c>
      <c r="J5643" s="3">
        <v>40959.416666666664</v>
      </c>
      <c r="K5643" s="4">
        <v>81.749896352150202</v>
      </c>
      <c r="L5643" s="3">
        <v>40959.416666666664</v>
      </c>
      <c r="M5643" s="4">
        <v>80.236210383096505</v>
      </c>
      <c r="Q5643">
        <f t="shared" si="151"/>
        <v>-20.272282712059599</v>
      </c>
      <c r="R5643">
        <f t="shared" si="150"/>
        <v>-2027.22827120596</v>
      </c>
      <c r="S5643">
        <f t="shared" si="148"/>
        <v>-23.443436988876805</v>
      </c>
      <c r="T5643">
        <f t="shared" si="149"/>
        <v>-2344.3436988876806</v>
      </c>
    </row>
    <row r="5644" spans="4:20" x14ac:dyDescent="0.25">
      <c r="D5644" s="3"/>
      <c r="E5644" s="4"/>
      <c r="F5644" s="3">
        <v>40959.458333333336</v>
      </c>
      <c r="G5644" s="4">
        <v>57.822918443649499</v>
      </c>
      <c r="H5644" s="3">
        <v>40959.458333333336</v>
      </c>
      <c r="I5644" s="4">
        <v>53.678016379897599</v>
      </c>
      <c r="J5644" s="3">
        <v>40959.458333333336</v>
      </c>
      <c r="K5644" s="4">
        <v>78.107857312541498</v>
      </c>
      <c r="L5644" s="3">
        <v>40959.458333333336</v>
      </c>
      <c r="M5644" s="4">
        <v>76.222678686870495</v>
      </c>
      <c r="Q5644">
        <f t="shared" si="151"/>
        <v>-21.534938868891999</v>
      </c>
      <c r="R5644">
        <f t="shared" si="150"/>
        <v>-2153.4938868892</v>
      </c>
      <c r="S5644">
        <f t="shared" si="148"/>
        <v>-23.794662306972896</v>
      </c>
      <c r="T5644">
        <f t="shared" si="149"/>
        <v>-2379.4662306972896</v>
      </c>
    </row>
    <row r="5645" spans="4:20" x14ac:dyDescent="0.25">
      <c r="D5645" s="3"/>
      <c r="E5645" s="4"/>
      <c r="F5645" s="3">
        <v>40959.5</v>
      </c>
      <c r="G5645" s="4">
        <v>54.998586716930703</v>
      </c>
      <c r="H5645" s="3">
        <v>40959.5</v>
      </c>
      <c r="I5645" s="4">
        <v>51.157985704761799</v>
      </c>
      <c r="J5645" s="3">
        <v>40959.5</v>
      </c>
      <c r="K5645" s="4">
        <v>73.302562915749107</v>
      </c>
      <c r="L5645" s="3">
        <v>40959.5</v>
      </c>
      <c r="M5645" s="4">
        <v>70.963383440714097</v>
      </c>
      <c r="Q5645">
        <f t="shared" si="151"/>
        <v>-19.553976198818404</v>
      </c>
      <c r="R5645">
        <f t="shared" si="150"/>
        <v>-1955.3976198818405</v>
      </c>
      <c r="S5645">
        <f t="shared" si="148"/>
        <v>-21.055397735952297</v>
      </c>
      <c r="T5645">
        <f t="shared" si="149"/>
        <v>-2105.5397735952297</v>
      </c>
    </row>
    <row r="5646" spans="4:20" x14ac:dyDescent="0.25">
      <c r="D5646" s="3"/>
      <c r="E5646" s="4"/>
      <c r="F5646" s="3">
        <v>40959.541666666664</v>
      </c>
      <c r="G5646" s="4">
        <v>53.263628803324501</v>
      </c>
      <c r="H5646" s="3">
        <v>40959.541666666664</v>
      </c>
      <c r="I5646" s="4">
        <v>49.607417534003602</v>
      </c>
      <c r="J5646" s="3">
        <v>40959.541666666664</v>
      </c>
      <c r="K5646" s="4">
        <v>70.557160876778696</v>
      </c>
      <c r="L5646" s="3">
        <v>40959.541666666664</v>
      </c>
      <c r="M5646" s="4">
        <v>67.977866758359596</v>
      </c>
      <c r="Q5646">
        <f t="shared" si="151"/>
        <v>-18.543532073454195</v>
      </c>
      <c r="R5646">
        <f t="shared" si="150"/>
        <v>-1854.3532073454194</v>
      </c>
      <c r="S5646">
        <f t="shared" si="148"/>
        <v>-19.620449224355994</v>
      </c>
      <c r="T5646">
        <f t="shared" si="149"/>
        <v>-1962.0449224355993</v>
      </c>
    </row>
    <row r="5647" spans="4:20" x14ac:dyDescent="0.25">
      <c r="D5647" s="3"/>
      <c r="E5647" s="4"/>
      <c r="F5647" s="3">
        <v>40959.583333333336</v>
      </c>
      <c r="G5647" s="4">
        <v>52.026156286839999</v>
      </c>
      <c r="H5647" s="3">
        <v>40959.583333333336</v>
      </c>
      <c r="I5647" s="4">
        <v>48.500237458603799</v>
      </c>
      <c r="J5647" s="3">
        <v>40959.583333333336</v>
      </c>
      <c r="K5647" s="4">
        <v>68.915756287722601</v>
      </c>
      <c r="L5647" s="3">
        <v>40959.583333333336</v>
      </c>
      <c r="M5647" s="4">
        <v>66.199847460229606</v>
      </c>
      <c r="Q5647">
        <f t="shared" si="151"/>
        <v>-18.139600000882602</v>
      </c>
      <c r="R5647">
        <f t="shared" si="150"/>
        <v>-1813.9600000882601</v>
      </c>
      <c r="S5647">
        <f t="shared" si="148"/>
        <v>-18.949610001625807</v>
      </c>
      <c r="T5647">
        <f t="shared" si="149"/>
        <v>-1894.9610001625806</v>
      </c>
    </row>
    <row r="5648" spans="4:20" x14ac:dyDescent="0.25">
      <c r="D5648" s="3"/>
      <c r="E5648" s="4"/>
      <c r="F5648" s="3">
        <v>40959.625</v>
      </c>
      <c r="G5648" s="4">
        <v>51.212020199178397</v>
      </c>
      <c r="H5648" s="3">
        <v>40959.625</v>
      </c>
      <c r="I5648" s="4">
        <v>47.771250846373697</v>
      </c>
      <c r="J5648" s="3">
        <v>40959.625</v>
      </c>
      <c r="K5648" s="4">
        <v>68.129689843626693</v>
      </c>
      <c r="L5648" s="3">
        <v>40959.625</v>
      </c>
      <c r="M5648" s="4">
        <v>65.350236326950807</v>
      </c>
      <c r="Q5648">
        <f t="shared" si="151"/>
        <v>-18.167669644448296</v>
      </c>
      <c r="R5648">
        <f t="shared" si="150"/>
        <v>-1816.7669644448297</v>
      </c>
      <c r="S5648">
        <f t="shared" si="148"/>
        <v>-18.82898548057711</v>
      </c>
      <c r="T5648">
        <f t="shared" si="149"/>
        <v>-1882.898548057711</v>
      </c>
    </row>
    <row r="5649" spans="4:20" x14ac:dyDescent="0.25">
      <c r="D5649" s="3"/>
      <c r="E5649" s="4"/>
      <c r="F5649" s="3">
        <v>40959.666666666664</v>
      </c>
      <c r="G5649" s="4">
        <v>52.052966458795701</v>
      </c>
      <c r="H5649" s="3">
        <v>40959.666666666664</v>
      </c>
      <c r="I5649" s="4">
        <v>48.5242358291434</v>
      </c>
      <c r="J5649" s="3">
        <v>40959.666666666664</v>
      </c>
      <c r="K5649" s="4">
        <v>71.474595446983599</v>
      </c>
      <c r="L5649" s="3">
        <v>40959.666666666664</v>
      </c>
      <c r="M5649" s="4">
        <v>68.973940488387598</v>
      </c>
      <c r="Q5649">
        <f t="shared" si="151"/>
        <v>-20.671628988187898</v>
      </c>
      <c r="R5649">
        <f t="shared" si="150"/>
        <v>-2067.1628988187899</v>
      </c>
      <c r="S5649">
        <f t="shared" si="148"/>
        <v>-21.699704659244198</v>
      </c>
      <c r="T5649">
        <f t="shared" si="149"/>
        <v>-2169.9704659244198</v>
      </c>
    </row>
    <row r="5650" spans="4:20" x14ac:dyDescent="0.25">
      <c r="D5650" s="3"/>
      <c r="E5650" s="4"/>
      <c r="F5650" s="3">
        <v>40959.708333333336</v>
      </c>
      <c r="G5650" s="4">
        <v>57.567963237655903</v>
      </c>
      <c r="H5650" s="3">
        <v>40959.708333333336</v>
      </c>
      <c r="I5650" s="4">
        <v>53.450735461126897</v>
      </c>
      <c r="J5650" s="3">
        <v>40959.708333333336</v>
      </c>
      <c r="K5650" s="4">
        <v>96.039106565673094</v>
      </c>
      <c r="L5650" s="3">
        <v>40959.708333333336</v>
      </c>
      <c r="M5650" s="4">
        <v>96.193536844395595</v>
      </c>
      <c r="Q5650">
        <f t="shared" si="151"/>
        <v>-39.721143328017192</v>
      </c>
      <c r="R5650">
        <f t="shared" si="150"/>
        <v>-3972.1143328017192</v>
      </c>
      <c r="S5650">
        <f t="shared" ref="S5650:S5713" si="152">I5650-(M5650+$E$2)</f>
        <v>-43.992801383268699</v>
      </c>
      <c r="T5650">
        <f t="shared" ref="T5650:T5713" si="153">S5650*$G$2</f>
        <v>-4399.2801383268697</v>
      </c>
    </row>
    <row r="5651" spans="4:20" x14ac:dyDescent="0.25">
      <c r="D5651" s="3"/>
      <c r="E5651" s="4"/>
      <c r="F5651" s="3">
        <v>40959.75</v>
      </c>
      <c r="G5651" s="4">
        <v>58.222000919573503</v>
      </c>
      <c r="H5651" s="3">
        <v>40959.75</v>
      </c>
      <c r="I5651" s="4">
        <v>54.033700184751098</v>
      </c>
      <c r="J5651" s="3">
        <v>40959.75</v>
      </c>
      <c r="K5651" s="4">
        <v>97.180426325008696</v>
      </c>
      <c r="L5651" s="3">
        <v>40959.75</v>
      </c>
      <c r="M5651" s="4">
        <v>97.481681699107895</v>
      </c>
      <c r="Q5651">
        <f t="shared" si="151"/>
        <v>-40.208425405435193</v>
      </c>
      <c r="R5651">
        <f t="shared" si="150"/>
        <v>-4020.8425405435191</v>
      </c>
      <c r="S5651">
        <f t="shared" si="152"/>
        <v>-44.697981514356798</v>
      </c>
      <c r="T5651">
        <f t="shared" si="153"/>
        <v>-4469.7981514356798</v>
      </c>
    </row>
    <row r="5652" spans="4:20" x14ac:dyDescent="0.25">
      <c r="D5652" s="3"/>
      <c r="E5652" s="4"/>
      <c r="F5652" s="3">
        <v>40959.791666666664</v>
      </c>
      <c r="G5652" s="4">
        <v>53.837819852909902</v>
      </c>
      <c r="H5652" s="3">
        <v>40959.791666666664</v>
      </c>
      <c r="I5652" s="4">
        <v>50.120803453726701</v>
      </c>
      <c r="J5652" s="3">
        <v>40959.791666666664</v>
      </c>
      <c r="K5652" s="4">
        <v>77.271274923143196</v>
      </c>
      <c r="L5652" s="3">
        <v>40959.791666666664</v>
      </c>
      <c r="M5652" s="4">
        <v>75.304050337552297</v>
      </c>
      <c r="Q5652">
        <f t="shared" si="151"/>
        <v>-24.683455070233293</v>
      </c>
      <c r="R5652">
        <f t="shared" si="150"/>
        <v>-2468.3455070233294</v>
      </c>
      <c r="S5652">
        <f t="shared" si="152"/>
        <v>-26.433246883825596</v>
      </c>
      <c r="T5652">
        <f t="shared" si="153"/>
        <v>-2643.3246883825595</v>
      </c>
    </row>
    <row r="5653" spans="4:20" x14ac:dyDescent="0.25">
      <c r="D5653" s="3"/>
      <c r="E5653" s="4"/>
      <c r="F5653" s="3">
        <v>40959.833333333336</v>
      </c>
      <c r="G5653" s="4">
        <v>50.808808952788198</v>
      </c>
      <c r="H5653" s="3">
        <v>40959.833333333336</v>
      </c>
      <c r="I5653" s="4">
        <v>47.488752342920598</v>
      </c>
      <c r="J5653" s="3">
        <v>40959.833333333336</v>
      </c>
      <c r="K5653" s="4">
        <v>51.895731579861597</v>
      </c>
      <c r="L5653" s="3">
        <v>40959.833333333336</v>
      </c>
      <c r="M5653" s="4">
        <v>48.847665442677702</v>
      </c>
      <c r="Q5653">
        <f t="shared" si="151"/>
        <v>-2.3369226270733989</v>
      </c>
      <c r="R5653">
        <f t="shared" si="150"/>
        <v>-233.69226270733989</v>
      </c>
      <c r="S5653">
        <f t="shared" si="152"/>
        <v>-2.6089130997571033</v>
      </c>
      <c r="T5653">
        <f t="shared" si="153"/>
        <v>-260.89130997571033</v>
      </c>
    </row>
    <row r="5654" spans="4:20" x14ac:dyDescent="0.25">
      <c r="D5654" s="3"/>
      <c r="E5654" s="4"/>
      <c r="F5654" s="3">
        <v>40959.875</v>
      </c>
      <c r="G5654" s="4">
        <v>50.251930192185696</v>
      </c>
      <c r="H5654" s="3">
        <v>40959.875</v>
      </c>
      <c r="I5654" s="4">
        <v>46.988865226812798</v>
      </c>
      <c r="J5654" s="3">
        <v>40959.875</v>
      </c>
      <c r="K5654" s="4">
        <v>50.589943431637899</v>
      </c>
      <c r="L5654" s="3">
        <v>40959.875</v>
      </c>
      <c r="M5654" s="4">
        <v>47.465924816730002</v>
      </c>
      <c r="Q5654">
        <f t="shared" si="151"/>
        <v>-1.5880132394522022</v>
      </c>
      <c r="R5654">
        <f t="shared" si="150"/>
        <v>-158.80132394522022</v>
      </c>
      <c r="S5654">
        <f t="shared" si="152"/>
        <v>-1.7270595899172037</v>
      </c>
      <c r="T5654">
        <f t="shared" si="153"/>
        <v>-172.70595899172037</v>
      </c>
    </row>
    <row r="5655" spans="4:20" x14ac:dyDescent="0.25">
      <c r="D5655" s="3"/>
      <c r="E5655" s="4"/>
      <c r="F5655" s="3">
        <v>40959.916666666664</v>
      </c>
      <c r="G5655" s="4">
        <v>48.586374603881303</v>
      </c>
      <c r="H5655" s="3">
        <v>40959.916666666664</v>
      </c>
      <c r="I5655" s="4">
        <v>45.492438427230802</v>
      </c>
      <c r="J5655" s="3">
        <v>40959.916666666664</v>
      </c>
      <c r="K5655" s="4">
        <v>48.172284114320099</v>
      </c>
      <c r="L5655" s="3">
        <v>40959.916666666664</v>
      </c>
      <c r="M5655" s="4">
        <v>44.919561156624702</v>
      </c>
      <c r="Q5655">
        <f t="shared" si="151"/>
        <v>-0.83590951043879613</v>
      </c>
      <c r="R5655">
        <f t="shared" si="150"/>
        <v>-83.590951043879613</v>
      </c>
      <c r="S5655">
        <f t="shared" si="152"/>
        <v>-0.67712272939390061</v>
      </c>
      <c r="T5655">
        <f t="shared" si="153"/>
        <v>-67.712272939390061</v>
      </c>
    </row>
    <row r="5656" spans="4:20" x14ac:dyDescent="0.25">
      <c r="D5656" s="3"/>
      <c r="E5656" s="4"/>
      <c r="F5656" s="3">
        <v>40959.958333333336</v>
      </c>
      <c r="G5656" s="4">
        <v>46.453745278238799</v>
      </c>
      <c r="H5656" s="3">
        <v>40959.958333333336</v>
      </c>
      <c r="I5656" s="4">
        <v>43.573373783481699</v>
      </c>
      <c r="J5656" s="3">
        <v>40959.958333333336</v>
      </c>
      <c r="K5656" s="4">
        <v>45.6176188515674</v>
      </c>
      <c r="L5656" s="3">
        <v>40959.958333333336</v>
      </c>
      <c r="M5656" s="4">
        <v>42.246360472432599</v>
      </c>
      <c r="Q5656">
        <f t="shared" si="151"/>
        <v>-0.4138735733286012</v>
      </c>
      <c r="R5656">
        <f t="shared" si="150"/>
        <v>-41.38735733286012</v>
      </c>
      <c r="S5656">
        <f t="shared" si="152"/>
        <v>7.7013311049100253E-2</v>
      </c>
      <c r="T5656">
        <f t="shared" si="153"/>
        <v>7.7013311049100253</v>
      </c>
    </row>
    <row r="5657" spans="4:20" x14ac:dyDescent="0.25">
      <c r="D5657" s="3"/>
      <c r="E5657" s="4"/>
      <c r="F5657" s="3">
        <v>40960</v>
      </c>
      <c r="G5657" s="4">
        <v>46.670133363775697</v>
      </c>
      <c r="H5657" s="3">
        <v>40960</v>
      </c>
      <c r="I5657" s="4">
        <v>43.768249665124998</v>
      </c>
      <c r="J5657" s="3">
        <v>40960</v>
      </c>
      <c r="K5657" s="4">
        <v>45.6311975779536</v>
      </c>
      <c r="L5657" s="3">
        <v>40960</v>
      </c>
      <c r="M5657" s="4">
        <v>42.260520352050698</v>
      </c>
      <c r="Q5657">
        <f t="shared" si="151"/>
        <v>-0.21106421417790244</v>
      </c>
      <c r="R5657">
        <f t="shared" si="150"/>
        <v>-21.106421417790244</v>
      </c>
      <c r="S5657">
        <f t="shared" si="152"/>
        <v>0.25772931307430014</v>
      </c>
      <c r="T5657">
        <f t="shared" si="153"/>
        <v>25.772931307430014</v>
      </c>
    </row>
    <row r="5658" spans="4:20" x14ac:dyDescent="0.25">
      <c r="D5658" s="3"/>
      <c r="E5658" s="4"/>
      <c r="F5658" s="3">
        <v>40960.041666666664</v>
      </c>
      <c r="G5658" s="4">
        <v>46.215463791741101</v>
      </c>
      <c r="H5658" s="3">
        <v>40960.041666666664</v>
      </c>
      <c r="I5658" s="4">
        <v>43.358739230330698</v>
      </c>
      <c r="J5658" s="3">
        <v>40960.041666666664</v>
      </c>
      <c r="K5658" s="4">
        <v>43.874353858496796</v>
      </c>
      <c r="L5658" s="3">
        <v>40960.041666666664</v>
      </c>
      <c r="M5658" s="4">
        <v>40.432945781154601</v>
      </c>
      <c r="Q5658">
        <f t="shared" si="151"/>
        <v>1.0911099332443044</v>
      </c>
      <c r="R5658">
        <f t="shared" si="150"/>
        <v>109.11099332443044</v>
      </c>
      <c r="S5658">
        <f t="shared" si="152"/>
        <v>1.6757934491760977</v>
      </c>
      <c r="T5658">
        <f t="shared" si="153"/>
        <v>167.57934491760977</v>
      </c>
    </row>
    <row r="5659" spans="4:20" x14ac:dyDescent="0.25">
      <c r="D5659" s="3"/>
      <c r="E5659" s="4"/>
      <c r="F5659" s="3">
        <v>40960.083333333336</v>
      </c>
      <c r="G5659" s="4">
        <v>45.7471826827095</v>
      </c>
      <c r="H5659" s="3">
        <v>40960.083333333336</v>
      </c>
      <c r="I5659" s="4">
        <v>42.936801552379599</v>
      </c>
      <c r="J5659" s="3">
        <v>40960.083333333336</v>
      </c>
      <c r="K5659" s="4">
        <v>43.1014008753409</v>
      </c>
      <c r="L5659" s="3">
        <v>40960.083333333336</v>
      </c>
      <c r="M5659" s="4">
        <v>39.631768436520403</v>
      </c>
      <c r="Q5659">
        <f t="shared" si="151"/>
        <v>1.3957818073685999</v>
      </c>
      <c r="R5659">
        <f t="shared" si="150"/>
        <v>139.57818073685999</v>
      </c>
      <c r="S5659">
        <f t="shared" si="152"/>
        <v>2.0550331158591959</v>
      </c>
      <c r="T5659">
        <f t="shared" si="153"/>
        <v>205.50331158591959</v>
      </c>
    </row>
    <row r="5660" spans="4:20" x14ac:dyDescent="0.25">
      <c r="D5660" s="3"/>
      <c r="E5660" s="4"/>
      <c r="F5660" s="3">
        <v>40960.125</v>
      </c>
      <c r="G5660" s="4">
        <v>45.763127382000697</v>
      </c>
      <c r="H5660" s="3">
        <v>40960.125</v>
      </c>
      <c r="I5660" s="4">
        <v>42.951171101507498</v>
      </c>
      <c r="J5660" s="3">
        <v>40960.125</v>
      </c>
      <c r="K5660" s="4">
        <v>43.378848549968097</v>
      </c>
      <c r="L5660" s="3">
        <v>40960.125</v>
      </c>
      <c r="M5660" s="4">
        <v>39.919140532816499</v>
      </c>
      <c r="Q5660">
        <f t="shared" si="151"/>
        <v>1.1342788320325994</v>
      </c>
      <c r="R5660">
        <f t="shared" si="150"/>
        <v>113.42788320325994</v>
      </c>
      <c r="S5660">
        <f t="shared" si="152"/>
        <v>1.782030568690999</v>
      </c>
      <c r="T5660">
        <f t="shared" si="153"/>
        <v>178.2030568690999</v>
      </c>
    </row>
    <row r="5661" spans="4:20" x14ac:dyDescent="0.25">
      <c r="D5661" s="3"/>
      <c r="E5661" s="4"/>
      <c r="F5661" s="3">
        <v>40960.166666666664</v>
      </c>
      <c r="G5661" s="4">
        <v>46.600239502746298</v>
      </c>
      <c r="H5661" s="3">
        <v>40960.166666666664</v>
      </c>
      <c r="I5661" s="4">
        <v>43.705308235861601</v>
      </c>
      <c r="J5661" s="3">
        <v>40960.166666666664</v>
      </c>
      <c r="K5661" s="4">
        <v>45.071142328350099</v>
      </c>
      <c r="L5661" s="3">
        <v>40960.166666666664</v>
      </c>
      <c r="M5661" s="4">
        <v>41.676937652257003</v>
      </c>
      <c r="Q5661">
        <f t="shared" si="151"/>
        <v>0.27909717439619897</v>
      </c>
      <c r="R5661">
        <f t="shared" si="150"/>
        <v>27.909717439619897</v>
      </c>
      <c r="S5661">
        <f t="shared" si="152"/>
        <v>0.77837058360459821</v>
      </c>
      <c r="T5661">
        <f t="shared" si="153"/>
        <v>77.837058360459821</v>
      </c>
    </row>
    <row r="5662" spans="4:20" x14ac:dyDescent="0.25">
      <c r="D5662" s="3"/>
      <c r="E5662" s="4"/>
      <c r="F5662" s="3">
        <v>40960.208333333336</v>
      </c>
      <c r="G5662" s="4">
        <v>48.064785121489003</v>
      </c>
      <c r="H5662" s="3">
        <v>40960.208333333336</v>
      </c>
      <c r="I5662" s="4">
        <v>45.023397075346999</v>
      </c>
      <c r="J5662" s="3">
        <v>40960.208333333336</v>
      </c>
      <c r="K5662" s="4">
        <v>47.539233314950302</v>
      </c>
      <c r="L5662" s="3">
        <v>40960.208333333336</v>
      </c>
      <c r="M5662" s="4">
        <v>44.255433678510599</v>
      </c>
      <c r="Q5662">
        <f t="shared" si="151"/>
        <v>-0.72444819346129918</v>
      </c>
      <c r="R5662">
        <f t="shared" si="150"/>
        <v>-72.444819346129918</v>
      </c>
      <c r="S5662">
        <f t="shared" si="152"/>
        <v>-0.48203660316359986</v>
      </c>
      <c r="T5662">
        <f t="shared" si="153"/>
        <v>-48.203660316359986</v>
      </c>
    </row>
    <row r="5663" spans="4:20" x14ac:dyDescent="0.25">
      <c r="D5663" s="3"/>
      <c r="E5663" s="4"/>
      <c r="F5663" s="3">
        <v>40960.25</v>
      </c>
      <c r="G5663" s="4">
        <v>49.796068204115699</v>
      </c>
      <c r="H5663" s="3">
        <v>40960.25</v>
      </c>
      <c r="I5663" s="4">
        <v>46.579492692340899</v>
      </c>
      <c r="J5663" s="3">
        <v>40960.25</v>
      </c>
      <c r="K5663" s="4">
        <v>52.310035387374199</v>
      </c>
      <c r="L5663" s="3">
        <v>40960.25</v>
      </c>
      <c r="M5663" s="4">
        <v>49.286989158863399</v>
      </c>
      <c r="Q5663">
        <f t="shared" si="151"/>
        <v>-3.7639671832585009</v>
      </c>
      <c r="R5663">
        <f t="shared" si="150"/>
        <v>-376.39671832585009</v>
      </c>
      <c r="S5663">
        <f t="shared" si="152"/>
        <v>-3.9574964665224996</v>
      </c>
      <c r="T5663">
        <f t="shared" si="153"/>
        <v>-395.74964665224996</v>
      </c>
    </row>
    <row r="5664" spans="4:20" x14ac:dyDescent="0.25">
      <c r="D5664" s="3"/>
      <c r="E5664" s="4"/>
      <c r="F5664" s="3">
        <v>40960.291666666664</v>
      </c>
      <c r="G5664" s="4">
        <v>54.609625459677801</v>
      </c>
      <c r="H5664" s="3">
        <v>40960.291666666664</v>
      </c>
      <c r="I5664" s="4">
        <v>50.894891702002496</v>
      </c>
      <c r="J5664" s="3">
        <v>40960.291666666664</v>
      </c>
      <c r="K5664" s="4">
        <v>67.352959965472095</v>
      </c>
      <c r="L5664" s="3">
        <v>40960.291666666664</v>
      </c>
      <c r="M5664" s="4">
        <v>65.514046479860596</v>
      </c>
      <c r="Q5664">
        <f t="shared" si="151"/>
        <v>-13.993334505794294</v>
      </c>
      <c r="R5664">
        <f t="shared" si="150"/>
        <v>-1399.3334505794294</v>
      </c>
      <c r="S5664">
        <f t="shared" si="152"/>
        <v>-15.8691547778581</v>
      </c>
      <c r="T5664">
        <f t="shared" si="153"/>
        <v>-1586.91547778581</v>
      </c>
    </row>
    <row r="5665" spans="4:20" x14ac:dyDescent="0.25">
      <c r="D5665" s="3"/>
      <c r="E5665" s="4"/>
      <c r="F5665" s="3">
        <v>40960.333333333336</v>
      </c>
      <c r="G5665" s="4">
        <v>58.315604709874599</v>
      </c>
      <c r="H5665" s="3">
        <v>40960.333333333336</v>
      </c>
      <c r="I5665" s="4">
        <v>54.117110855892001</v>
      </c>
      <c r="J5665" s="3">
        <v>40960.333333333336</v>
      </c>
      <c r="K5665" s="4">
        <v>98.465134532045298</v>
      </c>
      <c r="L5665" s="3">
        <v>40960.333333333336</v>
      </c>
      <c r="M5665" s="4">
        <v>98.933942289906597</v>
      </c>
      <c r="Q5665">
        <f t="shared" si="151"/>
        <v>-41.399529822170699</v>
      </c>
      <c r="R5665">
        <f t="shared" si="150"/>
        <v>-4139.9529822170698</v>
      </c>
      <c r="S5665">
        <f t="shared" si="152"/>
        <v>-46.066831434014595</v>
      </c>
      <c r="T5665">
        <f t="shared" si="153"/>
        <v>-4606.6831434014593</v>
      </c>
    </row>
    <row r="5666" spans="4:20" x14ac:dyDescent="0.25">
      <c r="D5666" s="3"/>
      <c r="E5666" s="4"/>
      <c r="F5666" s="3">
        <v>40960.375</v>
      </c>
      <c r="G5666" s="4">
        <v>56.6136614827847</v>
      </c>
      <c r="H5666" s="3">
        <v>40960.375</v>
      </c>
      <c r="I5666" s="4">
        <v>52.599661944070199</v>
      </c>
      <c r="J5666" s="3">
        <v>40960.375</v>
      </c>
      <c r="K5666" s="4">
        <v>90.525223199889297</v>
      </c>
      <c r="L5666" s="3">
        <v>40960.375</v>
      </c>
      <c r="M5666" s="4">
        <v>89.997837447008393</v>
      </c>
      <c r="Q5666">
        <f t="shared" si="151"/>
        <v>-35.161561717104597</v>
      </c>
      <c r="R5666">
        <f t="shared" si="150"/>
        <v>-3516.1561717104596</v>
      </c>
      <c r="S5666">
        <f t="shared" si="152"/>
        <v>-38.648175502938194</v>
      </c>
      <c r="T5666">
        <f t="shared" si="153"/>
        <v>-3864.8175502938193</v>
      </c>
    </row>
    <row r="5667" spans="4:20" x14ac:dyDescent="0.25">
      <c r="D5667" s="3"/>
      <c r="E5667" s="4"/>
      <c r="F5667" s="3">
        <v>40960.416666666664</v>
      </c>
      <c r="G5667" s="4">
        <v>55.329245151544498</v>
      </c>
      <c r="H5667" s="3">
        <v>40960.416666666664</v>
      </c>
      <c r="I5667" s="4">
        <v>51.453279382520101</v>
      </c>
      <c r="J5667" s="3">
        <v>40960.416666666664</v>
      </c>
      <c r="K5667" s="4">
        <v>84.318377255840502</v>
      </c>
      <c r="L5667" s="3">
        <v>40960.416666666664</v>
      </c>
      <c r="M5667" s="4">
        <v>83.080319342290807</v>
      </c>
      <c r="Q5667">
        <f t="shared" si="151"/>
        <v>-30.239132104296004</v>
      </c>
      <c r="R5667">
        <f t="shared" si="150"/>
        <v>-3023.9132104296004</v>
      </c>
      <c r="S5667">
        <f t="shared" si="152"/>
        <v>-32.877039959770705</v>
      </c>
      <c r="T5667">
        <f t="shared" si="153"/>
        <v>-3287.7039959770705</v>
      </c>
    </row>
    <row r="5668" spans="4:20" x14ac:dyDescent="0.25">
      <c r="D5668" s="3"/>
      <c r="E5668" s="4"/>
      <c r="F5668" s="3">
        <v>40960.458333333336</v>
      </c>
      <c r="G5668" s="4">
        <v>53.6173953962425</v>
      </c>
      <c r="H5668" s="3">
        <v>40960.458333333336</v>
      </c>
      <c r="I5668" s="4">
        <v>49.923747187553097</v>
      </c>
      <c r="J5668" s="3">
        <v>40960.458333333336</v>
      </c>
      <c r="K5668" s="4">
        <v>77.4695762791671</v>
      </c>
      <c r="L5668" s="3">
        <v>40960.458333333336</v>
      </c>
      <c r="M5668" s="4">
        <v>75.521686865453404</v>
      </c>
      <c r="Q5668">
        <f t="shared" si="151"/>
        <v>-25.1021808829246</v>
      </c>
      <c r="R5668">
        <f t="shared" si="150"/>
        <v>-2510.2180882924599</v>
      </c>
      <c r="S5668">
        <f t="shared" si="152"/>
        <v>-26.847939677900307</v>
      </c>
      <c r="T5668">
        <f t="shared" si="153"/>
        <v>-2684.7939677900308</v>
      </c>
    </row>
    <row r="5669" spans="4:20" x14ac:dyDescent="0.25">
      <c r="D5669" s="3"/>
      <c r="E5669" s="4"/>
      <c r="F5669" s="3">
        <v>40960.5</v>
      </c>
      <c r="G5669" s="4">
        <v>52.216840291934197</v>
      </c>
      <c r="H5669" s="3">
        <v>40960.5</v>
      </c>
      <c r="I5669" s="4">
        <v>48.670912194866098</v>
      </c>
      <c r="J5669" s="3">
        <v>40960.5</v>
      </c>
      <c r="K5669" s="4">
        <v>73.297560879233103</v>
      </c>
      <c r="L5669" s="3">
        <v>40960.5</v>
      </c>
      <c r="M5669" s="4">
        <v>70.957930938631804</v>
      </c>
      <c r="Q5669">
        <f t="shared" si="151"/>
        <v>-22.330720587298906</v>
      </c>
      <c r="R5669">
        <f t="shared" si="150"/>
        <v>-2233.0720587298906</v>
      </c>
      <c r="S5669">
        <f t="shared" si="152"/>
        <v>-23.537018743765707</v>
      </c>
      <c r="T5669">
        <f t="shared" si="153"/>
        <v>-2353.7018743765707</v>
      </c>
    </row>
    <row r="5670" spans="4:20" x14ac:dyDescent="0.25">
      <c r="D5670" s="3"/>
      <c r="E5670" s="4"/>
      <c r="F5670" s="3">
        <v>40960.541666666664</v>
      </c>
      <c r="G5670" s="4">
        <v>51.532238431245801</v>
      </c>
      <c r="H5670" s="3">
        <v>40960.541666666664</v>
      </c>
      <c r="I5670" s="4">
        <v>48.058032474611501</v>
      </c>
      <c r="J5670" s="3">
        <v>40960.541666666664</v>
      </c>
      <c r="K5670" s="4">
        <v>71.434438711148701</v>
      </c>
      <c r="L5670" s="3">
        <v>40960.541666666664</v>
      </c>
      <c r="M5670" s="4">
        <v>68.930307791713901</v>
      </c>
      <c r="Q5670">
        <f t="shared" si="151"/>
        <v>-21.1522002799029</v>
      </c>
      <c r="R5670">
        <f t="shared" si="150"/>
        <v>-2115.22002799029</v>
      </c>
      <c r="S5670">
        <f t="shared" si="152"/>
        <v>-22.1222753171024</v>
      </c>
      <c r="T5670">
        <f t="shared" si="153"/>
        <v>-2212.2275317102399</v>
      </c>
    </row>
    <row r="5671" spans="4:20" x14ac:dyDescent="0.25">
      <c r="D5671" s="3"/>
      <c r="E5671" s="4"/>
      <c r="F5671" s="3">
        <v>40960.583333333336</v>
      </c>
      <c r="G5671" s="4">
        <v>50.913293620105797</v>
      </c>
      <c r="H5671" s="3">
        <v>40960.583333333336</v>
      </c>
      <c r="I5671" s="4">
        <v>47.503652418206897</v>
      </c>
      <c r="J5671" s="3">
        <v>40960.583333333336</v>
      </c>
      <c r="K5671" s="4">
        <v>69.480941701185699</v>
      </c>
      <c r="L5671" s="3">
        <v>40960.583333333336</v>
      </c>
      <c r="M5671" s="4">
        <v>66.811477606359404</v>
      </c>
      <c r="Q5671">
        <f t="shared" si="151"/>
        <v>-19.817648081079902</v>
      </c>
      <c r="R5671">
        <f t="shared" si="150"/>
        <v>-1981.7648081079901</v>
      </c>
      <c r="S5671">
        <f t="shared" si="152"/>
        <v>-20.557825188152506</v>
      </c>
      <c r="T5671">
        <f t="shared" si="153"/>
        <v>-2055.7825188152506</v>
      </c>
    </row>
    <row r="5672" spans="4:20" x14ac:dyDescent="0.25">
      <c r="D5672" s="3"/>
      <c r="E5672" s="4"/>
      <c r="F5672" s="3">
        <v>40960.625</v>
      </c>
      <c r="G5672" s="4">
        <v>50.371705770972802</v>
      </c>
      <c r="H5672" s="3">
        <v>40960.625</v>
      </c>
      <c r="I5672" s="4">
        <v>47.018339942122097</v>
      </c>
      <c r="J5672" s="3">
        <v>40960.625</v>
      </c>
      <c r="K5672" s="4">
        <v>68.5763975792797</v>
      </c>
      <c r="L5672" s="3">
        <v>40960.625</v>
      </c>
      <c r="M5672" s="4">
        <v>65.832904790702699</v>
      </c>
      <c r="Q5672">
        <f t="shared" si="151"/>
        <v>-19.454691808306897</v>
      </c>
      <c r="R5672">
        <f t="shared" si="150"/>
        <v>-1945.4691808306898</v>
      </c>
      <c r="S5672">
        <f t="shared" si="152"/>
        <v>-20.064564848580602</v>
      </c>
      <c r="T5672">
        <f t="shared" si="153"/>
        <v>-2006.4564848580603</v>
      </c>
    </row>
    <row r="5673" spans="4:20" x14ac:dyDescent="0.25">
      <c r="D5673" s="3"/>
      <c r="E5673" s="4"/>
      <c r="F5673" s="3">
        <v>40960.666666666664</v>
      </c>
      <c r="G5673" s="4">
        <v>50.899926412297603</v>
      </c>
      <c r="H5673" s="3">
        <v>40960.666666666664</v>
      </c>
      <c r="I5673" s="4">
        <v>47.491676653298804</v>
      </c>
      <c r="J5673" s="3">
        <v>40960.666666666664</v>
      </c>
      <c r="K5673" s="4">
        <v>72.247849151463001</v>
      </c>
      <c r="L5673" s="3">
        <v>40960.666666666664</v>
      </c>
      <c r="M5673" s="4">
        <v>69.814727495948304</v>
      </c>
      <c r="Q5673">
        <f t="shared" si="151"/>
        <v>-22.597922739165398</v>
      </c>
      <c r="R5673">
        <f t="shared" ref="R5673:R5736" si="154">Q5673*$G$2</f>
        <v>-2259.7922739165397</v>
      </c>
      <c r="S5673">
        <f t="shared" si="152"/>
        <v>-23.573050842649501</v>
      </c>
      <c r="T5673">
        <f t="shared" si="153"/>
        <v>-2357.30508426495</v>
      </c>
    </row>
    <row r="5674" spans="4:20" x14ac:dyDescent="0.25">
      <c r="D5674" s="3"/>
      <c r="E5674" s="4"/>
      <c r="F5674" s="3">
        <v>40960.708333333336</v>
      </c>
      <c r="G5674" s="4">
        <v>55.098367947110098</v>
      </c>
      <c r="H5674" s="3">
        <v>40960.708333333336</v>
      </c>
      <c r="I5674" s="4">
        <v>51.247102503315503</v>
      </c>
      <c r="J5674" s="3">
        <v>40960.708333333336</v>
      </c>
      <c r="K5674" s="4">
        <v>99.017891407624106</v>
      </c>
      <c r="L5674" s="3">
        <v>40960.708333333336</v>
      </c>
      <c r="M5674" s="4">
        <v>99.559526806988302</v>
      </c>
      <c r="Q5674">
        <f t="shared" ref="Q5674:Q5737" si="155">G5674-(K5674+$E$2)</f>
        <v>-45.169523460514007</v>
      </c>
      <c r="R5674">
        <f t="shared" si="154"/>
        <v>-4516.952346051401</v>
      </c>
      <c r="S5674">
        <f t="shared" si="152"/>
        <v>-49.562424303672799</v>
      </c>
      <c r="T5674">
        <f t="shared" si="153"/>
        <v>-4956.2424303672797</v>
      </c>
    </row>
    <row r="5675" spans="4:20" x14ac:dyDescent="0.25">
      <c r="D5675" s="3"/>
      <c r="E5675" s="4"/>
      <c r="F5675" s="3">
        <v>40960.75</v>
      </c>
      <c r="G5675" s="4">
        <v>56.135621433888403</v>
      </c>
      <c r="H5675" s="3">
        <v>40960.75</v>
      </c>
      <c r="I5675" s="4">
        <v>52.1731181299401</v>
      </c>
      <c r="J5675" s="3">
        <v>40960.75</v>
      </c>
      <c r="K5675" s="4">
        <v>98.660824504477205</v>
      </c>
      <c r="L5675" s="3">
        <v>40960.75</v>
      </c>
      <c r="M5675" s="4">
        <v>99.155364631995297</v>
      </c>
      <c r="Q5675">
        <f t="shared" si="155"/>
        <v>-43.775203070588802</v>
      </c>
      <c r="R5675">
        <f t="shared" si="154"/>
        <v>-4377.5203070588805</v>
      </c>
      <c r="S5675">
        <f t="shared" si="152"/>
        <v>-48.232246502055197</v>
      </c>
      <c r="T5675">
        <f t="shared" si="153"/>
        <v>-4823.2246502055195</v>
      </c>
    </row>
    <row r="5676" spans="4:20" x14ac:dyDescent="0.25">
      <c r="D5676" s="3"/>
      <c r="E5676" s="4"/>
      <c r="F5676" s="3">
        <v>40960.791666666664</v>
      </c>
      <c r="G5676" s="4">
        <v>52.991229049337598</v>
      </c>
      <c r="H5676" s="3">
        <v>40960.791666666664</v>
      </c>
      <c r="I5676" s="4">
        <v>49.3637872165855</v>
      </c>
      <c r="J5676" s="3">
        <v>40960.791666666664</v>
      </c>
      <c r="K5676" s="4">
        <v>76.208095527050304</v>
      </c>
      <c r="L5676" s="3">
        <v>40960.791666666664</v>
      </c>
      <c r="M5676" s="4">
        <v>74.138410490559195</v>
      </c>
      <c r="Q5676">
        <f t="shared" si="155"/>
        <v>-24.466866477712706</v>
      </c>
      <c r="R5676">
        <f t="shared" si="154"/>
        <v>-2446.6866477712706</v>
      </c>
      <c r="S5676">
        <f t="shared" si="152"/>
        <v>-26.024623273973695</v>
      </c>
      <c r="T5676">
        <f t="shared" si="153"/>
        <v>-2602.4623273973693</v>
      </c>
    </row>
    <row r="5677" spans="4:20" x14ac:dyDescent="0.25">
      <c r="D5677" s="3"/>
      <c r="E5677" s="4"/>
      <c r="F5677" s="3">
        <v>40960.833333333336</v>
      </c>
      <c r="G5677" s="4">
        <v>50.3833458073495</v>
      </c>
      <c r="H5677" s="3">
        <v>40960.833333333336</v>
      </c>
      <c r="I5677" s="4">
        <v>47.106851392411002</v>
      </c>
      <c r="J5677" s="3">
        <v>40960.833333333336</v>
      </c>
      <c r="K5677" s="4">
        <v>51.909042094455799</v>
      </c>
      <c r="L5677" s="3">
        <v>40960.833333333336</v>
      </c>
      <c r="M5677" s="4">
        <v>48.861772931995802</v>
      </c>
      <c r="Q5677">
        <f t="shared" si="155"/>
        <v>-2.7756962871062996</v>
      </c>
      <c r="R5677">
        <f t="shared" si="154"/>
        <v>-277.56962871062996</v>
      </c>
      <c r="S5677">
        <f t="shared" si="152"/>
        <v>-3.0049215395847995</v>
      </c>
      <c r="T5677">
        <f t="shared" si="153"/>
        <v>-300.49215395847995</v>
      </c>
    </row>
    <row r="5678" spans="4:20" x14ac:dyDescent="0.25">
      <c r="D5678" s="3"/>
      <c r="E5678" s="4"/>
      <c r="F5678" s="3">
        <v>40960.875</v>
      </c>
      <c r="G5678" s="4">
        <v>49.8902144456952</v>
      </c>
      <c r="H5678" s="3">
        <v>40960.875</v>
      </c>
      <c r="I5678" s="4">
        <v>46.664049941333403</v>
      </c>
      <c r="J5678" s="3">
        <v>40960.875</v>
      </c>
      <c r="K5678" s="4">
        <v>50.602516668906901</v>
      </c>
      <c r="L5678" s="3">
        <v>40960.875</v>
      </c>
      <c r="M5678" s="4">
        <v>47.479208158794798</v>
      </c>
      <c r="Q5678">
        <f t="shared" si="155"/>
        <v>-1.9623022232117009</v>
      </c>
      <c r="R5678">
        <f t="shared" si="154"/>
        <v>-196.23022232117009</v>
      </c>
      <c r="S5678">
        <f t="shared" si="152"/>
        <v>-2.0651582174613949</v>
      </c>
      <c r="T5678">
        <f t="shared" si="153"/>
        <v>-206.51582174613949</v>
      </c>
    </row>
    <row r="5679" spans="4:20" x14ac:dyDescent="0.25">
      <c r="D5679" s="3"/>
      <c r="E5679" s="4"/>
      <c r="F5679" s="3">
        <v>40960.916666666664</v>
      </c>
      <c r="G5679" s="4">
        <v>48.3702501053776</v>
      </c>
      <c r="H5679" s="3">
        <v>40960.916666666664</v>
      </c>
      <c r="I5679" s="4">
        <v>45.298112074568103</v>
      </c>
      <c r="J5679" s="3">
        <v>40960.916666666664</v>
      </c>
      <c r="K5679" s="4">
        <v>47.836039079236798</v>
      </c>
      <c r="L5679" s="3">
        <v>40960.916666666664</v>
      </c>
      <c r="M5679" s="4">
        <v>44.566671897569897</v>
      </c>
      <c r="Q5679">
        <f t="shared" si="155"/>
        <v>-0.7157889738591976</v>
      </c>
      <c r="R5679">
        <f t="shared" si="154"/>
        <v>-71.57889738591976</v>
      </c>
      <c r="S5679">
        <f t="shared" si="152"/>
        <v>-0.51855982300179448</v>
      </c>
      <c r="T5679">
        <f t="shared" si="153"/>
        <v>-51.855982300179448</v>
      </c>
    </row>
    <row r="5680" spans="4:20" x14ac:dyDescent="0.25">
      <c r="D5680" s="3"/>
      <c r="E5680" s="4"/>
      <c r="F5680" s="3">
        <v>40960.958333333336</v>
      </c>
      <c r="G5680" s="4">
        <v>46.4995256714028</v>
      </c>
      <c r="H5680" s="3">
        <v>40960.958333333336</v>
      </c>
      <c r="I5680" s="4">
        <v>43.614605929775301</v>
      </c>
      <c r="J5680" s="3">
        <v>40960.958333333336</v>
      </c>
      <c r="K5680" s="4">
        <v>45.270495692093398</v>
      </c>
      <c r="L5680" s="3">
        <v>40960.958333333336</v>
      </c>
      <c r="M5680" s="4">
        <v>41.884561547631201</v>
      </c>
      <c r="Q5680">
        <f t="shared" si="155"/>
        <v>-2.0970020690597835E-2</v>
      </c>
      <c r="R5680">
        <f t="shared" si="154"/>
        <v>-2.0970020690597835</v>
      </c>
      <c r="S5680">
        <f t="shared" si="152"/>
        <v>0.48004438214410072</v>
      </c>
      <c r="T5680">
        <f t="shared" si="153"/>
        <v>48.004438214410072</v>
      </c>
    </row>
    <row r="5681" spans="4:20" x14ac:dyDescent="0.25">
      <c r="D5681" s="3"/>
      <c r="E5681" s="4"/>
      <c r="F5681" s="3">
        <v>40961</v>
      </c>
      <c r="G5681" s="4">
        <v>47.143318864284097</v>
      </c>
      <c r="H5681" s="3">
        <v>40961</v>
      </c>
      <c r="I5681" s="4">
        <v>44.194268435821897</v>
      </c>
      <c r="J5681" s="3">
        <v>40961</v>
      </c>
      <c r="K5681" s="4">
        <v>45.573501134349499</v>
      </c>
      <c r="L5681" s="3">
        <v>40961</v>
      </c>
      <c r="M5681" s="4">
        <v>42.200358235946602</v>
      </c>
      <c r="Q5681">
        <f t="shared" si="155"/>
        <v>0.31981772993459856</v>
      </c>
      <c r="R5681">
        <f t="shared" si="154"/>
        <v>31.981772993459856</v>
      </c>
      <c r="S5681">
        <f t="shared" si="152"/>
        <v>0.74391019987529461</v>
      </c>
      <c r="T5681">
        <f t="shared" si="153"/>
        <v>74.391019987529461</v>
      </c>
    </row>
    <row r="5682" spans="4:20" x14ac:dyDescent="0.25">
      <c r="D5682" s="3"/>
      <c r="E5682" s="4"/>
      <c r="F5682" s="3">
        <v>40961.041666666664</v>
      </c>
      <c r="G5682" s="4">
        <v>46.862882384011797</v>
      </c>
      <c r="H5682" s="3">
        <v>40961.041666666664</v>
      </c>
      <c r="I5682" s="4">
        <v>43.9418062761833</v>
      </c>
      <c r="J5682" s="3">
        <v>40961.041666666664</v>
      </c>
      <c r="K5682" s="4">
        <v>44.008500921248903</v>
      </c>
      <c r="L5682" s="3">
        <v>40961.041666666664</v>
      </c>
      <c r="M5682" s="4">
        <v>40.572173298627597</v>
      </c>
      <c r="Q5682">
        <f t="shared" si="155"/>
        <v>1.6043814627628947</v>
      </c>
      <c r="R5682">
        <f t="shared" si="154"/>
        <v>160.43814627628947</v>
      </c>
      <c r="S5682">
        <f t="shared" si="152"/>
        <v>2.1196329775557032</v>
      </c>
      <c r="T5682">
        <f t="shared" si="153"/>
        <v>211.96329775557032</v>
      </c>
    </row>
    <row r="5683" spans="4:20" x14ac:dyDescent="0.25">
      <c r="D5683" s="3"/>
      <c r="E5683" s="4"/>
      <c r="F5683" s="3">
        <v>40961.083333333336</v>
      </c>
      <c r="G5683" s="4">
        <v>46.241852790379198</v>
      </c>
      <c r="H5683" s="3">
        <v>40961.083333333336</v>
      </c>
      <c r="I5683" s="4">
        <v>43.3825115625514</v>
      </c>
      <c r="J5683" s="3">
        <v>40961.083333333336</v>
      </c>
      <c r="K5683" s="4">
        <v>42.947206861193997</v>
      </c>
      <c r="L5683" s="3">
        <v>40961.083333333336</v>
      </c>
      <c r="M5683" s="4">
        <v>39.4721594704315</v>
      </c>
      <c r="Q5683">
        <f t="shared" si="155"/>
        <v>2.0446459291852008</v>
      </c>
      <c r="R5683">
        <f t="shared" si="154"/>
        <v>204.46459291852008</v>
      </c>
      <c r="S5683">
        <f t="shared" si="152"/>
        <v>2.6603520921199006</v>
      </c>
      <c r="T5683">
        <f t="shared" si="153"/>
        <v>266.03520921199004</v>
      </c>
    </row>
    <row r="5684" spans="4:20" x14ac:dyDescent="0.25">
      <c r="D5684" s="3"/>
      <c r="E5684" s="4"/>
      <c r="F5684" s="3">
        <v>40961.125</v>
      </c>
      <c r="G5684" s="4">
        <v>46.364955052558798</v>
      </c>
      <c r="H5684" s="3">
        <v>40961.125</v>
      </c>
      <c r="I5684" s="4">
        <v>43.493400187580797</v>
      </c>
      <c r="J5684" s="3">
        <v>40961.125</v>
      </c>
      <c r="K5684" s="4">
        <v>43.089742484473398</v>
      </c>
      <c r="L5684" s="3">
        <v>40961.125</v>
      </c>
      <c r="M5684" s="4">
        <v>39.619698111346203</v>
      </c>
      <c r="Q5684">
        <f t="shared" si="155"/>
        <v>2.0252125680854007</v>
      </c>
      <c r="R5684">
        <f t="shared" si="154"/>
        <v>202.52125680854007</v>
      </c>
      <c r="S5684">
        <f t="shared" si="152"/>
        <v>2.6237020762345935</v>
      </c>
      <c r="T5684">
        <f t="shared" si="153"/>
        <v>262.37020762345935</v>
      </c>
    </row>
    <row r="5685" spans="4:20" x14ac:dyDescent="0.25">
      <c r="D5685" s="3"/>
      <c r="E5685" s="4"/>
      <c r="F5685" s="3">
        <v>40961.166666666664</v>
      </c>
      <c r="G5685" s="4">
        <v>47.056670194957398</v>
      </c>
      <c r="H5685" s="3">
        <v>40961.166666666664</v>
      </c>
      <c r="I5685" s="4">
        <v>44.116269609265103</v>
      </c>
      <c r="J5685" s="3">
        <v>40961.166666666664</v>
      </c>
      <c r="K5685" s="4">
        <v>44.544774363108402</v>
      </c>
      <c r="L5685" s="3">
        <v>40961.166666666664</v>
      </c>
      <c r="M5685" s="4">
        <v>41.129289468779497</v>
      </c>
      <c r="Q5685">
        <f t="shared" si="155"/>
        <v>1.2618958318489959</v>
      </c>
      <c r="R5685">
        <f t="shared" si="154"/>
        <v>126.18958318489959</v>
      </c>
      <c r="S5685">
        <f t="shared" si="152"/>
        <v>1.7369801404856062</v>
      </c>
      <c r="T5685">
        <f t="shared" si="153"/>
        <v>173.69801404856062</v>
      </c>
    </row>
    <row r="5686" spans="4:20" x14ac:dyDescent="0.25">
      <c r="D5686" s="3"/>
      <c r="E5686" s="4"/>
      <c r="F5686" s="3">
        <v>40961.208333333336</v>
      </c>
      <c r="G5686" s="4">
        <v>48.609063873824198</v>
      </c>
      <c r="H5686" s="3">
        <v>40961.208333333336</v>
      </c>
      <c r="I5686" s="4">
        <v>45.512837277637999</v>
      </c>
      <c r="J5686" s="3">
        <v>40961.208333333336</v>
      </c>
      <c r="K5686" s="4">
        <v>47.415722909179699</v>
      </c>
      <c r="L5686" s="3">
        <v>40961.208333333336</v>
      </c>
      <c r="M5686" s="4">
        <v>44.125989498512403</v>
      </c>
      <c r="Q5686">
        <f t="shared" si="155"/>
        <v>-5.665903535550143E-2</v>
      </c>
      <c r="R5686">
        <f t="shared" si="154"/>
        <v>-5.665903535550143</v>
      </c>
      <c r="S5686">
        <f t="shared" si="152"/>
        <v>0.13684777912559554</v>
      </c>
      <c r="T5686">
        <f t="shared" si="153"/>
        <v>13.684777912559554</v>
      </c>
    </row>
    <row r="5687" spans="4:20" x14ac:dyDescent="0.25">
      <c r="D5687" s="3"/>
      <c r="E5687" s="4"/>
      <c r="F5687" s="3">
        <v>40961.25</v>
      </c>
      <c r="G5687" s="4">
        <v>50.558367695280999</v>
      </c>
      <c r="H5687" s="3">
        <v>40961.25</v>
      </c>
      <c r="I5687" s="4">
        <v>47.263968667335597</v>
      </c>
      <c r="J5687" s="3">
        <v>40961.25</v>
      </c>
      <c r="K5687" s="4">
        <v>52.298494463582799</v>
      </c>
      <c r="L5687" s="3">
        <v>40961.25</v>
      </c>
      <c r="M5687" s="4">
        <v>49.274745322822099</v>
      </c>
      <c r="Q5687">
        <f t="shared" si="155"/>
        <v>-2.9901267683017991</v>
      </c>
      <c r="R5687">
        <f t="shared" si="154"/>
        <v>-299.01267683017988</v>
      </c>
      <c r="S5687">
        <f t="shared" si="152"/>
        <v>-3.2607766554865023</v>
      </c>
      <c r="T5687">
        <f t="shared" si="153"/>
        <v>-326.0776655486502</v>
      </c>
    </row>
    <row r="5688" spans="4:20" x14ac:dyDescent="0.25">
      <c r="D5688" s="3"/>
      <c r="E5688" s="4"/>
      <c r="F5688" s="3">
        <v>40961.291666666664</v>
      </c>
      <c r="G5688" s="4">
        <v>56.956858491408603</v>
      </c>
      <c r="H5688" s="3">
        <v>40961.291666666664</v>
      </c>
      <c r="I5688" s="4">
        <v>52.993636032304501</v>
      </c>
      <c r="J5688" s="3">
        <v>40961.291666666664</v>
      </c>
      <c r="K5688" s="4">
        <v>72.541091285151197</v>
      </c>
      <c r="L5688" s="3">
        <v>40961.291666666664</v>
      </c>
      <c r="M5688" s="4">
        <v>71.223325826373198</v>
      </c>
      <c r="Q5688">
        <f t="shared" si="155"/>
        <v>-16.834232793742594</v>
      </c>
      <c r="R5688">
        <f t="shared" si="154"/>
        <v>-1683.4232793742594</v>
      </c>
      <c r="S5688">
        <f t="shared" si="152"/>
        <v>-19.479689794068697</v>
      </c>
      <c r="T5688">
        <f t="shared" si="153"/>
        <v>-1947.9689794068697</v>
      </c>
    </row>
    <row r="5689" spans="4:20" x14ac:dyDescent="0.25">
      <c r="D5689" s="3"/>
      <c r="E5689" s="4"/>
      <c r="F5689" s="3">
        <v>40961.333333333336</v>
      </c>
      <c r="G5689" s="4">
        <v>61.259274269192197</v>
      </c>
      <c r="H5689" s="3">
        <v>40961.333333333336</v>
      </c>
      <c r="I5689" s="4">
        <v>56.737551941521801</v>
      </c>
      <c r="J5689" s="3">
        <v>40961.333333333336</v>
      </c>
      <c r="K5689" s="4">
        <v>132.373501873517</v>
      </c>
      <c r="L5689" s="3">
        <v>40961.333333333336</v>
      </c>
      <c r="M5689" s="4">
        <v>138.05633397554601</v>
      </c>
      <c r="Q5689">
        <f t="shared" si="155"/>
        <v>-72.36422760432481</v>
      </c>
      <c r="R5689">
        <f t="shared" si="154"/>
        <v>-7236.4227604324806</v>
      </c>
      <c r="S5689">
        <f t="shared" si="152"/>
        <v>-82.56878203402421</v>
      </c>
      <c r="T5689">
        <f t="shared" si="153"/>
        <v>-8256.8782034024207</v>
      </c>
    </row>
    <row r="5690" spans="4:20" x14ac:dyDescent="0.25">
      <c r="D5690" s="3"/>
      <c r="E5690" s="4"/>
      <c r="F5690" s="3">
        <v>40961.375</v>
      </c>
      <c r="G5690" s="4">
        <v>58.841288964758903</v>
      </c>
      <c r="H5690" s="3">
        <v>40961.375</v>
      </c>
      <c r="I5690" s="4">
        <v>54.5854512451915</v>
      </c>
      <c r="J5690" s="3">
        <v>40961.375</v>
      </c>
      <c r="K5690" s="4">
        <v>109.950017168594</v>
      </c>
      <c r="L5690" s="3">
        <v>40961.375</v>
      </c>
      <c r="M5690" s="4">
        <v>112.019806608208</v>
      </c>
      <c r="Q5690">
        <f t="shared" si="155"/>
        <v>-52.358728203835099</v>
      </c>
      <c r="R5690">
        <f t="shared" si="154"/>
        <v>-5235.8728203835099</v>
      </c>
      <c r="S5690">
        <f t="shared" si="152"/>
        <v>-58.6843553630165</v>
      </c>
      <c r="T5690">
        <f t="shared" si="153"/>
        <v>-5868.4355363016502</v>
      </c>
    </row>
    <row r="5691" spans="4:20" x14ac:dyDescent="0.25">
      <c r="D5691" s="3"/>
      <c r="E5691" s="4"/>
      <c r="F5691" s="3">
        <v>40961.416666666664</v>
      </c>
      <c r="G5691" s="4">
        <v>57.422983557102299</v>
      </c>
      <c r="H5691" s="3">
        <v>40961.416666666664</v>
      </c>
      <c r="I5691" s="4">
        <v>53.321474844488002</v>
      </c>
      <c r="J5691" s="3">
        <v>40961.416666666664</v>
      </c>
      <c r="K5691" s="4">
        <v>94.810197230574005</v>
      </c>
      <c r="L5691" s="3">
        <v>40961.416666666664</v>
      </c>
      <c r="M5691" s="4">
        <v>94.808689894154696</v>
      </c>
      <c r="Q5691">
        <f t="shared" si="155"/>
        <v>-38.637213673471706</v>
      </c>
      <c r="R5691">
        <f t="shared" si="154"/>
        <v>-3863.7213673471706</v>
      </c>
      <c r="S5691">
        <f t="shared" si="152"/>
        <v>-42.737215049666695</v>
      </c>
      <c r="T5691">
        <f t="shared" si="153"/>
        <v>-4273.7215049666693</v>
      </c>
    </row>
    <row r="5692" spans="4:20" x14ac:dyDescent="0.25">
      <c r="D5692" s="3"/>
      <c r="E5692" s="4"/>
      <c r="F5692" s="3">
        <v>40961.458333333336</v>
      </c>
      <c r="G5692" s="4">
        <v>55.658992699463901</v>
      </c>
      <c r="H5692" s="3">
        <v>40961.458333333336</v>
      </c>
      <c r="I5692" s="4">
        <v>51.747689667128697</v>
      </c>
      <c r="J5692" s="3">
        <v>40961.458333333336</v>
      </c>
      <c r="K5692" s="4">
        <v>80.546980575949405</v>
      </c>
      <c r="L5692" s="3">
        <v>40961.458333333336</v>
      </c>
      <c r="M5692" s="4">
        <v>78.908052792685297</v>
      </c>
      <c r="Q5692">
        <f t="shared" si="155"/>
        <v>-26.137987876485504</v>
      </c>
      <c r="R5692">
        <f t="shared" si="154"/>
        <v>-2613.7987876485504</v>
      </c>
      <c r="S5692">
        <f t="shared" si="152"/>
        <v>-28.4103631255566</v>
      </c>
      <c r="T5692">
        <f t="shared" si="153"/>
        <v>-2841.0363125556601</v>
      </c>
    </row>
    <row r="5693" spans="4:20" x14ac:dyDescent="0.25">
      <c r="D5693" s="3"/>
      <c r="E5693" s="4"/>
      <c r="F5693" s="3">
        <v>40961.5</v>
      </c>
      <c r="G5693" s="4">
        <v>53.9079215259408</v>
      </c>
      <c r="H5693" s="3">
        <v>40961.5</v>
      </c>
      <c r="I5693" s="4">
        <v>50.183466597474798</v>
      </c>
      <c r="J5693" s="3">
        <v>40961.5</v>
      </c>
      <c r="K5693" s="4">
        <v>72.268202595616501</v>
      </c>
      <c r="L5693" s="3">
        <v>40961.5</v>
      </c>
      <c r="M5693" s="4">
        <v>69.836873910971903</v>
      </c>
      <c r="Q5693">
        <f t="shared" si="155"/>
        <v>-19.6102810696757</v>
      </c>
      <c r="R5693">
        <f t="shared" si="154"/>
        <v>-1961.02810696757</v>
      </c>
      <c r="S5693">
        <f t="shared" si="152"/>
        <v>-20.903407313497105</v>
      </c>
      <c r="T5693">
        <f t="shared" si="153"/>
        <v>-2090.3407313497105</v>
      </c>
    </row>
    <row r="5694" spans="4:20" x14ac:dyDescent="0.25">
      <c r="D5694" s="3"/>
      <c r="E5694" s="4"/>
      <c r="F5694" s="3">
        <v>40961.541666666664</v>
      </c>
      <c r="G5694" s="4">
        <v>52.625285970454598</v>
      </c>
      <c r="H5694" s="3">
        <v>40961.541666666664</v>
      </c>
      <c r="I5694" s="4">
        <v>49.036414627596997</v>
      </c>
      <c r="J5694" s="3">
        <v>40961.541666666664</v>
      </c>
      <c r="K5694" s="4">
        <v>67.504701257217704</v>
      </c>
      <c r="L5694" s="3">
        <v>40961.541666666664</v>
      </c>
      <c r="M5694" s="4">
        <v>64.675604532501893</v>
      </c>
      <c r="Q5694">
        <f t="shared" si="155"/>
        <v>-16.129415286763106</v>
      </c>
      <c r="R5694">
        <f t="shared" si="154"/>
        <v>-1612.9415286763106</v>
      </c>
      <c r="S5694">
        <f t="shared" si="152"/>
        <v>-16.889189904904896</v>
      </c>
      <c r="T5694">
        <f t="shared" si="153"/>
        <v>-1688.9189904904897</v>
      </c>
    </row>
    <row r="5695" spans="4:20" x14ac:dyDescent="0.25">
      <c r="D5695" s="3"/>
      <c r="E5695" s="4"/>
      <c r="F5695" s="3">
        <v>40961.583333333336</v>
      </c>
      <c r="G5695" s="4">
        <v>51.548878845816901</v>
      </c>
      <c r="H5695" s="3">
        <v>40961.583333333336</v>
      </c>
      <c r="I5695" s="4">
        <v>48.072933385395999</v>
      </c>
      <c r="J5695" s="3">
        <v>40961.583333333336</v>
      </c>
      <c r="K5695" s="4">
        <v>64.122395963291595</v>
      </c>
      <c r="L5695" s="3">
        <v>40961.583333333336</v>
      </c>
      <c r="M5695" s="4">
        <v>61.038452698558103</v>
      </c>
      <c r="Q5695">
        <f t="shared" si="155"/>
        <v>-13.823517117474694</v>
      </c>
      <c r="R5695">
        <f t="shared" si="154"/>
        <v>-1382.3517117474694</v>
      </c>
      <c r="S5695">
        <f t="shared" si="152"/>
        <v>-14.215519313162105</v>
      </c>
      <c r="T5695">
        <f t="shared" si="153"/>
        <v>-1421.5519313162104</v>
      </c>
    </row>
    <row r="5696" spans="4:20" x14ac:dyDescent="0.25">
      <c r="D5696" s="3"/>
      <c r="E5696" s="4"/>
      <c r="F5696" s="3">
        <v>40961.625</v>
      </c>
      <c r="G5696" s="4">
        <v>50.831157273816601</v>
      </c>
      <c r="H5696" s="3">
        <v>40961.625</v>
      </c>
      <c r="I5696" s="4">
        <v>47.430063973966803</v>
      </c>
      <c r="J5696" s="3">
        <v>40961.625</v>
      </c>
      <c r="K5696" s="4">
        <v>62.876976955216399</v>
      </c>
      <c r="L5696" s="3">
        <v>40961.625</v>
      </c>
      <c r="M5696" s="4">
        <v>59.705206935934299</v>
      </c>
      <c r="Q5696">
        <f t="shared" si="155"/>
        <v>-13.295819681399806</v>
      </c>
      <c r="R5696">
        <f t="shared" si="154"/>
        <v>-1329.5819681399805</v>
      </c>
      <c r="S5696">
        <f t="shared" si="152"/>
        <v>-13.525142961967497</v>
      </c>
      <c r="T5696">
        <f t="shared" si="153"/>
        <v>-1352.5142961967497</v>
      </c>
    </row>
    <row r="5697" spans="4:20" x14ac:dyDescent="0.25">
      <c r="D5697" s="3"/>
      <c r="E5697" s="4"/>
      <c r="F5697" s="3">
        <v>40961.666666666664</v>
      </c>
      <c r="G5697" s="4">
        <v>51.719390762242298</v>
      </c>
      <c r="H5697" s="3">
        <v>40961.666666666664</v>
      </c>
      <c r="I5697" s="4">
        <v>48.225609840330399</v>
      </c>
      <c r="J5697" s="3">
        <v>40961.666666666664</v>
      </c>
      <c r="K5697" s="4">
        <v>65.562237398291501</v>
      </c>
      <c r="L5697" s="3">
        <v>40961.666666666664</v>
      </c>
      <c r="M5697" s="4">
        <v>62.583899516554098</v>
      </c>
      <c r="Q5697">
        <f t="shared" si="155"/>
        <v>-15.092846636049202</v>
      </c>
      <c r="R5697">
        <f t="shared" si="154"/>
        <v>-1509.2846636049203</v>
      </c>
      <c r="S5697">
        <f t="shared" si="152"/>
        <v>-15.608289676223698</v>
      </c>
      <c r="T5697">
        <f t="shared" si="153"/>
        <v>-1560.8289676223699</v>
      </c>
    </row>
    <row r="5698" spans="4:20" x14ac:dyDescent="0.25">
      <c r="D5698" s="3"/>
      <c r="E5698" s="4"/>
      <c r="F5698" s="3">
        <v>40961.708333333336</v>
      </c>
      <c r="G5698" s="4">
        <v>57.378307799342998</v>
      </c>
      <c r="H5698" s="3">
        <v>40961.708333333336</v>
      </c>
      <c r="I5698" s="4">
        <v>53.281640329325498</v>
      </c>
      <c r="J5698" s="3">
        <v>40961.708333333336</v>
      </c>
      <c r="K5698" s="4">
        <v>73.709262870892402</v>
      </c>
      <c r="L5698" s="3">
        <v>40961.708333333336</v>
      </c>
      <c r="M5698" s="4">
        <v>71.406865949189495</v>
      </c>
      <c r="Q5698">
        <f t="shared" si="155"/>
        <v>-17.580955071549404</v>
      </c>
      <c r="R5698">
        <f t="shared" si="154"/>
        <v>-1758.0955071549404</v>
      </c>
      <c r="S5698">
        <f t="shared" si="152"/>
        <v>-19.375225619863997</v>
      </c>
      <c r="T5698">
        <f t="shared" si="153"/>
        <v>-1937.5225619863998</v>
      </c>
    </row>
    <row r="5699" spans="4:20" x14ac:dyDescent="0.25">
      <c r="D5699" s="3"/>
      <c r="E5699" s="4"/>
      <c r="F5699" s="3">
        <v>40961.75</v>
      </c>
      <c r="G5699" s="4">
        <v>58.529781177523503</v>
      </c>
      <c r="H5699" s="3">
        <v>40961.75</v>
      </c>
      <c r="I5699" s="4">
        <v>54.307944242478698</v>
      </c>
      <c r="J5699" s="3">
        <v>40961.75</v>
      </c>
      <c r="K5699" s="4">
        <v>80.616717377852197</v>
      </c>
      <c r="L5699" s="3">
        <v>40961.75</v>
      </c>
      <c r="M5699" s="4">
        <v>78.984982390538804</v>
      </c>
      <c r="Q5699">
        <f t="shared" si="155"/>
        <v>-23.336936200328694</v>
      </c>
      <c r="R5699">
        <f t="shared" si="154"/>
        <v>-2333.6936200328691</v>
      </c>
      <c r="S5699">
        <f t="shared" si="152"/>
        <v>-25.927038148060106</v>
      </c>
      <c r="T5699">
        <f t="shared" si="153"/>
        <v>-2592.7038148060105</v>
      </c>
    </row>
    <row r="5700" spans="4:20" x14ac:dyDescent="0.25">
      <c r="D5700" s="3"/>
      <c r="E5700" s="4"/>
      <c r="F5700" s="3">
        <v>40961.791666666664</v>
      </c>
      <c r="G5700" s="4">
        <v>54.007642845972399</v>
      </c>
      <c r="H5700" s="3">
        <v>40961.791666666664</v>
      </c>
      <c r="I5700" s="4">
        <v>50.272600844167798</v>
      </c>
      <c r="J5700" s="3">
        <v>40961.791666666664</v>
      </c>
      <c r="K5700" s="4">
        <v>67.787257883144804</v>
      </c>
      <c r="L5700" s="3">
        <v>40961.791666666664</v>
      </c>
      <c r="M5700" s="4">
        <v>64.980507765518297</v>
      </c>
      <c r="Q5700">
        <f t="shared" si="155"/>
        <v>-15.029615037172405</v>
      </c>
      <c r="R5700">
        <f t="shared" si="154"/>
        <v>-1502.9615037172405</v>
      </c>
      <c r="S5700">
        <f t="shared" si="152"/>
        <v>-15.957906921350499</v>
      </c>
      <c r="T5700">
        <f t="shared" si="153"/>
        <v>-1595.79069213505</v>
      </c>
    </row>
    <row r="5701" spans="4:20" x14ac:dyDescent="0.25">
      <c r="D5701" s="3"/>
      <c r="E5701" s="4"/>
      <c r="F5701" s="3">
        <v>40961.833333333336</v>
      </c>
      <c r="G5701" s="4">
        <v>51.026205012079998</v>
      </c>
      <c r="H5701" s="3">
        <v>40961.833333333336</v>
      </c>
      <c r="I5701" s="4">
        <v>47.683840531652102</v>
      </c>
      <c r="J5701" s="3">
        <v>40961.833333333336</v>
      </c>
      <c r="K5701" s="4">
        <v>47.9011527117109</v>
      </c>
      <c r="L5701" s="3">
        <v>40961.833333333336</v>
      </c>
      <c r="M5701" s="4">
        <v>44.634984343050697</v>
      </c>
      <c r="Q5701">
        <f t="shared" si="155"/>
        <v>1.8750523003690986</v>
      </c>
      <c r="R5701">
        <f t="shared" si="154"/>
        <v>187.50523003690986</v>
      </c>
      <c r="S5701">
        <f t="shared" si="152"/>
        <v>1.7988561886014054</v>
      </c>
      <c r="T5701">
        <f t="shared" si="153"/>
        <v>179.88561886014054</v>
      </c>
    </row>
    <row r="5702" spans="4:20" x14ac:dyDescent="0.25">
      <c r="D5702" s="3"/>
      <c r="E5702" s="4"/>
      <c r="F5702" s="3">
        <v>40961.875</v>
      </c>
      <c r="G5702" s="4">
        <v>50.569188937573898</v>
      </c>
      <c r="H5702" s="3">
        <v>40961.875</v>
      </c>
      <c r="I5702" s="4">
        <v>47.273682193132103</v>
      </c>
      <c r="J5702" s="3">
        <v>40961.875</v>
      </c>
      <c r="K5702" s="4">
        <v>47.024170308752197</v>
      </c>
      <c r="L5702" s="3">
        <v>40961.875</v>
      </c>
      <c r="M5702" s="4">
        <v>43.715906886703998</v>
      </c>
      <c r="Q5702">
        <f t="shared" si="155"/>
        <v>2.2950186288217012</v>
      </c>
      <c r="R5702">
        <f t="shared" si="154"/>
        <v>229.50186288217012</v>
      </c>
      <c r="S5702">
        <f t="shared" si="152"/>
        <v>2.3077753064281055</v>
      </c>
      <c r="T5702">
        <f t="shared" si="153"/>
        <v>230.77753064281055</v>
      </c>
    </row>
    <row r="5703" spans="4:20" x14ac:dyDescent="0.25">
      <c r="D5703" s="3"/>
      <c r="E5703" s="4"/>
      <c r="F5703" s="3">
        <v>40961.916666666664</v>
      </c>
      <c r="G5703" s="4">
        <v>49.042900964588597</v>
      </c>
      <c r="H5703" s="3">
        <v>40961.916666666664</v>
      </c>
      <c r="I5703" s="4">
        <v>45.902807031248798</v>
      </c>
      <c r="J5703" s="3">
        <v>40961.916666666664</v>
      </c>
      <c r="K5703" s="4">
        <v>45.395096557564102</v>
      </c>
      <c r="L5703" s="3">
        <v>40961.916666666664</v>
      </c>
      <c r="M5703" s="4">
        <v>42.014390248339602</v>
      </c>
      <c r="Q5703">
        <f t="shared" si="155"/>
        <v>2.3978044070244948</v>
      </c>
      <c r="R5703">
        <f t="shared" si="154"/>
        <v>239.78044070244948</v>
      </c>
      <c r="S5703">
        <f t="shared" si="152"/>
        <v>2.6384167829091965</v>
      </c>
      <c r="T5703">
        <f t="shared" si="153"/>
        <v>263.84167829091962</v>
      </c>
    </row>
    <row r="5704" spans="4:20" x14ac:dyDescent="0.25">
      <c r="D5704" s="3"/>
      <c r="E5704" s="4"/>
      <c r="F5704" s="3">
        <v>40961.958333333336</v>
      </c>
      <c r="G5704" s="4">
        <v>47.191305912303498</v>
      </c>
      <c r="H5704" s="3">
        <v>40961.958333333336</v>
      </c>
      <c r="I5704" s="4">
        <v>44.237462644421598</v>
      </c>
      <c r="J5704" s="3">
        <v>40961.958333333336</v>
      </c>
      <c r="K5704" s="4">
        <v>43.562385576719002</v>
      </c>
      <c r="L5704" s="3">
        <v>40961.958333333336</v>
      </c>
      <c r="M5704" s="4">
        <v>40.109370155521901</v>
      </c>
      <c r="Q5704">
        <f t="shared" si="155"/>
        <v>2.3789203355844961</v>
      </c>
      <c r="R5704">
        <f t="shared" si="154"/>
        <v>237.89203355844961</v>
      </c>
      <c r="S5704">
        <f t="shared" si="152"/>
        <v>2.8780924888996964</v>
      </c>
      <c r="T5704">
        <f t="shared" si="153"/>
        <v>287.80924888996964</v>
      </c>
    </row>
    <row r="5705" spans="4:20" x14ac:dyDescent="0.25">
      <c r="D5705" s="3"/>
      <c r="E5705" s="4"/>
      <c r="F5705" s="3">
        <v>40962</v>
      </c>
      <c r="G5705" s="4">
        <v>47.7353854054236</v>
      </c>
      <c r="H5705" s="3">
        <v>40962</v>
      </c>
      <c r="I5705" s="4">
        <v>44.727078882875503</v>
      </c>
      <c r="J5705" s="3">
        <v>40962</v>
      </c>
      <c r="K5705" s="4">
        <v>45.188181106961601</v>
      </c>
      <c r="L5705" s="3">
        <v>40962</v>
      </c>
      <c r="M5705" s="4">
        <v>41.798818002658699</v>
      </c>
      <c r="Q5705">
        <f t="shared" si="155"/>
        <v>1.2972042984619989</v>
      </c>
      <c r="R5705">
        <f t="shared" si="154"/>
        <v>129.72042984619989</v>
      </c>
      <c r="S5705">
        <f t="shared" si="152"/>
        <v>1.6782608802168042</v>
      </c>
      <c r="T5705">
        <f t="shared" si="153"/>
        <v>167.82608802168042</v>
      </c>
    </row>
    <row r="5706" spans="4:20" x14ac:dyDescent="0.25">
      <c r="D5706" s="3"/>
      <c r="E5706" s="4"/>
      <c r="F5706" s="3">
        <v>40962.041666666664</v>
      </c>
      <c r="G5706" s="4">
        <v>47.2997089125274</v>
      </c>
      <c r="H5706" s="3">
        <v>40962.041666666664</v>
      </c>
      <c r="I5706" s="4">
        <v>44.335032163624398</v>
      </c>
      <c r="J5706" s="3">
        <v>40962.041666666664</v>
      </c>
      <c r="K5706" s="4">
        <v>43.560927134356497</v>
      </c>
      <c r="L5706" s="3">
        <v>40962.041666666664</v>
      </c>
      <c r="M5706" s="4">
        <v>40.107858133065697</v>
      </c>
      <c r="Q5706">
        <f t="shared" si="155"/>
        <v>2.4887817781709032</v>
      </c>
      <c r="R5706">
        <f t="shared" si="154"/>
        <v>248.87817781709032</v>
      </c>
      <c r="S5706">
        <f t="shared" si="152"/>
        <v>2.9771740305587002</v>
      </c>
      <c r="T5706">
        <f t="shared" si="153"/>
        <v>297.71740305587002</v>
      </c>
    </row>
    <row r="5707" spans="4:20" x14ac:dyDescent="0.25">
      <c r="D5707" s="3"/>
      <c r="E5707" s="4"/>
      <c r="F5707" s="3">
        <v>40962.083333333336</v>
      </c>
      <c r="G5707" s="4">
        <v>46.783948315162</v>
      </c>
      <c r="H5707" s="3">
        <v>40962.083333333336</v>
      </c>
      <c r="I5707" s="4">
        <v>43.870735273158097</v>
      </c>
      <c r="J5707" s="3">
        <v>40962.083333333336</v>
      </c>
      <c r="K5707" s="4">
        <v>42.337055388867199</v>
      </c>
      <c r="L5707" s="3">
        <v>40962.083333333336</v>
      </c>
      <c r="M5707" s="4">
        <v>38.841290983400498</v>
      </c>
      <c r="Q5707">
        <f t="shared" si="155"/>
        <v>3.1968929262948009</v>
      </c>
      <c r="R5707">
        <f t="shared" si="154"/>
        <v>319.68929262948006</v>
      </c>
      <c r="S5707">
        <f t="shared" si="152"/>
        <v>3.7794442897575991</v>
      </c>
      <c r="T5707">
        <f t="shared" si="153"/>
        <v>377.94442897575993</v>
      </c>
    </row>
    <row r="5708" spans="4:20" x14ac:dyDescent="0.25">
      <c r="D5708" s="3"/>
      <c r="E5708" s="4"/>
      <c r="F5708" s="3">
        <v>40962.125</v>
      </c>
      <c r="G5708" s="4">
        <v>46.8642397008662</v>
      </c>
      <c r="H5708" s="3">
        <v>40962.125</v>
      </c>
      <c r="I5708" s="4">
        <v>43.943028341425801</v>
      </c>
      <c r="J5708" s="3">
        <v>40962.125</v>
      </c>
      <c r="K5708" s="4">
        <v>41.453345817804802</v>
      </c>
      <c r="L5708" s="3">
        <v>40962.125</v>
      </c>
      <c r="M5708" s="4">
        <v>37.929609149287003</v>
      </c>
      <c r="Q5708">
        <f t="shared" si="155"/>
        <v>4.160893883061398</v>
      </c>
      <c r="R5708">
        <f t="shared" si="154"/>
        <v>416.08938830613977</v>
      </c>
      <c r="S5708">
        <f t="shared" si="152"/>
        <v>4.7634191921387981</v>
      </c>
      <c r="T5708">
        <f t="shared" si="153"/>
        <v>476.34191921387981</v>
      </c>
    </row>
    <row r="5709" spans="4:20" x14ac:dyDescent="0.25">
      <c r="D5709" s="3"/>
      <c r="E5709" s="4"/>
      <c r="F5709" s="3">
        <v>40962.166666666664</v>
      </c>
      <c r="G5709" s="4">
        <v>47.693985592835801</v>
      </c>
      <c r="H5709" s="3">
        <v>40962.166666666664</v>
      </c>
      <c r="I5709" s="4">
        <v>44.689831097406604</v>
      </c>
      <c r="J5709" s="3">
        <v>40962.166666666664</v>
      </c>
      <c r="K5709" s="4">
        <v>41.673593560437403</v>
      </c>
      <c r="L5709" s="3">
        <v>40962.166666666664</v>
      </c>
      <c r="M5709" s="4">
        <v>38.156601410388198</v>
      </c>
      <c r="Q5709">
        <f t="shared" si="155"/>
        <v>4.7703920323983979</v>
      </c>
      <c r="R5709">
        <f t="shared" si="154"/>
        <v>477.03920323983982</v>
      </c>
      <c r="S5709">
        <f t="shared" si="152"/>
        <v>5.2832296870184052</v>
      </c>
      <c r="T5709">
        <f t="shared" si="153"/>
        <v>528.32296870184052</v>
      </c>
    </row>
    <row r="5710" spans="4:20" x14ac:dyDescent="0.25">
      <c r="D5710" s="3"/>
      <c r="E5710" s="4"/>
      <c r="F5710" s="3">
        <v>40962.208333333336</v>
      </c>
      <c r="G5710" s="4">
        <v>49.212753144267502</v>
      </c>
      <c r="H5710" s="3">
        <v>40962.208333333336</v>
      </c>
      <c r="I5710" s="4">
        <v>46.055447189806699</v>
      </c>
      <c r="J5710" s="3">
        <v>40962.208333333336</v>
      </c>
      <c r="K5710" s="4">
        <v>43.090673493774403</v>
      </c>
      <c r="L5710" s="3">
        <v>40962.208333333336</v>
      </c>
      <c r="M5710" s="4">
        <v>39.620662001572803</v>
      </c>
      <c r="Q5710">
        <f t="shared" si="155"/>
        <v>4.8720796504930988</v>
      </c>
      <c r="R5710">
        <f t="shared" si="154"/>
        <v>487.20796504930991</v>
      </c>
      <c r="S5710">
        <f t="shared" si="152"/>
        <v>5.1847851882338958</v>
      </c>
      <c r="T5710">
        <f t="shared" si="153"/>
        <v>518.47851882338955</v>
      </c>
    </row>
    <row r="5711" spans="4:20" x14ac:dyDescent="0.25">
      <c r="D5711" s="3"/>
      <c r="E5711" s="4"/>
      <c r="F5711" s="3">
        <v>40962.25</v>
      </c>
      <c r="G5711" s="4">
        <v>51.2606344697124</v>
      </c>
      <c r="H5711" s="3">
        <v>40962.25</v>
      </c>
      <c r="I5711" s="4">
        <v>47.894177197318598</v>
      </c>
      <c r="J5711" s="3">
        <v>40962.25</v>
      </c>
      <c r="K5711" s="4">
        <v>43.285881368734401</v>
      </c>
      <c r="L5711" s="3">
        <v>40962.25</v>
      </c>
      <c r="M5711" s="4">
        <v>39.822822003246998</v>
      </c>
      <c r="Q5711">
        <f t="shared" si="155"/>
        <v>6.7247531009779991</v>
      </c>
      <c r="R5711">
        <f t="shared" si="154"/>
        <v>672.47531009779993</v>
      </c>
      <c r="S5711">
        <f t="shared" si="152"/>
        <v>6.8213551940716002</v>
      </c>
      <c r="T5711">
        <f t="shared" si="153"/>
        <v>682.13551940716002</v>
      </c>
    </row>
    <row r="5712" spans="4:20" x14ac:dyDescent="0.25">
      <c r="D5712" s="3"/>
      <c r="E5712" s="4"/>
      <c r="F5712" s="3">
        <v>40962.291666666664</v>
      </c>
      <c r="G5712" s="4">
        <v>55.801827592979002</v>
      </c>
      <c r="H5712" s="3">
        <v>40962.291666666664</v>
      </c>
      <c r="I5712" s="4">
        <v>51.961321075708803</v>
      </c>
      <c r="J5712" s="3">
        <v>40962.291666666664</v>
      </c>
      <c r="K5712" s="4">
        <v>44.385636424791301</v>
      </c>
      <c r="L5712" s="3">
        <v>40962.291666666664</v>
      </c>
      <c r="M5712" s="4">
        <v>40.963877850765101</v>
      </c>
      <c r="Q5712">
        <f t="shared" si="155"/>
        <v>10.166191168187702</v>
      </c>
      <c r="R5712">
        <f t="shared" si="154"/>
        <v>1016.6191168187702</v>
      </c>
      <c r="S5712">
        <f t="shared" si="152"/>
        <v>9.7474432249437015</v>
      </c>
      <c r="T5712">
        <f t="shared" si="153"/>
        <v>974.74432249437018</v>
      </c>
    </row>
    <row r="5713" spans="4:20" x14ac:dyDescent="0.25">
      <c r="D5713" s="3"/>
      <c r="E5713" s="4"/>
      <c r="F5713" s="3">
        <v>40962.333333333336</v>
      </c>
      <c r="G5713" s="4">
        <v>59.594756495702299</v>
      </c>
      <c r="H5713" s="3">
        <v>40962.333333333336</v>
      </c>
      <c r="I5713" s="4">
        <v>55.256437426956801</v>
      </c>
      <c r="J5713" s="3">
        <v>40962.333333333336</v>
      </c>
      <c r="K5713" s="4">
        <v>58.780966864287599</v>
      </c>
      <c r="L5713" s="3">
        <v>40962.333333333336</v>
      </c>
      <c r="M5713" s="4">
        <v>55.344104376534197</v>
      </c>
      <c r="Q5713">
        <f t="shared" si="155"/>
        <v>-0.43621036858530005</v>
      </c>
      <c r="R5713">
        <f t="shared" si="154"/>
        <v>-43.621036858530005</v>
      </c>
      <c r="S5713">
        <f t="shared" si="152"/>
        <v>-1.3376669495773967</v>
      </c>
      <c r="T5713">
        <f t="shared" si="153"/>
        <v>-133.76669495773967</v>
      </c>
    </row>
    <row r="5714" spans="4:20" x14ac:dyDescent="0.25">
      <c r="D5714" s="3"/>
      <c r="E5714" s="4"/>
      <c r="F5714" s="3">
        <v>40962.375</v>
      </c>
      <c r="G5714" s="4">
        <v>58.471462966088403</v>
      </c>
      <c r="H5714" s="3">
        <v>40962.375</v>
      </c>
      <c r="I5714" s="4">
        <v>54.255984886956902</v>
      </c>
      <c r="J5714" s="3">
        <v>40962.375</v>
      </c>
      <c r="K5714" s="4">
        <v>61.124317951878801</v>
      </c>
      <c r="L5714" s="3">
        <v>40962.375</v>
      </c>
      <c r="M5714" s="4">
        <v>57.834593272564199</v>
      </c>
      <c r="Q5714">
        <f t="shared" si="155"/>
        <v>-3.9028549857903982</v>
      </c>
      <c r="R5714">
        <f t="shared" si="154"/>
        <v>-390.28549857903982</v>
      </c>
      <c r="S5714">
        <f t="shared" ref="S5714:S5777" si="156">I5714-(M5714+$E$2)</f>
        <v>-4.8286083856072963</v>
      </c>
      <c r="T5714">
        <f t="shared" ref="T5714:T5777" si="157">S5714*$G$2</f>
        <v>-482.86083856072963</v>
      </c>
    </row>
    <row r="5715" spans="4:20" x14ac:dyDescent="0.25">
      <c r="D5715" s="3"/>
      <c r="E5715" s="4"/>
      <c r="F5715" s="3">
        <v>40962.416666666664</v>
      </c>
      <c r="G5715" s="4">
        <v>57.649021640390899</v>
      </c>
      <c r="H5715" s="3">
        <v>40962.416666666664</v>
      </c>
      <c r="I5715" s="4">
        <v>53.5229996587586</v>
      </c>
      <c r="J5715" s="3">
        <v>40962.416666666664</v>
      </c>
      <c r="K5715" s="4">
        <v>62.733349630783799</v>
      </c>
      <c r="L5715" s="3">
        <v>40962.416666666664</v>
      </c>
      <c r="M5715" s="4">
        <v>59.551663668971699</v>
      </c>
      <c r="Q5715">
        <f t="shared" si="155"/>
        <v>-6.3343279903929002</v>
      </c>
      <c r="R5715">
        <f t="shared" si="154"/>
        <v>-633.43279903928999</v>
      </c>
      <c r="S5715">
        <f t="shared" si="156"/>
        <v>-7.2786640102130988</v>
      </c>
      <c r="T5715">
        <f t="shared" si="157"/>
        <v>-727.86640102130991</v>
      </c>
    </row>
    <row r="5716" spans="4:20" x14ac:dyDescent="0.25">
      <c r="D5716" s="3"/>
      <c r="E5716" s="4"/>
      <c r="F5716" s="3">
        <v>40962.458333333336</v>
      </c>
      <c r="G5716" s="4">
        <v>55.751565282349503</v>
      </c>
      <c r="H5716" s="3">
        <v>40962.458333333336</v>
      </c>
      <c r="I5716" s="4">
        <v>51.830329251359203</v>
      </c>
      <c r="J5716" s="3">
        <v>40962.458333333336</v>
      </c>
      <c r="K5716" s="4">
        <v>62.123172003950501</v>
      </c>
      <c r="L5716" s="3">
        <v>40962.458333333336</v>
      </c>
      <c r="M5716" s="4">
        <v>58.899854528834098</v>
      </c>
      <c r="Q5716">
        <f t="shared" si="155"/>
        <v>-7.6216067216009975</v>
      </c>
      <c r="R5716">
        <f t="shared" si="154"/>
        <v>-762.16067216009969</v>
      </c>
      <c r="S5716">
        <f t="shared" si="156"/>
        <v>-8.3195252774748951</v>
      </c>
      <c r="T5716">
        <f t="shared" si="157"/>
        <v>-831.95252774748951</v>
      </c>
    </row>
    <row r="5717" spans="4:20" x14ac:dyDescent="0.25">
      <c r="D5717" s="3"/>
      <c r="E5717" s="4"/>
      <c r="F5717" s="3">
        <v>40962.5</v>
      </c>
      <c r="G5717" s="4">
        <v>54.156361482746398</v>
      </c>
      <c r="H5717" s="3">
        <v>40962.5</v>
      </c>
      <c r="I5717" s="4">
        <v>50.405518366664197</v>
      </c>
      <c r="J5717" s="3">
        <v>40962.5</v>
      </c>
      <c r="K5717" s="4">
        <v>60.208539258892401</v>
      </c>
      <c r="L5717" s="3">
        <v>40962.5</v>
      </c>
      <c r="M5717" s="4">
        <v>56.859855062211899</v>
      </c>
      <c r="Q5717">
        <f t="shared" si="155"/>
        <v>-7.3021777761460029</v>
      </c>
      <c r="R5717">
        <f t="shared" si="154"/>
        <v>-730.21777761460032</v>
      </c>
      <c r="S5717">
        <f t="shared" si="156"/>
        <v>-7.7043366955477026</v>
      </c>
      <c r="T5717">
        <f t="shared" si="157"/>
        <v>-770.43366955477029</v>
      </c>
    </row>
    <row r="5718" spans="4:20" x14ac:dyDescent="0.25">
      <c r="D5718" s="3"/>
      <c r="E5718" s="4"/>
      <c r="F5718" s="3">
        <v>40962.541666666664</v>
      </c>
      <c r="G5718" s="4">
        <v>53.3710032337112</v>
      </c>
      <c r="H5718" s="3">
        <v>40962.541666666664</v>
      </c>
      <c r="I5718" s="4">
        <v>49.703438001597497</v>
      </c>
      <c r="J5718" s="3">
        <v>40962.541666666664</v>
      </c>
      <c r="K5718" s="4">
        <v>58.204608841362599</v>
      </c>
      <c r="L5718" s="3">
        <v>40962.541666666664</v>
      </c>
      <c r="M5718" s="4">
        <v>54.733452689892097</v>
      </c>
      <c r="Q5718">
        <f t="shared" si="155"/>
        <v>-6.0836056076513998</v>
      </c>
      <c r="R5718">
        <f t="shared" si="154"/>
        <v>-608.36056076514001</v>
      </c>
      <c r="S5718">
        <f t="shared" si="156"/>
        <v>-6.2800146882945995</v>
      </c>
      <c r="T5718">
        <f t="shared" si="157"/>
        <v>-628.00146882946001</v>
      </c>
    </row>
    <row r="5719" spans="4:20" x14ac:dyDescent="0.25">
      <c r="D5719" s="3"/>
      <c r="E5719" s="4"/>
      <c r="F5719" s="3">
        <v>40962.583333333336</v>
      </c>
      <c r="G5719" s="4">
        <v>52.446351206075597</v>
      </c>
      <c r="H5719" s="3">
        <v>40962.583333333336</v>
      </c>
      <c r="I5719" s="4">
        <v>48.876306689722703</v>
      </c>
      <c r="J5719" s="3">
        <v>40962.583333333336</v>
      </c>
      <c r="K5719" s="4">
        <v>56.773848893062699</v>
      </c>
      <c r="L5719" s="3">
        <v>40962.583333333336</v>
      </c>
      <c r="M5719" s="4">
        <v>53.2208669261599</v>
      </c>
      <c r="Q5719">
        <f t="shared" si="155"/>
        <v>-5.5774976869871011</v>
      </c>
      <c r="R5719">
        <f t="shared" si="154"/>
        <v>-557.74976869871011</v>
      </c>
      <c r="S5719">
        <f t="shared" si="156"/>
        <v>-5.5945602364371965</v>
      </c>
      <c r="T5719">
        <f t="shared" si="157"/>
        <v>-559.45602364371962</v>
      </c>
    </row>
    <row r="5720" spans="4:20" x14ac:dyDescent="0.25">
      <c r="D5720" s="3"/>
      <c r="E5720" s="4"/>
      <c r="F5720" s="3">
        <v>40962.625</v>
      </c>
      <c r="G5720" s="4">
        <v>51.903471090161503</v>
      </c>
      <c r="H5720" s="3">
        <v>40962.625</v>
      </c>
      <c r="I5720" s="4">
        <v>48.390412976499597</v>
      </c>
      <c r="J5720" s="3">
        <v>40962.625</v>
      </c>
      <c r="K5720" s="4">
        <v>57.549390496395098</v>
      </c>
      <c r="L5720" s="3">
        <v>40962.625</v>
      </c>
      <c r="M5720" s="4">
        <v>54.040173600253198</v>
      </c>
      <c r="Q5720">
        <f t="shared" si="155"/>
        <v>-6.8959194062335953</v>
      </c>
      <c r="R5720">
        <f t="shared" si="154"/>
        <v>-689.59194062335951</v>
      </c>
      <c r="S5720">
        <f t="shared" si="156"/>
        <v>-6.8997606237536004</v>
      </c>
      <c r="T5720">
        <f t="shared" si="157"/>
        <v>-689.97606237536002</v>
      </c>
    </row>
    <row r="5721" spans="4:20" x14ac:dyDescent="0.25">
      <c r="D5721" s="3"/>
      <c r="E5721" s="4"/>
      <c r="F5721" s="3">
        <v>40962.666666666664</v>
      </c>
      <c r="G5721" s="4">
        <v>52.522679580026299</v>
      </c>
      <c r="H5721" s="3">
        <v>40962.666666666664</v>
      </c>
      <c r="I5721" s="4">
        <v>48.944606740507901</v>
      </c>
      <c r="J5721" s="3">
        <v>40962.666666666664</v>
      </c>
      <c r="K5721" s="4">
        <v>62.089242615707903</v>
      </c>
      <c r="L5721" s="3">
        <v>40962.666666666664</v>
      </c>
      <c r="M5721" s="4">
        <v>58.863633783999802</v>
      </c>
      <c r="Q5721">
        <f t="shared" si="155"/>
        <v>-10.816563035681604</v>
      </c>
      <c r="R5721">
        <f t="shared" si="154"/>
        <v>-1081.6563035681604</v>
      </c>
      <c r="S5721">
        <f t="shared" si="156"/>
        <v>-11.169027043491901</v>
      </c>
      <c r="T5721">
        <f t="shared" si="157"/>
        <v>-1116.9027043491901</v>
      </c>
    </row>
    <row r="5722" spans="4:20" x14ac:dyDescent="0.25">
      <c r="D5722" s="3"/>
      <c r="E5722" s="4"/>
      <c r="F5722" s="3">
        <v>40962.708333333336</v>
      </c>
      <c r="G5722" s="4">
        <v>58.730892994091803</v>
      </c>
      <c r="H5722" s="3">
        <v>40962.708333333336</v>
      </c>
      <c r="I5722" s="4">
        <v>54.487111595793998</v>
      </c>
      <c r="J5722" s="3">
        <v>40962.708333333336</v>
      </c>
      <c r="K5722" s="4">
        <v>73.309233095235001</v>
      </c>
      <c r="L5722" s="3">
        <v>40962.708333333336</v>
      </c>
      <c r="M5722" s="4">
        <v>70.970654385659103</v>
      </c>
      <c r="Q5722">
        <f t="shared" si="155"/>
        <v>-15.828340101143198</v>
      </c>
      <c r="R5722">
        <f t="shared" si="154"/>
        <v>-1582.8340101143199</v>
      </c>
      <c r="S5722">
        <f t="shared" si="156"/>
        <v>-17.733542789865105</v>
      </c>
      <c r="T5722">
        <f t="shared" si="157"/>
        <v>-1773.3542789865105</v>
      </c>
    </row>
    <row r="5723" spans="4:20" x14ac:dyDescent="0.25">
      <c r="D5723" s="3"/>
      <c r="E5723" s="4"/>
      <c r="F5723" s="3">
        <v>40962.75</v>
      </c>
      <c r="G5723" s="4">
        <v>59.562320708006197</v>
      </c>
      <c r="H5723" s="3">
        <v>40962.75</v>
      </c>
      <c r="I5723" s="4">
        <v>55.227559336766703</v>
      </c>
      <c r="J5723" s="3">
        <v>40962.75</v>
      </c>
      <c r="K5723" s="4">
        <v>73.011000121739897</v>
      </c>
      <c r="L5723" s="3">
        <v>40962.75</v>
      </c>
      <c r="M5723" s="4">
        <v>70.645641905342899</v>
      </c>
      <c r="Q5723">
        <f t="shared" si="155"/>
        <v>-14.6986794137337</v>
      </c>
      <c r="R5723">
        <f t="shared" si="154"/>
        <v>-1469.8679413733701</v>
      </c>
      <c r="S5723">
        <f t="shared" si="156"/>
        <v>-16.668082568576196</v>
      </c>
      <c r="T5723">
        <f t="shared" si="157"/>
        <v>-1666.8082568576197</v>
      </c>
    </row>
    <row r="5724" spans="4:20" x14ac:dyDescent="0.25">
      <c r="D5724" s="3"/>
      <c r="E5724" s="4"/>
      <c r="F5724" s="3">
        <v>40962.791666666664</v>
      </c>
      <c r="G5724" s="4">
        <v>54.503535282827201</v>
      </c>
      <c r="H5724" s="3">
        <v>40962.791666666664</v>
      </c>
      <c r="I5724" s="4">
        <v>50.715749056267697</v>
      </c>
      <c r="J5724" s="3">
        <v>40962.791666666664</v>
      </c>
      <c r="K5724" s="4">
        <v>65.196877642185399</v>
      </c>
      <c r="L5724" s="3">
        <v>40962.791666666664</v>
      </c>
      <c r="M5724" s="4">
        <v>62.1913336668513</v>
      </c>
      <c r="Q5724">
        <f t="shared" si="155"/>
        <v>-11.943342359358198</v>
      </c>
      <c r="R5724">
        <f t="shared" si="154"/>
        <v>-1194.3342359358198</v>
      </c>
      <c r="S5724">
        <f t="shared" si="156"/>
        <v>-12.725584610583603</v>
      </c>
      <c r="T5724">
        <f t="shared" si="157"/>
        <v>-1272.5584610583603</v>
      </c>
    </row>
    <row r="5725" spans="4:20" x14ac:dyDescent="0.25">
      <c r="D5725" s="3"/>
      <c r="E5725" s="4"/>
      <c r="F5725" s="3">
        <v>40962.833333333336</v>
      </c>
      <c r="G5725" s="4">
        <v>51.948389767203501</v>
      </c>
      <c r="H5725" s="3">
        <v>40962.833333333336</v>
      </c>
      <c r="I5725" s="4">
        <v>48.511030296213001</v>
      </c>
      <c r="J5725" s="3">
        <v>40962.833333333336</v>
      </c>
      <c r="K5725" s="4">
        <v>46.906986206275199</v>
      </c>
      <c r="L5725" s="3">
        <v>40962.833333333336</v>
      </c>
      <c r="M5725" s="4">
        <v>43.593260570487502</v>
      </c>
      <c r="Q5725">
        <f t="shared" si="155"/>
        <v>3.7914035609283019</v>
      </c>
      <c r="R5725">
        <f t="shared" si="154"/>
        <v>379.14035609283019</v>
      </c>
      <c r="S5725">
        <f t="shared" si="156"/>
        <v>3.6677697257254991</v>
      </c>
      <c r="T5725">
        <f t="shared" si="157"/>
        <v>366.77697257254988</v>
      </c>
    </row>
    <row r="5726" spans="4:20" x14ac:dyDescent="0.25">
      <c r="D5726" s="3"/>
      <c r="E5726" s="4"/>
      <c r="F5726" s="3">
        <v>40962.875</v>
      </c>
      <c r="G5726" s="4">
        <v>51.445942230057</v>
      </c>
      <c r="H5726" s="3">
        <v>40962.875</v>
      </c>
      <c r="I5726" s="4">
        <v>48.060413407860302</v>
      </c>
      <c r="J5726" s="3">
        <v>40962.875</v>
      </c>
      <c r="K5726" s="4">
        <v>46.181889843603102</v>
      </c>
      <c r="L5726" s="3">
        <v>40962.875</v>
      </c>
      <c r="M5726" s="4">
        <v>42.8352274253266</v>
      </c>
      <c r="Q5726">
        <f t="shared" si="155"/>
        <v>4.0140523864538977</v>
      </c>
      <c r="R5726">
        <f t="shared" si="154"/>
        <v>401.40523864538977</v>
      </c>
      <c r="S5726">
        <f t="shared" si="156"/>
        <v>3.9751859825337021</v>
      </c>
      <c r="T5726">
        <f t="shared" si="157"/>
        <v>397.51859825337021</v>
      </c>
    </row>
    <row r="5727" spans="4:20" x14ac:dyDescent="0.25">
      <c r="D5727" s="3"/>
      <c r="E5727" s="4"/>
      <c r="F5727" s="3">
        <v>40962.916666666664</v>
      </c>
      <c r="G5727" s="4">
        <v>50.051285762863699</v>
      </c>
      <c r="H5727" s="3">
        <v>40962.916666666664</v>
      </c>
      <c r="I5727" s="4">
        <v>46.808701088928501</v>
      </c>
      <c r="J5727" s="3">
        <v>40962.916666666664</v>
      </c>
      <c r="K5727" s="4">
        <v>44.835928122600301</v>
      </c>
      <c r="L5727" s="3">
        <v>40962.916666666664</v>
      </c>
      <c r="M5727" s="4">
        <v>41.432113953574998</v>
      </c>
      <c r="Q5727">
        <f t="shared" si="155"/>
        <v>3.9653576402633988</v>
      </c>
      <c r="R5727">
        <f t="shared" si="154"/>
        <v>396.53576402633985</v>
      </c>
      <c r="S5727">
        <f t="shared" si="156"/>
        <v>4.1265871353535033</v>
      </c>
      <c r="T5727">
        <f t="shared" si="157"/>
        <v>412.65871353535033</v>
      </c>
    </row>
    <row r="5728" spans="4:20" x14ac:dyDescent="0.25">
      <c r="D5728" s="3"/>
      <c r="E5728" s="4"/>
      <c r="F5728" s="3">
        <v>40962.958333333336</v>
      </c>
      <c r="G5728" s="4">
        <v>48.177070726989797</v>
      </c>
      <c r="H5728" s="3">
        <v>40962.958333333336</v>
      </c>
      <c r="I5728" s="4">
        <v>45.124387373143698</v>
      </c>
      <c r="J5728" s="3">
        <v>40962.958333333336</v>
      </c>
      <c r="K5728" s="4">
        <v>43.259914171299897</v>
      </c>
      <c r="L5728" s="3">
        <v>40962.958333333336</v>
      </c>
      <c r="M5728" s="4">
        <v>39.795923375495498</v>
      </c>
      <c r="Q5728">
        <f t="shared" si="155"/>
        <v>3.6671565556898997</v>
      </c>
      <c r="R5728">
        <f t="shared" si="154"/>
        <v>366.71565556898997</v>
      </c>
      <c r="S5728">
        <f t="shared" si="156"/>
        <v>4.0784639976481998</v>
      </c>
      <c r="T5728">
        <f t="shared" si="157"/>
        <v>407.84639976481998</v>
      </c>
    </row>
    <row r="5729" spans="4:20" x14ac:dyDescent="0.25">
      <c r="D5729" s="3"/>
      <c r="E5729" s="4"/>
      <c r="F5729" s="3">
        <v>40963</v>
      </c>
      <c r="G5729" s="4">
        <v>48.284985016623999</v>
      </c>
      <c r="H5729" s="3">
        <v>40963</v>
      </c>
      <c r="I5729" s="4">
        <v>45.221437258587699</v>
      </c>
      <c r="J5729" s="3">
        <v>40963</v>
      </c>
      <c r="K5729" s="4">
        <v>43.480293569969902</v>
      </c>
      <c r="L5729" s="3">
        <v>40963</v>
      </c>
      <c r="M5729" s="4">
        <v>40.024272192560602</v>
      </c>
      <c r="Q5729">
        <f t="shared" si="155"/>
        <v>3.5546914466540969</v>
      </c>
      <c r="R5729">
        <f t="shared" si="154"/>
        <v>355.46914466540966</v>
      </c>
      <c r="S5729">
        <f t="shared" si="156"/>
        <v>3.9471650660270967</v>
      </c>
      <c r="T5729">
        <f t="shared" si="157"/>
        <v>394.71650660270967</v>
      </c>
    </row>
    <row r="5730" spans="4:20" x14ac:dyDescent="0.25">
      <c r="D5730" s="3"/>
      <c r="E5730" s="4"/>
      <c r="F5730" s="3">
        <v>40963.041666666664</v>
      </c>
      <c r="G5730" s="4">
        <v>47.798384390829597</v>
      </c>
      <c r="H5730" s="3">
        <v>40963.041666666664</v>
      </c>
      <c r="I5730" s="4">
        <v>44.783757173252503</v>
      </c>
      <c r="J5730" s="3">
        <v>40963.041666666664</v>
      </c>
      <c r="K5730" s="4">
        <v>41.693617953307701</v>
      </c>
      <c r="L5730" s="3">
        <v>40963.041666666664</v>
      </c>
      <c r="M5730" s="4">
        <v>38.1772465074027</v>
      </c>
      <c r="Q5730">
        <f t="shared" si="155"/>
        <v>4.8547664375218957</v>
      </c>
      <c r="R5730">
        <f t="shared" si="154"/>
        <v>485.4766437521896</v>
      </c>
      <c r="S5730">
        <f t="shared" si="156"/>
        <v>5.3565106658498038</v>
      </c>
      <c r="T5730">
        <f t="shared" si="157"/>
        <v>535.65106658498041</v>
      </c>
    </row>
    <row r="5731" spans="4:20" x14ac:dyDescent="0.25">
      <c r="D5731" s="3"/>
      <c r="E5731" s="4"/>
      <c r="F5731" s="3">
        <v>40963.083333333336</v>
      </c>
      <c r="G5731" s="4">
        <v>47.127081371436397</v>
      </c>
      <c r="H5731" s="3">
        <v>40963.083333333336</v>
      </c>
      <c r="I5731" s="4">
        <v>44.179652311489903</v>
      </c>
      <c r="J5731" s="3">
        <v>40963.083333333336</v>
      </c>
      <c r="K5731" s="4">
        <v>40.325540727033498</v>
      </c>
      <c r="L5731" s="3">
        <v>40963.083333333336</v>
      </c>
      <c r="M5731" s="4">
        <v>36.769663741200901</v>
      </c>
      <c r="Q5731">
        <f t="shared" si="155"/>
        <v>5.5515406444028983</v>
      </c>
      <c r="R5731">
        <f t="shared" si="154"/>
        <v>555.15406444028986</v>
      </c>
      <c r="S5731">
        <f t="shared" si="156"/>
        <v>6.159988570289002</v>
      </c>
      <c r="T5731">
        <f t="shared" si="157"/>
        <v>615.99885702890015</v>
      </c>
    </row>
    <row r="5732" spans="4:20" x14ac:dyDescent="0.25">
      <c r="D5732" s="3"/>
      <c r="E5732" s="4"/>
      <c r="F5732" s="3">
        <v>40963.125</v>
      </c>
      <c r="G5732" s="4">
        <v>47.254956988152102</v>
      </c>
      <c r="H5732" s="3">
        <v>40963.125</v>
      </c>
      <c r="I5732" s="4">
        <v>44.294753696274697</v>
      </c>
      <c r="J5732" s="3">
        <v>40963.125</v>
      </c>
      <c r="K5732" s="4">
        <v>39.3637225661369</v>
      </c>
      <c r="L5732" s="3">
        <v>40963.125</v>
      </c>
      <c r="M5732" s="4">
        <v>35.7836556202965</v>
      </c>
      <c r="Q5732">
        <f t="shared" si="155"/>
        <v>6.6412344220152022</v>
      </c>
      <c r="R5732">
        <f t="shared" si="154"/>
        <v>664.12344220152022</v>
      </c>
      <c r="S5732">
        <f t="shared" si="156"/>
        <v>7.2610980759781967</v>
      </c>
      <c r="T5732">
        <f t="shared" si="157"/>
        <v>726.10980759781967</v>
      </c>
    </row>
    <row r="5733" spans="4:20" x14ac:dyDescent="0.25">
      <c r="D5733" s="3"/>
      <c r="E5733" s="4"/>
      <c r="F5733" s="3">
        <v>40963.166666666664</v>
      </c>
      <c r="G5733" s="4">
        <v>48.0895462245389</v>
      </c>
      <c r="H5733" s="3">
        <v>40963.166666666664</v>
      </c>
      <c r="I5733" s="4">
        <v>45.0456681552023</v>
      </c>
      <c r="J5733" s="3">
        <v>40963.166666666664</v>
      </c>
      <c r="K5733" s="4">
        <v>39.536949080968</v>
      </c>
      <c r="L5733" s="3">
        <v>40963.166666666664</v>
      </c>
      <c r="M5733" s="4">
        <v>35.9610169072985</v>
      </c>
      <c r="Q5733">
        <f t="shared" si="155"/>
        <v>7.3025971435708996</v>
      </c>
      <c r="R5733">
        <f t="shared" si="154"/>
        <v>730.25971435708993</v>
      </c>
      <c r="S5733">
        <f t="shared" si="156"/>
        <v>7.8346512479037997</v>
      </c>
      <c r="T5733">
        <f t="shared" si="157"/>
        <v>783.46512479037995</v>
      </c>
    </row>
    <row r="5734" spans="4:20" x14ac:dyDescent="0.25">
      <c r="D5734" s="3"/>
      <c r="E5734" s="4"/>
      <c r="F5734" s="3">
        <v>40963.208333333336</v>
      </c>
      <c r="G5734" s="4">
        <v>49.905791179655402</v>
      </c>
      <c r="H5734" s="3">
        <v>40963.208333333336</v>
      </c>
      <c r="I5734" s="4">
        <v>46.678039539678103</v>
      </c>
      <c r="J5734" s="3">
        <v>40963.208333333336</v>
      </c>
      <c r="K5734" s="4">
        <v>40.281874903041199</v>
      </c>
      <c r="L5734" s="3">
        <v>40963.208333333336</v>
      </c>
      <c r="M5734" s="4">
        <v>36.724834934750099</v>
      </c>
      <c r="Q5734">
        <f t="shared" si="155"/>
        <v>8.373916276614203</v>
      </c>
      <c r="R5734">
        <f t="shared" si="154"/>
        <v>837.39162766142033</v>
      </c>
      <c r="S5734">
        <f t="shared" si="156"/>
        <v>8.7032046049280041</v>
      </c>
      <c r="T5734">
        <f t="shared" si="157"/>
        <v>870.32046049280041</v>
      </c>
    </row>
    <row r="5735" spans="4:20" x14ac:dyDescent="0.25">
      <c r="D5735" s="3"/>
      <c r="E5735" s="4"/>
      <c r="F5735" s="3">
        <v>40963.25</v>
      </c>
      <c r="G5735" s="4">
        <v>51.815468938817503</v>
      </c>
      <c r="H5735" s="3">
        <v>40963.25</v>
      </c>
      <c r="I5735" s="4">
        <v>48.391838034687702</v>
      </c>
      <c r="J5735" s="3">
        <v>40963.25</v>
      </c>
      <c r="K5735" s="4">
        <v>39.5524364174344</v>
      </c>
      <c r="L5735" s="3">
        <v>40963.25</v>
      </c>
      <c r="M5735" s="4">
        <v>35.9768786884379</v>
      </c>
      <c r="Q5735">
        <f t="shared" si="155"/>
        <v>11.013032521383103</v>
      </c>
      <c r="R5735">
        <f t="shared" si="154"/>
        <v>1101.3032521383102</v>
      </c>
      <c r="S5735">
        <f t="shared" si="156"/>
        <v>11.164959346249802</v>
      </c>
      <c r="T5735">
        <f t="shared" si="157"/>
        <v>1116.4959346249802</v>
      </c>
    </row>
    <row r="5736" spans="4:20" x14ac:dyDescent="0.25">
      <c r="D5736" s="3"/>
      <c r="E5736" s="4"/>
      <c r="F5736" s="3">
        <v>40963.291666666664</v>
      </c>
      <c r="G5736" s="4">
        <v>58.846488512121098</v>
      </c>
      <c r="H5736" s="3">
        <v>40963.291666666664</v>
      </c>
      <c r="I5736" s="4">
        <v>54.680715040958603</v>
      </c>
      <c r="J5736" s="3">
        <v>40963.291666666664</v>
      </c>
      <c r="K5736" s="4">
        <v>40.028343114914598</v>
      </c>
      <c r="L5736" s="3">
        <v>40963.291666666664</v>
      </c>
      <c r="M5736" s="4">
        <v>36.464671809197199</v>
      </c>
      <c r="Q5736">
        <f t="shared" si="155"/>
        <v>17.5681453972065</v>
      </c>
      <c r="R5736">
        <f t="shared" si="154"/>
        <v>1756.8145397206499</v>
      </c>
      <c r="S5736">
        <f t="shared" si="156"/>
        <v>16.966043231761404</v>
      </c>
      <c r="T5736">
        <f t="shared" si="157"/>
        <v>1696.6043231761405</v>
      </c>
    </row>
    <row r="5737" spans="4:20" x14ac:dyDescent="0.25">
      <c r="D5737" s="3"/>
      <c r="E5737" s="4"/>
      <c r="F5737" s="3">
        <v>40963.333333333336</v>
      </c>
      <c r="G5737" s="4">
        <v>70.539089779340401</v>
      </c>
      <c r="H5737" s="3">
        <v>40963.333333333336</v>
      </c>
      <c r="I5737" s="4">
        <v>64.966714689479005</v>
      </c>
      <c r="J5737" s="3">
        <v>40963.333333333336</v>
      </c>
      <c r="K5737" s="4">
        <v>52.491838929068798</v>
      </c>
      <c r="L5737" s="3">
        <v>40963.333333333336</v>
      </c>
      <c r="M5737" s="4">
        <v>48.723054567672101</v>
      </c>
      <c r="Q5737">
        <f t="shared" si="155"/>
        <v>16.797250850271602</v>
      </c>
      <c r="R5737">
        <f t="shared" ref="R5737:R5800" si="158">Q5737*$G$2</f>
        <v>1679.7250850271603</v>
      </c>
      <c r="S5737">
        <f t="shared" si="156"/>
        <v>14.993660121806904</v>
      </c>
      <c r="T5737">
        <f t="shared" si="157"/>
        <v>1499.3660121806904</v>
      </c>
    </row>
    <row r="5738" spans="4:20" x14ac:dyDescent="0.25">
      <c r="D5738" s="3"/>
      <c r="E5738" s="4"/>
      <c r="F5738" s="3">
        <v>40963.375</v>
      </c>
      <c r="G5738" s="4">
        <v>66.3625437660085</v>
      </c>
      <c r="H5738" s="3">
        <v>40963.375</v>
      </c>
      <c r="I5738" s="4">
        <v>61.268731312942698</v>
      </c>
      <c r="J5738" s="3">
        <v>40963.375</v>
      </c>
      <c r="K5738" s="4">
        <v>55.490815116296297</v>
      </c>
      <c r="L5738" s="3">
        <v>40963.375</v>
      </c>
      <c r="M5738" s="4">
        <v>51.8685311377048</v>
      </c>
      <c r="Q5738">
        <f t="shared" ref="Q5738:Q5801" si="159">G5738-(K5738+$E$2)</f>
        <v>9.6217286497122032</v>
      </c>
      <c r="R5738">
        <f t="shared" si="158"/>
        <v>962.17286497122029</v>
      </c>
      <c r="S5738">
        <f t="shared" si="156"/>
        <v>8.1502001752378987</v>
      </c>
      <c r="T5738">
        <f t="shared" si="157"/>
        <v>815.02001752378987</v>
      </c>
    </row>
    <row r="5739" spans="4:20" x14ac:dyDescent="0.25">
      <c r="D5739" s="3"/>
      <c r="E5739" s="4"/>
      <c r="F5739" s="3">
        <v>40963.416666666664</v>
      </c>
      <c r="G5739" s="4">
        <v>63.267708456609398</v>
      </c>
      <c r="H5739" s="3">
        <v>40963.416666666664</v>
      </c>
      <c r="I5739" s="4">
        <v>58.522561741410797</v>
      </c>
      <c r="J5739" s="3">
        <v>40963.416666666664</v>
      </c>
      <c r="K5739" s="4">
        <v>57.903490840428297</v>
      </c>
      <c r="L5739" s="3">
        <v>40963.416666666664</v>
      </c>
      <c r="M5739" s="4">
        <v>54.414720369357397</v>
      </c>
      <c r="Q5739">
        <f t="shared" si="159"/>
        <v>4.1142176161811008</v>
      </c>
      <c r="R5739">
        <f t="shared" si="158"/>
        <v>411.42176161811005</v>
      </c>
      <c r="S5739">
        <f t="shared" si="156"/>
        <v>2.8578413720534002</v>
      </c>
      <c r="T5739">
        <f t="shared" si="157"/>
        <v>285.78413720534002</v>
      </c>
    </row>
    <row r="5740" spans="4:20" x14ac:dyDescent="0.25">
      <c r="D5740" s="3"/>
      <c r="E5740" s="4"/>
      <c r="F5740" s="3">
        <v>40963.458333333336</v>
      </c>
      <c r="G5740" s="4">
        <v>58.610836598905699</v>
      </c>
      <c r="H5740" s="3">
        <v>40963.458333333336</v>
      </c>
      <c r="I5740" s="4">
        <v>54.380158184547298</v>
      </c>
      <c r="J5740" s="3">
        <v>40963.458333333336</v>
      </c>
      <c r="K5740" s="4">
        <v>58.786500999645803</v>
      </c>
      <c r="L5740" s="3">
        <v>40963.458333333336</v>
      </c>
      <c r="M5740" s="4">
        <v>55.349971465620897</v>
      </c>
      <c r="Q5740">
        <f t="shared" si="159"/>
        <v>-1.4256644007401036</v>
      </c>
      <c r="R5740">
        <f t="shared" si="158"/>
        <v>-142.56644007401036</v>
      </c>
      <c r="S5740">
        <f t="shared" si="156"/>
        <v>-2.2198132810735984</v>
      </c>
      <c r="T5740">
        <f t="shared" si="157"/>
        <v>-221.98132810735984</v>
      </c>
    </row>
    <row r="5741" spans="4:20" x14ac:dyDescent="0.25">
      <c r="D5741" s="3"/>
      <c r="E5741" s="4"/>
      <c r="F5741" s="3">
        <v>40963.5</v>
      </c>
      <c r="G5741" s="4">
        <v>54.381540178117604</v>
      </c>
      <c r="H5741" s="3">
        <v>40963.5</v>
      </c>
      <c r="I5741" s="4">
        <v>50.606744559321697</v>
      </c>
      <c r="J5741" s="3">
        <v>40963.5</v>
      </c>
      <c r="K5741" s="4">
        <v>57.639182038285099</v>
      </c>
      <c r="L5741" s="3">
        <v>40963.5</v>
      </c>
      <c r="M5741" s="4">
        <v>54.135122469044298</v>
      </c>
      <c r="Q5741">
        <f t="shared" si="159"/>
        <v>-4.5076418601674959</v>
      </c>
      <c r="R5741">
        <f t="shared" si="158"/>
        <v>-450.76418601674959</v>
      </c>
      <c r="S5741">
        <f t="shared" si="156"/>
        <v>-4.7783779097226002</v>
      </c>
      <c r="T5741">
        <f t="shared" si="157"/>
        <v>-477.83779097226</v>
      </c>
    </row>
    <row r="5742" spans="4:20" x14ac:dyDescent="0.25">
      <c r="D5742" s="3"/>
      <c r="E5742" s="4"/>
      <c r="F5742" s="3">
        <v>40963.541666666664</v>
      </c>
      <c r="G5742" s="4">
        <v>52.384210000978797</v>
      </c>
      <c r="H5742" s="3">
        <v>40963.541666666664</v>
      </c>
      <c r="I5742" s="4">
        <v>48.820698661002098</v>
      </c>
      <c r="J5742" s="3">
        <v>40963.541666666664</v>
      </c>
      <c r="K5742" s="4">
        <v>55.8474421578576</v>
      </c>
      <c r="L5742" s="3">
        <v>40963.541666666664</v>
      </c>
      <c r="M5742" s="4">
        <v>52.244029697641999</v>
      </c>
      <c r="Q5742">
        <f t="shared" si="159"/>
        <v>-4.7132321568788029</v>
      </c>
      <c r="R5742">
        <f t="shared" si="158"/>
        <v>-471.32321568788029</v>
      </c>
      <c r="S5742">
        <f t="shared" si="156"/>
        <v>-4.673331036639901</v>
      </c>
      <c r="T5742">
        <f t="shared" si="157"/>
        <v>-467.33310366399007</v>
      </c>
    </row>
    <row r="5743" spans="4:20" x14ac:dyDescent="0.25">
      <c r="D5743" s="3"/>
      <c r="E5743" s="4"/>
      <c r="F5743" s="3">
        <v>40963.583333333336</v>
      </c>
      <c r="G5743" s="4">
        <v>50.708577423007199</v>
      </c>
      <c r="H5743" s="3">
        <v>40963.583333333336</v>
      </c>
      <c r="I5743" s="4">
        <v>47.320232164129301</v>
      </c>
      <c r="J5743" s="3">
        <v>40963.583333333336</v>
      </c>
      <c r="K5743" s="4">
        <v>54.529814989509802</v>
      </c>
      <c r="L5743" s="3">
        <v>40963.583333333336</v>
      </c>
      <c r="M5743" s="4">
        <v>50.858195893641103</v>
      </c>
      <c r="Q5743">
        <f t="shared" si="159"/>
        <v>-5.071237566502603</v>
      </c>
      <c r="R5743">
        <f t="shared" si="158"/>
        <v>-507.1237566502603</v>
      </c>
      <c r="S5743">
        <f t="shared" si="156"/>
        <v>-4.7879637295118016</v>
      </c>
      <c r="T5743">
        <f t="shared" si="157"/>
        <v>-478.79637295118016</v>
      </c>
    </row>
    <row r="5744" spans="4:20" x14ac:dyDescent="0.25">
      <c r="D5744" s="3"/>
      <c r="E5744" s="4"/>
      <c r="F5744" s="3">
        <v>40963.625</v>
      </c>
      <c r="G5744" s="4">
        <v>49.993714151962202</v>
      </c>
      <c r="H5744" s="3">
        <v>40963.625</v>
      </c>
      <c r="I5744" s="4">
        <v>46.679501796985299</v>
      </c>
      <c r="J5744" s="3">
        <v>40963.625</v>
      </c>
      <c r="K5744" s="4">
        <v>54.768686922529</v>
      </c>
      <c r="L5744" s="3">
        <v>40963.625</v>
      </c>
      <c r="M5744" s="4">
        <v>51.109122909809201</v>
      </c>
      <c r="Q5744">
        <f t="shared" si="159"/>
        <v>-6.0249727705667979</v>
      </c>
      <c r="R5744">
        <f t="shared" si="158"/>
        <v>-602.49727705667976</v>
      </c>
      <c r="S5744">
        <f t="shared" si="156"/>
        <v>-5.6796211128239023</v>
      </c>
      <c r="T5744">
        <f t="shared" si="157"/>
        <v>-567.9621112823902</v>
      </c>
    </row>
    <row r="5745" spans="4:20" x14ac:dyDescent="0.25">
      <c r="D5745" s="3"/>
      <c r="E5745" s="4"/>
      <c r="F5745" s="3">
        <v>40963.666666666664</v>
      </c>
      <c r="G5745" s="4">
        <v>50.836730091308702</v>
      </c>
      <c r="H5745" s="3">
        <v>40963.666666666664</v>
      </c>
      <c r="I5745" s="4">
        <v>47.435056979768</v>
      </c>
      <c r="J5745" s="3">
        <v>40963.666666666664</v>
      </c>
      <c r="K5745" s="4">
        <v>59.203057096543503</v>
      </c>
      <c r="L5745" s="3">
        <v>40963.666666666664</v>
      </c>
      <c r="M5745" s="4">
        <v>55.791788442933502</v>
      </c>
      <c r="Q5745">
        <f t="shared" si="159"/>
        <v>-9.6163270052348011</v>
      </c>
      <c r="R5745">
        <f t="shared" si="158"/>
        <v>-961.63270052348014</v>
      </c>
      <c r="S5745">
        <f t="shared" si="156"/>
        <v>-9.6067314631655023</v>
      </c>
      <c r="T5745">
        <f t="shared" si="157"/>
        <v>-960.67314631655017</v>
      </c>
    </row>
    <row r="5746" spans="4:20" x14ac:dyDescent="0.25">
      <c r="D5746" s="3"/>
      <c r="E5746" s="4"/>
      <c r="F5746" s="3">
        <v>40963.708333333336</v>
      </c>
      <c r="G5746" s="4">
        <v>54.101989285263699</v>
      </c>
      <c r="H5746" s="3">
        <v>40963.708333333336</v>
      </c>
      <c r="I5746" s="4">
        <v>50.356924813633697</v>
      </c>
      <c r="J5746" s="3">
        <v>40963.708333333336</v>
      </c>
      <c r="K5746" s="4">
        <v>68.866519585601097</v>
      </c>
      <c r="L5746" s="3">
        <v>40963.708333333336</v>
      </c>
      <c r="M5746" s="4">
        <v>66.146594523801497</v>
      </c>
      <c r="Q5746">
        <f t="shared" si="159"/>
        <v>-16.014530300337398</v>
      </c>
      <c r="R5746">
        <f t="shared" si="158"/>
        <v>-1601.4530300337399</v>
      </c>
      <c r="S5746">
        <f t="shared" si="156"/>
        <v>-17.0396697101678</v>
      </c>
      <c r="T5746">
        <f t="shared" si="157"/>
        <v>-1703.96697101678</v>
      </c>
    </row>
    <row r="5747" spans="4:20" x14ac:dyDescent="0.25">
      <c r="D5747" s="3"/>
      <c r="E5747" s="4"/>
      <c r="F5747" s="3">
        <v>40963.75</v>
      </c>
      <c r="G5747" s="4">
        <v>55.0259069010499</v>
      </c>
      <c r="H5747" s="3">
        <v>40963.75</v>
      </c>
      <c r="I5747" s="4">
        <v>51.182386597734897</v>
      </c>
      <c r="J5747" s="3">
        <v>40963.75</v>
      </c>
      <c r="K5747" s="4">
        <v>72.517638523888294</v>
      </c>
      <c r="L5747" s="3">
        <v>40963.75</v>
      </c>
      <c r="M5747" s="4">
        <v>70.108346862543797</v>
      </c>
      <c r="Q5747">
        <f t="shared" si="159"/>
        <v>-18.741731622838394</v>
      </c>
      <c r="R5747">
        <f t="shared" si="158"/>
        <v>-1874.1731622838395</v>
      </c>
      <c r="S5747">
        <f t="shared" si="156"/>
        <v>-20.1759602648089</v>
      </c>
      <c r="T5747">
        <f t="shared" si="157"/>
        <v>-2017.59602648089</v>
      </c>
    </row>
    <row r="5748" spans="4:20" x14ac:dyDescent="0.25">
      <c r="D5748" s="3"/>
      <c r="E5748" s="4"/>
      <c r="F5748" s="3">
        <v>40963.791666666664</v>
      </c>
      <c r="G5748" s="4">
        <v>52.143775981559898</v>
      </c>
      <c r="H5748" s="3">
        <v>40963.791666666664</v>
      </c>
      <c r="I5748" s="4">
        <v>48.605517763571697</v>
      </c>
      <c r="J5748" s="3">
        <v>40963.791666666664</v>
      </c>
      <c r="K5748" s="4">
        <v>67.713859091250896</v>
      </c>
      <c r="L5748" s="3">
        <v>40963.791666666664</v>
      </c>
      <c r="M5748" s="4">
        <v>64.901288647117298</v>
      </c>
      <c r="Q5748">
        <f t="shared" si="159"/>
        <v>-16.820083109690998</v>
      </c>
      <c r="R5748">
        <f t="shared" si="158"/>
        <v>-1682.0083109690997</v>
      </c>
      <c r="S5748">
        <f t="shared" si="156"/>
        <v>-17.5457708835456</v>
      </c>
      <c r="T5748">
        <f t="shared" si="157"/>
        <v>-1754.5770883545601</v>
      </c>
    </row>
    <row r="5749" spans="4:20" x14ac:dyDescent="0.25">
      <c r="D5749" s="3"/>
      <c r="E5749" s="4"/>
      <c r="F5749" s="3">
        <v>40963.833333333336</v>
      </c>
      <c r="G5749" s="4">
        <v>49.738467564136997</v>
      </c>
      <c r="H5749" s="3">
        <v>40963.833333333336</v>
      </c>
      <c r="I5749" s="4">
        <v>46.527755662493298</v>
      </c>
      <c r="J5749" s="3">
        <v>40963.833333333336</v>
      </c>
      <c r="K5749" s="4">
        <v>49.1155542070628</v>
      </c>
      <c r="L5749" s="3">
        <v>40963.833333333336</v>
      </c>
      <c r="M5749" s="4">
        <v>45.911174566019298</v>
      </c>
      <c r="Q5749">
        <f t="shared" si="159"/>
        <v>-0.62708664292580352</v>
      </c>
      <c r="R5749">
        <f t="shared" si="158"/>
        <v>-62.708664292580352</v>
      </c>
      <c r="S5749">
        <f t="shared" si="156"/>
        <v>-0.63341890352599961</v>
      </c>
      <c r="T5749">
        <f t="shared" si="157"/>
        <v>-63.341890352599961</v>
      </c>
    </row>
    <row r="5750" spans="4:20" x14ac:dyDescent="0.25">
      <c r="D5750" s="3"/>
      <c r="E5750" s="4"/>
      <c r="F5750" s="3">
        <v>40963.875</v>
      </c>
      <c r="G5750" s="4">
        <v>49.4825532184623</v>
      </c>
      <c r="H5750" s="3">
        <v>40963.875</v>
      </c>
      <c r="I5750" s="4">
        <v>46.297863928324702</v>
      </c>
      <c r="J5750" s="3">
        <v>40963.875</v>
      </c>
      <c r="K5750" s="4">
        <v>48.642799672961701</v>
      </c>
      <c r="L5750" s="3">
        <v>40963.875</v>
      </c>
      <c r="M5750" s="4">
        <v>45.413888159062502</v>
      </c>
      <c r="Q5750">
        <f t="shared" si="159"/>
        <v>-0.41024645449940067</v>
      </c>
      <c r="R5750">
        <f t="shared" si="158"/>
        <v>-41.024645449940067</v>
      </c>
      <c r="S5750">
        <f t="shared" si="156"/>
        <v>-0.36602423073779988</v>
      </c>
      <c r="T5750">
        <f t="shared" si="157"/>
        <v>-36.602423073779988</v>
      </c>
    </row>
    <row r="5751" spans="4:20" x14ac:dyDescent="0.25">
      <c r="D5751" s="3"/>
      <c r="E5751" s="4"/>
      <c r="F5751" s="3">
        <v>40963.916666666664</v>
      </c>
      <c r="G5751" s="4">
        <v>48.885614388214897</v>
      </c>
      <c r="H5751" s="3">
        <v>40963.916666666664</v>
      </c>
      <c r="I5751" s="4">
        <v>45.761440377275001</v>
      </c>
      <c r="J5751" s="3">
        <v>40963.916666666664</v>
      </c>
      <c r="K5751" s="4">
        <v>45.958326875930702</v>
      </c>
      <c r="L5751" s="3">
        <v>40963.916666666664</v>
      </c>
      <c r="M5751" s="4">
        <v>42.601810531865297</v>
      </c>
      <c r="Q5751">
        <f t="shared" si="159"/>
        <v>1.6772875122841953</v>
      </c>
      <c r="R5751">
        <f t="shared" si="158"/>
        <v>167.72875122841953</v>
      </c>
      <c r="S5751">
        <f t="shared" si="156"/>
        <v>1.9096298454097038</v>
      </c>
      <c r="T5751">
        <f t="shared" si="157"/>
        <v>190.96298454097038</v>
      </c>
    </row>
    <row r="5752" spans="4:20" x14ac:dyDescent="0.25">
      <c r="D5752" s="3"/>
      <c r="E5752" s="4"/>
      <c r="F5752" s="3">
        <v>40963.958333333336</v>
      </c>
      <c r="G5752" s="4">
        <v>47.806145390320999</v>
      </c>
      <c r="H5752" s="3">
        <v>40963.958333333336</v>
      </c>
      <c r="I5752" s="4">
        <v>44.7907393050846</v>
      </c>
      <c r="J5752" s="3">
        <v>40963.958333333336</v>
      </c>
      <c r="K5752" s="4">
        <v>43.395670653699199</v>
      </c>
      <c r="L5752" s="3">
        <v>40963.958333333336</v>
      </c>
      <c r="M5752" s="4">
        <v>39.936571832571602</v>
      </c>
      <c r="Q5752">
        <f t="shared" si="159"/>
        <v>3.1604747366218007</v>
      </c>
      <c r="R5752">
        <f t="shared" si="158"/>
        <v>316.0474736621801</v>
      </c>
      <c r="S5752">
        <f t="shared" si="156"/>
        <v>3.604167472512998</v>
      </c>
      <c r="T5752">
        <f t="shared" si="157"/>
        <v>360.4167472512998</v>
      </c>
    </row>
    <row r="5753" spans="4:20" x14ac:dyDescent="0.25">
      <c r="D5753" s="3"/>
      <c r="E5753" s="4"/>
      <c r="F5753" s="3">
        <v>40964</v>
      </c>
      <c r="G5753" s="4">
        <v>49.021994666138198</v>
      </c>
      <c r="H5753" s="3">
        <v>40964</v>
      </c>
      <c r="I5753" s="4">
        <v>45.884017826188902</v>
      </c>
      <c r="J5753" s="3">
        <v>40964</v>
      </c>
      <c r="K5753" s="4">
        <v>43.551916652068002</v>
      </c>
      <c r="L5753" s="3">
        <v>40964</v>
      </c>
      <c r="M5753" s="4">
        <v>40.099114223441603</v>
      </c>
      <c r="Q5753">
        <f t="shared" si="159"/>
        <v>4.2200780140701966</v>
      </c>
      <c r="R5753">
        <f t="shared" si="158"/>
        <v>422.00780140701966</v>
      </c>
      <c r="S5753">
        <f t="shared" si="156"/>
        <v>4.5349036027472991</v>
      </c>
      <c r="T5753">
        <f t="shared" si="157"/>
        <v>453.49036027472994</v>
      </c>
    </row>
    <row r="5754" spans="4:20" x14ac:dyDescent="0.25">
      <c r="D5754" s="3"/>
      <c r="E5754" s="4"/>
      <c r="F5754" s="3">
        <v>40964.041666666664</v>
      </c>
      <c r="G5754" s="4">
        <v>48.340806740598097</v>
      </c>
      <c r="H5754" s="3">
        <v>40964.041666666664</v>
      </c>
      <c r="I5754" s="4">
        <v>45.271635673387202</v>
      </c>
      <c r="J5754" s="3">
        <v>40964.041666666664</v>
      </c>
      <c r="K5754" s="4">
        <v>42.284012878604699</v>
      </c>
      <c r="L5754" s="3">
        <v>40964.041666666664</v>
      </c>
      <c r="M5754" s="4">
        <v>38.767350190464597</v>
      </c>
      <c r="Q5754">
        <f t="shared" si="159"/>
        <v>4.8067938619933983</v>
      </c>
      <c r="R5754">
        <f t="shared" si="158"/>
        <v>480.67938619933983</v>
      </c>
      <c r="S5754">
        <f t="shared" si="156"/>
        <v>5.2542854829226044</v>
      </c>
      <c r="T5754">
        <f t="shared" si="157"/>
        <v>525.42854829226042</v>
      </c>
    </row>
    <row r="5755" spans="4:20" x14ac:dyDescent="0.25">
      <c r="D5755" s="3"/>
      <c r="E5755" s="4"/>
      <c r="F5755" s="3">
        <v>40964.083333333336</v>
      </c>
      <c r="G5755" s="4">
        <v>47.5719852217007</v>
      </c>
      <c r="H5755" s="3">
        <v>40964.083333333336</v>
      </c>
      <c r="I5755" s="4">
        <v>44.580058774270597</v>
      </c>
      <c r="J5755" s="3">
        <v>40964.083333333336</v>
      </c>
      <c r="K5755" s="4">
        <v>41.591063555592001</v>
      </c>
      <c r="L5755" s="3">
        <v>40964.083333333336</v>
      </c>
      <c r="M5755" s="4">
        <v>38.041901878517798</v>
      </c>
      <c r="Q5755">
        <f t="shared" si="159"/>
        <v>4.7309216661086992</v>
      </c>
      <c r="R5755">
        <f t="shared" si="158"/>
        <v>473.09216661086992</v>
      </c>
      <c r="S5755">
        <f t="shared" si="156"/>
        <v>5.2881568957527989</v>
      </c>
      <c r="T5755">
        <f t="shared" si="157"/>
        <v>528.81568957527986</v>
      </c>
    </row>
    <row r="5756" spans="4:20" x14ac:dyDescent="0.25">
      <c r="D5756" s="3"/>
      <c r="E5756" s="4"/>
      <c r="F5756" s="3">
        <v>40964.125</v>
      </c>
      <c r="G5756" s="4">
        <v>47.230440825514997</v>
      </c>
      <c r="H5756" s="3">
        <v>40964.125</v>
      </c>
      <c r="I5756" s="4">
        <v>44.272687555727302</v>
      </c>
      <c r="J5756" s="3">
        <v>40964.125</v>
      </c>
      <c r="K5756" s="4">
        <v>41.793912272871196</v>
      </c>
      <c r="L5756" s="3">
        <v>40964.125</v>
      </c>
      <c r="M5756" s="4">
        <v>38.2540862158639</v>
      </c>
      <c r="Q5756">
        <f t="shared" si="159"/>
        <v>4.1865285526438001</v>
      </c>
      <c r="R5756">
        <f t="shared" si="158"/>
        <v>418.65285526438004</v>
      </c>
      <c r="S5756">
        <f t="shared" si="156"/>
        <v>4.7686013398634017</v>
      </c>
      <c r="T5756">
        <f t="shared" si="157"/>
        <v>476.8601339863402</v>
      </c>
    </row>
    <row r="5757" spans="4:20" x14ac:dyDescent="0.25">
      <c r="D5757" s="3"/>
      <c r="E5757" s="4"/>
      <c r="F5757" s="3">
        <v>40964.166666666664</v>
      </c>
      <c r="G5757" s="4">
        <v>47.400254369800699</v>
      </c>
      <c r="H5757" s="3">
        <v>40964.166666666664</v>
      </c>
      <c r="I5757" s="4">
        <v>44.425521445504302</v>
      </c>
      <c r="J5757" s="3">
        <v>40964.166666666664</v>
      </c>
      <c r="K5757" s="4">
        <v>43.745129191403997</v>
      </c>
      <c r="L5757" s="3">
        <v>40964.166666666664</v>
      </c>
      <c r="M5757" s="4">
        <v>40.302550317399401</v>
      </c>
      <c r="Q5757">
        <f t="shared" si="159"/>
        <v>2.4051251783967018</v>
      </c>
      <c r="R5757">
        <f t="shared" si="158"/>
        <v>240.51251783967018</v>
      </c>
      <c r="S5757">
        <f t="shared" si="156"/>
        <v>2.8729711281049006</v>
      </c>
      <c r="T5757">
        <f t="shared" si="157"/>
        <v>287.29711281049003</v>
      </c>
    </row>
    <row r="5758" spans="4:20" x14ac:dyDescent="0.25">
      <c r="D5758" s="3"/>
      <c r="E5758" s="4"/>
      <c r="F5758" s="3">
        <v>40964.208333333336</v>
      </c>
      <c r="G5758" s="4">
        <v>47.9007331280445</v>
      </c>
      <c r="H5758" s="3">
        <v>40964.208333333336</v>
      </c>
      <c r="I5758" s="4">
        <v>44.875830914767</v>
      </c>
      <c r="J5758" s="3">
        <v>40964.208333333336</v>
      </c>
      <c r="K5758" s="4">
        <v>47.444513461756301</v>
      </c>
      <c r="L5758" s="3">
        <v>40964.208333333336</v>
      </c>
      <c r="M5758" s="4">
        <v>44.221962047246102</v>
      </c>
      <c r="Q5758">
        <f t="shared" si="159"/>
        <v>-0.79378033371180123</v>
      </c>
      <c r="R5758">
        <f t="shared" si="158"/>
        <v>-79.378033371180123</v>
      </c>
      <c r="S5758">
        <f t="shared" si="156"/>
        <v>-0.59613113247910121</v>
      </c>
      <c r="T5758">
        <f t="shared" si="157"/>
        <v>-59.613113247910121</v>
      </c>
    </row>
    <row r="5759" spans="4:20" x14ac:dyDescent="0.25">
      <c r="D5759" s="3"/>
      <c r="E5759" s="4"/>
      <c r="F5759" s="3">
        <v>40964.25</v>
      </c>
      <c r="G5759" s="4">
        <v>47.910035961453097</v>
      </c>
      <c r="H5759" s="3">
        <v>40964.25</v>
      </c>
      <c r="I5759" s="4">
        <v>44.884199429638102</v>
      </c>
      <c r="J5759" s="3">
        <v>40964.25</v>
      </c>
      <c r="K5759" s="4">
        <v>57.3400967982016</v>
      </c>
      <c r="L5759" s="3">
        <v>40964.25</v>
      </c>
      <c r="M5759" s="4">
        <v>54.915250792604603</v>
      </c>
      <c r="Q5759">
        <f t="shared" si="159"/>
        <v>-10.680060836748503</v>
      </c>
      <c r="R5759">
        <f t="shared" si="158"/>
        <v>-1068.0060836748503</v>
      </c>
      <c r="S5759">
        <f t="shared" si="156"/>
        <v>-11.281051362966501</v>
      </c>
      <c r="T5759">
        <f t="shared" si="157"/>
        <v>-1128.10513629665</v>
      </c>
    </row>
    <row r="5760" spans="4:20" x14ac:dyDescent="0.25">
      <c r="D5760" s="3"/>
      <c r="E5760" s="4"/>
      <c r="F5760" s="3">
        <v>40964.291666666664</v>
      </c>
      <c r="G5760" s="4">
        <v>48.6204299429955</v>
      </c>
      <c r="H5760" s="3">
        <v>40964.291666666664</v>
      </c>
      <c r="I5760" s="4">
        <v>45.523055830824902</v>
      </c>
      <c r="J5760" s="3">
        <v>40964.291666666664</v>
      </c>
      <c r="K5760" s="4">
        <v>94.626778738864203</v>
      </c>
      <c r="L5760" s="3">
        <v>40964.291666666664</v>
      </c>
      <c r="M5760" s="4">
        <v>97.365602585225105</v>
      </c>
      <c r="Q5760">
        <f t="shared" si="159"/>
        <v>-47.256348795868703</v>
      </c>
      <c r="R5760">
        <f t="shared" si="158"/>
        <v>-4725.6348795868707</v>
      </c>
      <c r="S5760">
        <f t="shared" si="156"/>
        <v>-53.092546754400203</v>
      </c>
      <c r="T5760">
        <f t="shared" si="157"/>
        <v>-5309.25467544002</v>
      </c>
    </row>
    <row r="5761" spans="4:20" x14ac:dyDescent="0.25">
      <c r="D5761" s="3"/>
      <c r="E5761" s="4"/>
      <c r="F5761" s="3">
        <v>40964.333333333336</v>
      </c>
      <c r="G5761" s="4">
        <v>49.069495722156702</v>
      </c>
      <c r="H5761" s="3">
        <v>40964.333333333336</v>
      </c>
      <c r="I5761" s="4">
        <v>45.926708188373603</v>
      </c>
      <c r="J5761" s="3">
        <v>40964.333333333336</v>
      </c>
      <c r="K5761" s="4">
        <v>128.085308731796</v>
      </c>
      <c r="L5761" s="3">
        <v>40964.333333333336</v>
      </c>
      <c r="M5761" s="4">
        <v>137.632599315752</v>
      </c>
      <c r="Q5761">
        <f t="shared" si="159"/>
        <v>-80.265813009639302</v>
      </c>
      <c r="R5761">
        <f t="shared" si="158"/>
        <v>-8026.5813009639305</v>
      </c>
      <c r="S5761">
        <f t="shared" si="156"/>
        <v>-92.955891127378408</v>
      </c>
      <c r="T5761">
        <f t="shared" si="157"/>
        <v>-9295.58911273784</v>
      </c>
    </row>
    <row r="5762" spans="4:20" x14ac:dyDescent="0.25">
      <c r="D5762" s="3"/>
      <c r="E5762" s="4"/>
      <c r="F5762" s="3">
        <v>40964.375</v>
      </c>
      <c r="G5762" s="4">
        <v>50.136999308335398</v>
      </c>
      <c r="H5762" s="3">
        <v>40964.375</v>
      </c>
      <c r="I5762" s="4">
        <v>46.885669142735402</v>
      </c>
      <c r="J5762" s="3">
        <v>40964.375</v>
      </c>
      <c r="K5762" s="4">
        <v>107.46342834422801</v>
      </c>
      <c r="L5762" s="3">
        <v>40964.375</v>
      </c>
      <c r="M5762" s="4">
        <v>112.606709245883</v>
      </c>
      <c r="Q5762">
        <f t="shared" si="159"/>
        <v>-58.576429035892609</v>
      </c>
      <c r="R5762">
        <f t="shared" si="158"/>
        <v>-5857.6429035892606</v>
      </c>
      <c r="S5762">
        <f t="shared" si="156"/>
        <v>-66.971040103147601</v>
      </c>
      <c r="T5762">
        <f t="shared" si="157"/>
        <v>-6697.1040103147598</v>
      </c>
    </row>
    <row r="5763" spans="4:20" x14ac:dyDescent="0.25">
      <c r="D5763" s="3"/>
      <c r="E5763" s="4"/>
      <c r="F5763" s="3">
        <v>40964.416666666664</v>
      </c>
      <c r="G5763" s="4">
        <v>50.781740732520099</v>
      </c>
      <c r="H5763" s="3">
        <v>40964.416666666664</v>
      </c>
      <c r="I5763" s="4">
        <v>47.464459377326399</v>
      </c>
      <c r="J5763" s="3">
        <v>40964.416666666664</v>
      </c>
      <c r="K5763" s="4">
        <v>98.794627659634003</v>
      </c>
      <c r="L5763" s="3">
        <v>40964.416666666664</v>
      </c>
      <c r="M5763" s="4">
        <v>102.283524624305</v>
      </c>
      <c r="Q5763">
        <f t="shared" si="159"/>
        <v>-49.262886927113904</v>
      </c>
      <c r="R5763">
        <f t="shared" si="158"/>
        <v>-4926.2886927113905</v>
      </c>
      <c r="S5763">
        <f t="shared" si="156"/>
        <v>-56.069065246978603</v>
      </c>
      <c r="T5763">
        <f t="shared" si="157"/>
        <v>-5606.9065246978607</v>
      </c>
    </row>
    <row r="5764" spans="4:20" x14ac:dyDescent="0.25">
      <c r="D5764" s="3"/>
      <c r="E5764" s="4"/>
      <c r="F5764" s="3">
        <v>40964.458333333336</v>
      </c>
      <c r="G5764" s="4">
        <v>50.449833858583602</v>
      </c>
      <c r="H5764" s="3">
        <v>40964.458333333336</v>
      </c>
      <c r="I5764" s="4">
        <v>47.166540318081402</v>
      </c>
      <c r="J5764" s="3">
        <v>40964.458333333336</v>
      </c>
      <c r="K5764" s="4">
        <v>84.387411742849494</v>
      </c>
      <c r="L5764" s="3">
        <v>40964.458333333336</v>
      </c>
      <c r="M5764" s="4">
        <v>85.417377513687796</v>
      </c>
      <c r="Q5764">
        <f t="shared" si="159"/>
        <v>-35.187577884265892</v>
      </c>
      <c r="R5764">
        <f t="shared" si="158"/>
        <v>-3518.7577884265893</v>
      </c>
      <c r="S5764">
        <f t="shared" si="156"/>
        <v>-39.500837195606394</v>
      </c>
      <c r="T5764">
        <f t="shared" si="157"/>
        <v>-3950.0837195606396</v>
      </c>
    </row>
    <row r="5765" spans="4:20" x14ac:dyDescent="0.25">
      <c r="D5765" s="3"/>
      <c r="E5765" s="4"/>
      <c r="F5765" s="3">
        <v>40964.5</v>
      </c>
      <c r="G5765" s="4">
        <v>49.4403006076464</v>
      </c>
      <c r="H5765" s="3">
        <v>40964.5</v>
      </c>
      <c r="I5765" s="4">
        <v>46.259903223501198</v>
      </c>
      <c r="J5765" s="3">
        <v>40964.5</v>
      </c>
      <c r="K5765" s="4">
        <v>65.512955307785901</v>
      </c>
      <c r="L5765" s="3">
        <v>40964.5</v>
      </c>
      <c r="M5765" s="4">
        <v>63.951294798404</v>
      </c>
      <c r="Q5765">
        <f t="shared" si="159"/>
        <v>-17.322654700139502</v>
      </c>
      <c r="R5765">
        <f t="shared" si="158"/>
        <v>-1732.2654700139501</v>
      </c>
      <c r="S5765">
        <f t="shared" si="156"/>
        <v>-18.941391574902809</v>
      </c>
      <c r="T5765">
        <f t="shared" si="157"/>
        <v>-1894.1391574902809</v>
      </c>
    </row>
    <row r="5766" spans="4:20" x14ac:dyDescent="0.25">
      <c r="D5766" s="3"/>
      <c r="E5766" s="4"/>
      <c r="F5766" s="3">
        <v>40964.541666666664</v>
      </c>
      <c r="G5766" s="4">
        <v>48.442549315048403</v>
      </c>
      <c r="H5766" s="3">
        <v>40964.541666666664</v>
      </c>
      <c r="I5766" s="4">
        <v>45.363123081537204</v>
      </c>
      <c r="J5766" s="3">
        <v>40964.541666666664</v>
      </c>
      <c r="K5766" s="4">
        <v>61.1241649749281</v>
      </c>
      <c r="L5766" s="3">
        <v>40964.541666666664</v>
      </c>
      <c r="M5766" s="4">
        <v>59.077528215944803</v>
      </c>
      <c r="Q5766">
        <f t="shared" si="159"/>
        <v>-13.931615659879697</v>
      </c>
      <c r="R5766">
        <f t="shared" si="158"/>
        <v>-1393.1615659879697</v>
      </c>
      <c r="S5766">
        <f t="shared" si="156"/>
        <v>-14.964405134407599</v>
      </c>
      <c r="T5766">
        <f t="shared" si="157"/>
        <v>-1496.4405134407598</v>
      </c>
    </row>
    <row r="5767" spans="4:20" x14ac:dyDescent="0.25">
      <c r="D5767" s="3"/>
      <c r="E5767" s="4"/>
      <c r="F5767" s="3">
        <v>40964.583333333336</v>
      </c>
      <c r="G5767" s="4">
        <v>47.567134720360599</v>
      </c>
      <c r="H5767" s="3">
        <v>40964.583333333336</v>
      </c>
      <c r="I5767" s="4">
        <v>44.575694205355802</v>
      </c>
      <c r="J5767" s="3">
        <v>40964.583333333336</v>
      </c>
      <c r="K5767" s="4">
        <v>58.8854906328488</v>
      </c>
      <c r="L5767" s="3">
        <v>40964.583333333336</v>
      </c>
      <c r="M5767" s="4">
        <v>56.610494452383101</v>
      </c>
      <c r="Q5767">
        <f t="shared" si="159"/>
        <v>-12.568355912488201</v>
      </c>
      <c r="R5767">
        <f t="shared" si="158"/>
        <v>-1256.83559124882</v>
      </c>
      <c r="S5767">
        <f t="shared" si="156"/>
        <v>-13.284800247027299</v>
      </c>
      <c r="T5767">
        <f t="shared" si="157"/>
        <v>-1328.4800247027299</v>
      </c>
    </row>
    <row r="5768" spans="4:20" x14ac:dyDescent="0.25">
      <c r="D5768" s="3"/>
      <c r="E5768" s="4"/>
      <c r="F5768" s="3">
        <v>40964.625</v>
      </c>
      <c r="G5768" s="4">
        <v>47.848371560743502</v>
      </c>
      <c r="H5768" s="3">
        <v>40964.625</v>
      </c>
      <c r="I5768" s="4">
        <v>44.828727009691598</v>
      </c>
      <c r="J5768" s="3">
        <v>40964.625</v>
      </c>
      <c r="K5768" s="4">
        <v>59.444285551551701</v>
      </c>
      <c r="L5768" s="3">
        <v>40964.625</v>
      </c>
      <c r="M5768" s="4">
        <v>57.225052255380398</v>
      </c>
      <c r="Q5768">
        <f t="shared" si="159"/>
        <v>-12.845913990808199</v>
      </c>
      <c r="R5768">
        <f t="shared" si="158"/>
        <v>-1284.5913990808199</v>
      </c>
      <c r="S5768">
        <f t="shared" si="156"/>
        <v>-13.6463252456888</v>
      </c>
      <c r="T5768">
        <f t="shared" si="157"/>
        <v>-1364.6325245688799</v>
      </c>
    </row>
    <row r="5769" spans="4:20" x14ac:dyDescent="0.25">
      <c r="D5769" s="3"/>
      <c r="E5769" s="4"/>
      <c r="F5769" s="3">
        <v>40964.666666666664</v>
      </c>
      <c r="G5769" s="4">
        <v>49.7451025453338</v>
      </c>
      <c r="H5769" s="3">
        <v>40964.666666666664</v>
      </c>
      <c r="I5769" s="4">
        <v>46.533715339595801</v>
      </c>
      <c r="J5769" s="3">
        <v>40964.666666666664</v>
      </c>
      <c r="K5769" s="4">
        <v>66.435145483293994</v>
      </c>
      <c r="L5769" s="3">
        <v>40964.666666666664</v>
      </c>
      <c r="M5769" s="4">
        <v>64.981457582354807</v>
      </c>
      <c r="Q5769">
        <f t="shared" si="159"/>
        <v>-17.940042937960193</v>
      </c>
      <c r="R5769">
        <f t="shared" si="158"/>
        <v>-1794.0042937960193</v>
      </c>
      <c r="S5769">
        <f t="shared" si="156"/>
        <v>-19.697742242759006</v>
      </c>
      <c r="T5769">
        <f t="shared" si="157"/>
        <v>-1969.7742242759005</v>
      </c>
    </row>
    <row r="5770" spans="4:20" x14ac:dyDescent="0.25">
      <c r="D5770" s="3"/>
      <c r="E5770" s="4"/>
      <c r="F5770" s="3">
        <v>40964.708333333336</v>
      </c>
      <c r="G5770" s="4">
        <v>54.448863407829798</v>
      </c>
      <c r="H5770" s="3">
        <v>40964.708333333336</v>
      </c>
      <c r="I5770" s="4">
        <v>50.751018972106998</v>
      </c>
      <c r="J5770" s="3">
        <v>40964.708333333336</v>
      </c>
      <c r="K5770" s="4">
        <v>97.338950368284699</v>
      </c>
      <c r="L5770" s="3">
        <v>40964.708333333336</v>
      </c>
      <c r="M5770" s="4">
        <v>100.562431035796</v>
      </c>
      <c r="Q5770">
        <f t="shared" si="159"/>
        <v>-44.140086960454902</v>
      </c>
      <c r="R5770">
        <f t="shared" si="158"/>
        <v>-4414.0086960454901</v>
      </c>
      <c r="S5770">
        <f t="shared" si="156"/>
        <v>-51.061412063688998</v>
      </c>
      <c r="T5770">
        <f t="shared" si="157"/>
        <v>-5106.1412063688995</v>
      </c>
    </row>
    <row r="5771" spans="4:20" x14ac:dyDescent="0.25">
      <c r="D5771" s="3"/>
      <c r="E5771" s="4"/>
      <c r="F5771" s="3">
        <v>40964.75</v>
      </c>
      <c r="G5771" s="4">
        <v>54.665685092186301</v>
      </c>
      <c r="H5771" s="3">
        <v>40964.75</v>
      </c>
      <c r="I5771" s="4">
        <v>50.945057862016299</v>
      </c>
      <c r="J5771" s="3">
        <v>40964.75</v>
      </c>
      <c r="K5771" s="4">
        <v>92.474750377878095</v>
      </c>
      <c r="L5771" s="3">
        <v>40964.75</v>
      </c>
      <c r="M5771" s="4">
        <v>94.838316310051596</v>
      </c>
      <c r="Q5771">
        <f t="shared" si="159"/>
        <v>-39.059065285691794</v>
      </c>
      <c r="R5771">
        <f t="shared" si="158"/>
        <v>-3905.9065285691795</v>
      </c>
      <c r="S5771">
        <f t="shared" si="156"/>
        <v>-45.143258448035297</v>
      </c>
      <c r="T5771">
        <f t="shared" si="157"/>
        <v>-4514.3258448035294</v>
      </c>
    </row>
    <row r="5772" spans="4:20" x14ac:dyDescent="0.25">
      <c r="D5772" s="3"/>
      <c r="E5772" s="4"/>
      <c r="F5772" s="3">
        <v>40964.791666666664</v>
      </c>
      <c r="G5772" s="4">
        <v>51.584884183248498</v>
      </c>
      <c r="H5772" s="3">
        <v>40964.791666666664</v>
      </c>
      <c r="I5772" s="4">
        <v>48.185040064272499</v>
      </c>
      <c r="J5772" s="3">
        <v>40964.791666666664</v>
      </c>
      <c r="K5772" s="4">
        <v>67.562963436270394</v>
      </c>
      <c r="L5772" s="3">
        <v>40964.791666666664</v>
      </c>
      <c r="M5772" s="4">
        <v>66.2441078189877</v>
      </c>
      <c r="Q5772">
        <f t="shared" si="159"/>
        <v>-17.228079253021896</v>
      </c>
      <c r="R5772">
        <f t="shared" si="158"/>
        <v>-1722.8079253021897</v>
      </c>
      <c r="S5772">
        <f t="shared" si="156"/>
        <v>-19.309067754715201</v>
      </c>
      <c r="T5772">
        <f t="shared" si="157"/>
        <v>-1930.9067754715202</v>
      </c>
    </row>
    <row r="5773" spans="4:20" x14ac:dyDescent="0.25">
      <c r="D5773" s="3"/>
      <c r="E5773" s="4"/>
      <c r="F5773" s="3">
        <v>40964.833333333336</v>
      </c>
      <c r="G5773" s="4">
        <v>49.543861576821698</v>
      </c>
      <c r="H5773" s="3">
        <v>40964.833333333336</v>
      </c>
      <c r="I5773" s="4">
        <v>46.3529424560693</v>
      </c>
      <c r="J5773" s="3">
        <v>40964.833333333336</v>
      </c>
      <c r="K5773" s="4">
        <v>55.222501638228998</v>
      </c>
      <c r="L5773" s="3">
        <v>40964.833333333336</v>
      </c>
      <c r="M5773" s="4">
        <v>52.602959461044499</v>
      </c>
      <c r="Q5773">
        <f t="shared" si="159"/>
        <v>-6.9286400614073003</v>
      </c>
      <c r="R5773">
        <f t="shared" si="158"/>
        <v>-692.86400614073</v>
      </c>
      <c r="S5773">
        <f t="shared" si="156"/>
        <v>-7.5000170049751986</v>
      </c>
      <c r="T5773">
        <f t="shared" si="157"/>
        <v>-750.00170049751989</v>
      </c>
    </row>
    <row r="5774" spans="4:20" x14ac:dyDescent="0.25">
      <c r="D5774" s="3"/>
      <c r="E5774" s="4"/>
      <c r="F5774" s="3">
        <v>40964.875</v>
      </c>
      <c r="G5774" s="4">
        <v>49.222689576359699</v>
      </c>
      <c r="H5774" s="3">
        <v>40964.875</v>
      </c>
      <c r="I5774" s="4">
        <v>46.0643760608218</v>
      </c>
      <c r="J5774" s="3">
        <v>40964.875</v>
      </c>
      <c r="K5774" s="4">
        <v>51.482194059412002</v>
      </c>
      <c r="L5774" s="3">
        <v>40964.875</v>
      </c>
      <c r="M5774" s="4">
        <v>48.549973619025003</v>
      </c>
      <c r="Q5774">
        <f t="shared" si="159"/>
        <v>-3.5095044830523037</v>
      </c>
      <c r="R5774">
        <f t="shared" si="158"/>
        <v>-350.95044830523034</v>
      </c>
      <c r="S5774">
        <f t="shared" si="156"/>
        <v>-3.7355975582032031</v>
      </c>
      <c r="T5774">
        <f t="shared" si="157"/>
        <v>-373.55975582032033</v>
      </c>
    </row>
    <row r="5775" spans="4:20" x14ac:dyDescent="0.25">
      <c r="D5775" s="3"/>
      <c r="E5775" s="4"/>
      <c r="F5775" s="3">
        <v>40964.916666666664</v>
      </c>
      <c r="G5775" s="4">
        <v>48.729575685225399</v>
      </c>
      <c r="H5775" s="3">
        <v>40964.916666666664</v>
      </c>
      <c r="I5775" s="4">
        <v>45.621177405948401</v>
      </c>
      <c r="J5775" s="3">
        <v>40964.916666666664</v>
      </c>
      <c r="K5775" s="4">
        <v>47.722798901406399</v>
      </c>
      <c r="L5775" s="3">
        <v>40964.916666666664</v>
      </c>
      <c r="M5775" s="4">
        <v>44.518617260182502</v>
      </c>
      <c r="Q5775">
        <f t="shared" si="159"/>
        <v>-0.24322321618100062</v>
      </c>
      <c r="R5775">
        <f t="shared" si="158"/>
        <v>-24.322321618100062</v>
      </c>
      <c r="S5775">
        <f t="shared" si="156"/>
        <v>-0.14743985423410066</v>
      </c>
      <c r="T5775">
        <f t="shared" si="157"/>
        <v>-14.743985423410066</v>
      </c>
    </row>
    <row r="5776" spans="4:20" x14ac:dyDescent="0.25">
      <c r="D5776" s="3"/>
      <c r="E5776" s="4"/>
      <c r="F5776" s="3">
        <v>40964.958333333336</v>
      </c>
      <c r="G5776" s="4">
        <v>47.937399851798503</v>
      </c>
      <c r="H5776" s="3">
        <v>40964.958333333336</v>
      </c>
      <c r="I5776" s="4">
        <v>44.908814686772502</v>
      </c>
      <c r="J5776" s="3">
        <v>40964.958333333336</v>
      </c>
      <c r="K5776" s="4">
        <v>44.5010700156854</v>
      </c>
      <c r="L5776" s="3">
        <v>40964.958333333336</v>
      </c>
      <c r="M5776" s="4">
        <v>41.099723150022299</v>
      </c>
      <c r="Q5776">
        <f t="shared" si="159"/>
        <v>2.1863298361131029</v>
      </c>
      <c r="R5776">
        <f t="shared" si="158"/>
        <v>218.63298361131029</v>
      </c>
      <c r="S5776">
        <f t="shared" si="156"/>
        <v>2.5590915367502021</v>
      </c>
      <c r="T5776">
        <f t="shared" si="157"/>
        <v>255.90915367502021</v>
      </c>
    </row>
    <row r="5777" spans="4:20" x14ac:dyDescent="0.25">
      <c r="D5777" s="3"/>
      <c r="E5777" s="4"/>
      <c r="F5777" s="3">
        <v>40965</v>
      </c>
      <c r="G5777" s="4">
        <v>48.065383181004997</v>
      </c>
      <c r="H5777" s="3">
        <v>40965</v>
      </c>
      <c r="I5777" s="4">
        <v>45.023934998243902</v>
      </c>
      <c r="J5777" s="3">
        <v>40965</v>
      </c>
      <c r="K5777" s="4">
        <v>44.495806774793898</v>
      </c>
      <c r="L5777" s="3">
        <v>40965</v>
      </c>
      <c r="M5777" s="4">
        <v>41.094166085531498</v>
      </c>
      <c r="Q5777">
        <f t="shared" si="159"/>
        <v>2.3195764062110982</v>
      </c>
      <c r="R5777">
        <f t="shared" si="158"/>
        <v>231.95764062110982</v>
      </c>
      <c r="S5777">
        <f t="shared" si="156"/>
        <v>2.6797689127124045</v>
      </c>
      <c r="T5777">
        <f t="shared" si="157"/>
        <v>267.97689127124045</v>
      </c>
    </row>
    <row r="5778" spans="4:20" x14ac:dyDescent="0.25">
      <c r="D5778" s="3"/>
      <c r="E5778" s="4"/>
      <c r="F5778" s="3">
        <v>40965.041666666664</v>
      </c>
      <c r="G5778" s="4">
        <v>47.436612938734498</v>
      </c>
      <c r="H5778" s="3">
        <v>40965.041666666664</v>
      </c>
      <c r="I5778" s="4">
        <v>44.458241686952498</v>
      </c>
      <c r="J5778" s="3">
        <v>40965.041666666664</v>
      </c>
      <c r="K5778" s="4">
        <v>43.247844381956398</v>
      </c>
      <c r="L5778" s="3">
        <v>40965.041666666664</v>
      </c>
      <c r="M5778" s="4">
        <v>39.7792143004772</v>
      </c>
      <c r="Q5778">
        <f t="shared" si="159"/>
        <v>2.9387685567781006</v>
      </c>
      <c r="R5778">
        <f t="shared" si="158"/>
        <v>293.87685567781006</v>
      </c>
      <c r="S5778">
        <f t="shared" ref="S5778:S5841" si="160">I5778-(M5778+$E$2)</f>
        <v>3.4290273864752976</v>
      </c>
      <c r="T5778">
        <f t="shared" ref="T5778:T5841" si="161">S5778*$G$2</f>
        <v>342.90273864752976</v>
      </c>
    </row>
    <row r="5779" spans="4:20" x14ac:dyDescent="0.25">
      <c r="D5779" s="3"/>
      <c r="E5779" s="4"/>
      <c r="F5779" s="3">
        <v>40965.083333333336</v>
      </c>
      <c r="G5779" s="4">
        <v>46.513699997914998</v>
      </c>
      <c r="H5779" s="3">
        <v>40965.083333333336</v>
      </c>
      <c r="I5779" s="4">
        <v>43.627371720256598</v>
      </c>
      <c r="J5779" s="3">
        <v>40965.083333333336</v>
      </c>
      <c r="K5779" s="4">
        <v>42.528599912155201</v>
      </c>
      <c r="L5779" s="3">
        <v>40965.083333333336</v>
      </c>
      <c r="M5779" s="4">
        <v>39.023816503235103</v>
      </c>
      <c r="Q5779">
        <f t="shared" si="159"/>
        <v>2.7351000857597967</v>
      </c>
      <c r="R5779">
        <f t="shared" si="158"/>
        <v>273.51000857597967</v>
      </c>
      <c r="S5779">
        <f t="shared" si="160"/>
        <v>3.3535552170214942</v>
      </c>
      <c r="T5779">
        <f t="shared" si="161"/>
        <v>335.35552170214942</v>
      </c>
    </row>
    <row r="5780" spans="4:20" x14ac:dyDescent="0.25">
      <c r="D5780" s="3"/>
      <c r="E5780" s="4"/>
      <c r="F5780" s="3">
        <v>40965.125</v>
      </c>
      <c r="G5780" s="4">
        <v>46.062422441260402</v>
      </c>
      <c r="H5780" s="3">
        <v>40965.125</v>
      </c>
      <c r="I5780" s="4">
        <v>43.220862413101699</v>
      </c>
      <c r="J5780" s="3">
        <v>40965.125</v>
      </c>
      <c r="K5780" s="4">
        <v>42.666533915122301</v>
      </c>
      <c r="L5780" s="3">
        <v>40965.125</v>
      </c>
      <c r="M5780" s="4">
        <v>39.168543042760597</v>
      </c>
      <c r="Q5780">
        <f t="shared" si="159"/>
        <v>2.1458885261381013</v>
      </c>
      <c r="R5780">
        <f t="shared" si="158"/>
        <v>214.58885261381013</v>
      </c>
      <c r="S5780">
        <f t="shared" si="160"/>
        <v>2.8023193703411025</v>
      </c>
      <c r="T5780">
        <f t="shared" si="161"/>
        <v>280.23193703411027</v>
      </c>
    </row>
    <row r="5781" spans="4:20" x14ac:dyDescent="0.25">
      <c r="D5781" s="3"/>
      <c r="E5781" s="4"/>
      <c r="F5781" s="3">
        <v>40965.166666666664</v>
      </c>
      <c r="G5781" s="4">
        <v>46.084822145232501</v>
      </c>
      <c r="H5781" s="3">
        <v>40965.166666666664</v>
      </c>
      <c r="I5781" s="4">
        <v>43.241043716698201</v>
      </c>
      <c r="J5781" s="3">
        <v>40965.166666666664</v>
      </c>
      <c r="K5781" s="4">
        <v>44.2916977615387</v>
      </c>
      <c r="L5781" s="3">
        <v>40965.166666666664</v>
      </c>
      <c r="M5781" s="4">
        <v>40.878735267499003</v>
      </c>
      <c r="Q5781">
        <f t="shared" si="159"/>
        <v>0.54312438369380089</v>
      </c>
      <c r="R5781">
        <f t="shared" si="158"/>
        <v>54.312438369380089</v>
      </c>
      <c r="S5781">
        <f t="shared" si="160"/>
        <v>1.1123084491991975</v>
      </c>
      <c r="T5781">
        <f t="shared" si="161"/>
        <v>111.23084491991975</v>
      </c>
    </row>
    <row r="5782" spans="4:20" x14ac:dyDescent="0.25">
      <c r="D5782" s="3"/>
      <c r="E5782" s="4"/>
      <c r="F5782" s="3">
        <v>40965.208333333336</v>
      </c>
      <c r="G5782" s="4">
        <v>46.316924462735201</v>
      </c>
      <c r="H5782" s="3">
        <v>40965.208333333336</v>
      </c>
      <c r="I5782" s="4">
        <v>43.450136366300299</v>
      </c>
      <c r="J5782" s="3">
        <v>40965.208333333336</v>
      </c>
      <c r="K5782" s="4">
        <v>46.746666433929903</v>
      </c>
      <c r="L5782" s="3">
        <v>40965.208333333336</v>
      </c>
      <c r="M5782" s="4">
        <v>43.4791480600543</v>
      </c>
      <c r="Q5782">
        <f t="shared" si="159"/>
        <v>-1.6797419711947015</v>
      </c>
      <c r="R5782">
        <f t="shared" si="158"/>
        <v>-167.97419711947015</v>
      </c>
      <c r="S5782">
        <f t="shared" si="160"/>
        <v>-1.2790116937540006</v>
      </c>
      <c r="T5782">
        <f t="shared" si="161"/>
        <v>-127.90116937540006</v>
      </c>
    </row>
    <row r="5783" spans="4:20" x14ac:dyDescent="0.25">
      <c r="D5783" s="3"/>
      <c r="E5783" s="4"/>
      <c r="F5783" s="3">
        <v>40965.25</v>
      </c>
      <c r="G5783" s="4">
        <v>45.649485434725598</v>
      </c>
      <c r="H5783" s="3">
        <v>40965.25</v>
      </c>
      <c r="I5783" s="4">
        <v>42.848751297482501</v>
      </c>
      <c r="J5783" s="3">
        <v>40965.25</v>
      </c>
      <c r="K5783" s="4">
        <v>50.8060963028693</v>
      </c>
      <c r="L5783" s="3">
        <v>40965.25</v>
      </c>
      <c r="M5783" s="4">
        <v>47.821760110382499</v>
      </c>
      <c r="Q5783">
        <f t="shared" si="159"/>
        <v>-6.4066108681437015</v>
      </c>
      <c r="R5783">
        <f t="shared" si="158"/>
        <v>-640.66108681437015</v>
      </c>
      <c r="S5783">
        <f t="shared" si="160"/>
        <v>-6.2230088128999981</v>
      </c>
      <c r="T5783">
        <f t="shared" si="161"/>
        <v>-622.30088128999978</v>
      </c>
    </row>
    <row r="5784" spans="4:20" x14ac:dyDescent="0.25">
      <c r="D5784" s="3"/>
      <c r="E5784" s="4"/>
      <c r="F5784" s="3">
        <v>40965.291666666664</v>
      </c>
      <c r="G5784" s="4">
        <v>45.126699586631702</v>
      </c>
      <c r="H5784" s="3">
        <v>40965.291666666664</v>
      </c>
      <c r="I5784" s="4">
        <v>42.377459443436202</v>
      </c>
      <c r="J5784" s="3">
        <v>40965.291666666664</v>
      </c>
      <c r="K5784" s="4">
        <v>71.728067440271801</v>
      </c>
      <c r="L5784" s="3">
        <v>40965.291666666664</v>
      </c>
      <c r="M5784" s="4">
        <v>70.933019945572596</v>
      </c>
      <c r="Q5784">
        <f t="shared" si="159"/>
        <v>-27.851367853640099</v>
      </c>
      <c r="R5784">
        <f t="shared" si="158"/>
        <v>-2785.1367853640099</v>
      </c>
      <c r="S5784">
        <f t="shared" si="160"/>
        <v>-29.805560502136395</v>
      </c>
      <c r="T5784">
        <f t="shared" si="161"/>
        <v>-2980.5560502136395</v>
      </c>
    </row>
    <row r="5785" spans="4:20" x14ac:dyDescent="0.25">
      <c r="D5785" s="3"/>
      <c r="E5785" s="4"/>
      <c r="F5785" s="3">
        <v>40965.333333333336</v>
      </c>
      <c r="G5785" s="4">
        <v>45.304621473653199</v>
      </c>
      <c r="H5785" s="3">
        <v>40965.333333333336</v>
      </c>
      <c r="I5785" s="4">
        <v>42.5378804290376</v>
      </c>
      <c r="J5785" s="3">
        <v>40965.333333333336</v>
      </c>
      <c r="K5785" s="4">
        <v>84.380177172104595</v>
      </c>
      <c r="L5785" s="3">
        <v>40965.333333333336</v>
      </c>
      <c r="M5785" s="4">
        <v>85.409005959489207</v>
      </c>
      <c r="Q5785">
        <f t="shared" si="159"/>
        <v>-40.325555698451396</v>
      </c>
      <c r="R5785">
        <f t="shared" si="158"/>
        <v>-4032.5555698451394</v>
      </c>
      <c r="S5785">
        <f t="shared" si="160"/>
        <v>-44.121125530451607</v>
      </c>
      <c r="T5785">
        <f t="shared" si="161"/>
        <v>-4412.1125530451609</v>
      </c>
    </row>
    <row r="5786" spans="4:20" x14ac:dyDescent="0.25">
      <c r="D5786" s="3"/>
      <c r="E5786" s="4"/>
      <c r="F5786" s="3">
        <v>40965.375</v>
      </c>
      <c r="G5786" s="4">
        <v>46.785060980852002</v>
      </c>
      <c r="H5786" s="3">
        <v>40965.375</v>
      </c>
      <c r="I5786" s="4">
        <v>43.871737133114898</v>
      </c>
      <c r="J5786" s="3">
        <v>40965.375</v>
      </c>
      <c r="K5786" s="4">
        <v>72.630294668313596</v>
      </c>
      <c r="L5786" s="3">
        <v>40965.375</v>
      </c>
      <c r="M5786" s="4">
        <v>71.953941265499495</v>
      </c>
      <c r="Q5786">
        <f t="shared" si="159"/>
        <v>-27.095233687461594</v>
      </c>
      <c r="R5786">
        <f t="shared" si="158"/>
        <v>-2709.5233687461596</v>
      </c>
      <c r="S5786">
        <f t="shared" si="160"/>
        <v>-29.332204132384597</v>
      </c>
      <c r="T5786">
        <f t="shared" si="161"/>
        <v>-2933.2204132384595</v>
      </c>
    </row>
    <row r="5787" spans="4:20" x14ac:dyDescent="0.25">
      <c r="D5787" s="3"/>
      <c r="E5787" s="4"/>
      <c r="F5787" s="3">
        <v>40965.416666666664</v>
      </c>
      <c r="G5787" s="4">
        <v>48.296340203320099</v>
      </c>
      <c r="H5787" s="3">
        <v>40965.416666666664</v>
      </c>
      <c r="I5787" s="4">
        <v>45.231648745655498</v>
      </c>
      <c r="J5787" s="3">
        <v>40965.416666666664</v>
      </c>
      <c r="K5787" s="4">
        <v>67.430528655997506</v>
      </c>
      <c r="L5787" s="3">
        <v>40965.416666666664</v>
      </c>
      <c r="M5787" s="4">
        <v>66.095682821905896</v>
      </c>
      <c r="Q5787">
        <f t="shared" si="159"/>
        <v>-20.384188452677407</v>
      </c>
      <c r="R5787">
        <f t="shared" si="158"/>
        <v>-2038.4188452677406</v>
      </c>
      <c r="S5787">
        <f t="shared" si="160"/>
        <v>-22.114034076250398</v>
      </c>
      <c r="T5787">
        <f t="shared" si="161"/>
        <v>-2211.40340762504</v>
      </c>
    </row>
    <row r="5788" spans="4:20" x14ac:dyDescent="0.25">
      <c r="D5788" s="3"/>
      <c r="E5788" s="4"/>
      <c r="F5788" s="3">
        <v>40965.458333333336</v>
      </c>
      <c r="G5788" s="4">
        <v>48.768475467339201</v>
      </c>
      <c r="H5788" s="3">
        <v>40965.458333333336</v>
      </c>
      <c r="I5788" s="4">
        <v>45.656146035777098</v>
      </c>
      <c r="J5788" s="3">
        <v>40965.458333333336</v>
      </c>
      <c r="K5788" s="4">
        <v>61.247112867014899</v>
      </c>
      <c r="L5788" s="3">
        <v>40965.458333333336</v>
      </c>
      <c r="M5788" s="4">
        <v>59.213397223123998</v>
      </c>
      <c r="Q5788">
        <f t="shared" si="159"/>
        <v>-13.728637399675698</v>
      </c>
      <c r="R5788">
        <f t="shared" si="158"/>
        <v>-1372.8637399675697</v>
      </c>
      <c r="S5788">
        <f t="shared" si="160"/>
        <v>-14.8072511873469</v>
      </c>
      <c r="T5788">
        <f t="shared" si="161"/>
        <v>-1480.7251187346899</v>
      </c>
    </row>
    <row r="5789" spans="4:20" x14ac:dyDescent="0.25">
      <c r="D5789" s="3"/>
      <c r="E5789" s="4"/>
      <c r="F5789" s="3">
        <v>40965.5</v>
      </c>
      <c r="G5789" s="4">
        <v>47.960306159191497</v>
      </c>
      <c r="H5789" s="3">
        <v>40965.5</v>
      </c>
      <c r="I5789" s="4">
        <v>44.929419683903703</v>
      </c>
      <c r="J5789" s="3">
        <v>40965.5</v>
      </c>
      <c r="K5789" s="4">
        <v>57.041254251875202</v>
      </c>
      <c r="L5789" s="3">
        <v>40965.5</v>
      </c>
      <c r="M5789" s="4">
        <v>54.588179781625499</v>
      </c>
      <c r="Q5789">
        <f t="shared" si="159"/>
        <v>-10.330948092683705</v>
      </c>
      <c r="R5789">
        <f t="shared" si="158"/>
        <v>-1033.0948092683705</v>
      </c>
      <c r="S5789">
        <f t="shared" si="160"/>
        <v>-10.908760097721796</v>
      </c>
      <c r="T5789">
        <f t="shared" si="161"/>
        <v>-1090.8760097721797</v>
      </c>
    </row>
    <row r="5790" spans="4:20" x14ac:dyDescent="0.25">
      <c r="D5790" s="3"/>
      <c r="E5790" s="4"/>
      <c r="F5790" s="3">
        <v>40965.541666666664</v>
      </c>
      <c r="G5790" s="4">
        <v>46.835382972029002</v>
      </c>
      <c r="H5790" s="3">
        <v>40965.541666666664</v>
      </c>
      <c r="I5790" s="4">
        <v>43.917046776157797</v>
      </c>
      <c r="J5790" s="3">
        <v>40965.541666666664</v>
      </c>
      <c r="K5790" s="4">
        <v>55.183950950129699</v>
      </c>
      <c r="L5790" s="3">
        <v>40965.541666666664</v>
      </c>
      <c r="M5790" s="4">
        <v>52.560980474780102</v>
      </c>
      <c r="Q5790">
        <f t="shared" si="159"/>
        <v>-9.5985679781006965</v>
      </c>
      <c r="R5790">
        <f t="shared" si="158"/>
        <v>-959.85679781006968</v>
      </c>
      <c r="S5790">
        <f t="shared" si="160"/>
        <v>-9.8939336986223054</v>
      </c>
      <c r="T5790">
        <f t="shared" si="161"/>
        <v>-989.39336986223054</v>
      </c>
    </row>
    <row r="5791" spans="4:20" x14ac:dyDescent="0.25">
      <c r="D5791" s="3"/>
      <c r="E5791" s="4"/>
      <c r="F5791" s="3">
        <v>40965.583333333336</v>
      </c>
      <c r="G5791" s="4">
        <v>45.922803190624101</v>
      </c>
      <c r="H5791" s="3">
        <v>40965.583333333336</v>
      </c>
      <c r="I5791" s="4">
        <v>43.0950618284405</v>
      </c>
      <c r="J5791" s="3">
        <v>40965.583333333336</v>
      </c>
      <c r="K5791" s="4">
        <v>53.414090430917</v>
      </c>
      <c r="L5791" s="3">
        <v>40965.583333333336</v>
      </c>
      <c r="M5791" s="4">
        <v>50.638290328439297</v>
      </c>
      <c r="Q5791">
        <f t="shared" si="159"/>
        <v>-8.7412872402928983</v>
      </c>
      <c r="R5791">
        <f t="shared" si="158"/>
        <v>-874.12872402928986</v>
      </c>
      <c r="S5791">
        <f t="shared" si="160"/>
        <v>-8.7932284999987971</v>
      </c>
      <c r="T5791">
        <f t="shared" si="161"/>
        <v>-879.32284999987974</v>
      </c>
    </row>
    <row r="5792" spans="4:20" x14ac:dyDescent="0.25">
      <c r="D5792" s="3"/>
      <c r="E5792" s="4"/>
      <c r="F5792" s="3">
        <v>40965.625</v>
      </c>
      <c r="G5792" s="4">
        <v>46.031394749850698</v>
      </c>
      <c r="H5792" s="3">
        <v>40965.625</v>
      </c>
      <c r="I5792" s="4">
        <v>43.192906967218697</v>
      </c>
      <c r="J5792" s="3">
        <v>40965.625</v>
      </c>
      <c r="K5792" s="4">
        <v>52.850937807175796</v>
      </c>
      <c r="L5792" s="3">
        <v>40965.625</v>
      </c>
      <c r="M5792" s="4">
        <v>50.028405623685103</v>
      </c>
      <c r="Q5792">
        <f t="shared" si="159"/>
        <v>-8.0695430573250988</v>
      </c>
      <c r="R5792">
        <f t="shared" si="158"/>
        <v>-806.95430573250985</v>
      </c>
      <c r="S5792">
        <f t="shared" si="160"/>
        <v>-8.085498656466406</v>
      </c>
      <c r="T5792">
        <f t="shared" si="161"/>
        <v>-808.54986564664057</v>
      </c>
    </row>
    <row r="5793" spans="4:20" x14ac:dyDescent="0.25">
      <c r="D5793" s="3"/>
      <c r="E5793" s="4"/>
      <c r="F5793" s="3">
        <v>40965.666666666664</v>
      </c>
      <c r="G5793" s="4">
        <v>47.638264741312</v>
      </c>
      <c r="H5793" s="3">
        <v>40965.666666666664</v>
      </c>
      <c r="I5793" s="4">
        <v>44.639696512371302</v>
      </c>
      <c r="J5793" s="3">
        <v>40965.666666666664</v>
      </c>
      <c r="K5793" s="4">
        <v>56.985352890624199</v>
      </c>
      <c r="L5793" s="3">
        <v>40965.666666666664</v>
      </c>
      <c r="M5793" s="4">
        <v>54.527025218383599</v>
      </c>
      <c r="Q5793">
        <f t="shared" si="159"/>
        <v>-10.597088149312199</v>
      </c>
      <c r="R5793">
        <f t="shared" si="158"/>
        <v>-1059.7088149312199</v>
      </c>
      <c r="S5793">
        <f t="shared" si="160"/>
        <v>-11.137328706012298</v>
      </c>
      <c r="T5793">
        <f t="shared" si="161"/>
        <v>-1113.7328706012297</v>
      </c>
    </row>
    <row r="5794" spans="4:20" x14ac:dyDescent="0.25">
      <c r="D5794" s="3"/>
      <c r="E5794" s="4"/>
      <c r="F5794" s="3">
        <v>40965.708333333336</v>
      </c>
      <c r="G5794" s="4">
        <v>51.5907266562863</v>
      </c>
      <c r="H5794" s="3">
        <v>40965.708333333336</v>
      </c>
      <c r="I5794" s="4">
        <v>48.190280289898503</v>
      </c>
      <c r="J5794" s="3">
        <v>40965.708333333336</v>
      </c>
      <c r="K5794" s="4">
        <v>81.336591563507696</v>
      </c>
      <c r="L5794" s="3">
        <v>40965.708333333336</v>
      </c>
      <c r="M5794" s="4">
        <v>81.896304604626494</v>
      </c>
      <c r="Q5794">
        <f t="shared" si="159"/>
        <v>-30.995864907221396</v>
      </c>
      <c r="R5794">
        <f t="shared" si="158"/>
        <v>-3099.5864907221394</v>
      </c>
      <c r="S5794">
        <f t="shared" si="160"/>
        <v>-34.956024314727991</v>
      </c>
      <c r="T5794">
        <f t="shared" si="161"/>
        <v>-3495.6024314727993</v>
      </c>
    </row>
    <row r="5795" spans="4:20" x14ac:dyDescent="0.25">
      <c r="D5795" s="3"/>
      <c r="E5795" s="4"/>
      <c r="F5795" s="3">
        <v>40965.75</v>
      </c>
      <c r="G5795" s="4">
        <v>54.251697657309698</v>
      </c>
      <c r="H5795" s="3">
        <v>40965.75</v>
      </c>
      <c r="I5795" s="4">
        <v>50.574543953451197</v>
      </c>
      <c r="J5795" s="3">
        <v>40965.75</v>
      </c>
      <c r="K5795" s="4">
        <v>79.653821712214295</v>
      </c>
      <c r="L5795" s="3">
        <v>40965.75</v>
      </c>
      <c r="M5795" s="4">
        <v>79.962187490018593</v>
      </c>
      <c r="Q5795">
        <f t="shared" si="159"/>
        <v>-26.652124054904597</v>
      </c>
      <c r="R5795">
        <f t="shared" si="158"/>
        <v>-2665.2124054904598</v>
      </c>
      <c r="S5795">
        <f t="shared" si="160"/>
        <v>-30.637643536567396</v>
      </c>
      <c r="T5795">
        <f t="shared" si="161"/>
        <v>-3063.7643536567393</v>
      </c>
    </row>
    <row r="5796" spans="4:20" x14ac:dyDescent="0.25">
      <c r="D5796" s="3"/>
      <c r="E5796" s="4"/>
      <c r="F5796" s="3">
        <v>40965.791666666664</v>
      </c>
      <c r="G5796" s="4">
        <v>52.8769877023879</v>
      </c>
      <c r="H5796" s="3">
        <v>40965.791666666664</v>
      </c>
      <c r="I5796" s="4">
        <v>49.3433823644882</v>
      </c>
      <c r="J5796" s="3">
        <v>40965.791666666664</v>
      </c>
      <c r="K5796" s="4">
        <v>59.509812735748703</v>
      </c>
      <c r="L5796" s="3">
        <v>40965.791666666664</v>
      </c>
      <c r="M5796" s="4">
        <v>57.297172847931499</v>
      </c>
      <c r="Q5796">
        <f t="shared" si="159"/>
        <v>-7.8828250333608025</v>
      </c>
      <c r="R5796">
        <f t="shared" si="158"/>
        <v>-788.28250333608025</v>
      </c>
      <c r="S5796">
        <f t="shared" si="160"/>
        <v>-9.2037904834432993</v>
      </c>
      <c r="T5796">
        <f t="shared" si="161"/>
        <v>-920.37904834432993</v>
      </c>
    </row>
    <row r="5797" spans="4:20" x14ac:dyDescent="0.25">
      <c r="D5797" s="3"/>
      <c r="E5797" s="4"/>
      <c r="F5797" s="3">
        <v>40965.833333333336</v>
      </c>
      <c r="G5797" s="4">
        <v>51.004159028030699</v>
      </c>
      <c r="H5797" s="3">
        <v>40965.833333333336</v>
      </c>
      <c r="I5797" s="4">
        <v>47.664058282636702</v>
      </c>
      <c r="J5797" s="3">
        <v>40965.833333333336</v>
      </c>
      <c r="K5797" s="4">
        <v>51.715860987052999</v>
      </c>
      <c r="L5797" s="3">
        <v>40965.833333333336</v>
      </c>
      <c r="M5797" s="4">
        <v>48.801971894397902</v>
      </c>
      <c r="Q5797">
        <f t="shared" si="159"/>
        <v>-1.9617019590222995</v>
      </c>
      <c r="R5797">
        <f t="shared" si="158"/>
        <v>-196.17019590222995</v>
      </c>
      <c r="S5797">
        <f t="shared" si="160"/>
        <v>-2.3879136117611992</v>
      </c>
      <c r="T5797">
        <f t="shared" si="161"/>
        <v>-238.79136117611992</v>
      </c>
    </row>
    <row r="5798" spans="4:20" x14ac:dyDescent="0.25">
      <c r="D5798" s="3"/>
      <c r="E5798" s="4"/>
      <c r="F5798" s="3">
        <v>40965.875</v>
      </c>
      <c r="G5798" s="4">
        <v>50.606426736427203</v>
      </c>
      <c r="H5798" s="3">
        <v>40965.875</v>
      </c>
      <c r="I5798" s="4">
        <v>47.307107512606301</v>
      </c>
      <c r="J5798" s="3">
        <v>40965.875</v>
      </c>
      <c r="K5798" s="4">
        <v>50.210064489801901</v>
      </c>
      <c r="L5798" s="3">
        <v>40965.875</v>
      </c>
      <c r="M5798" s="4">
        <v>47.180933731869999</v>
      </c>
      <c r="Q5798">
        <f t="shared" si="159"/>
        <v>-0.8536377533746986</v>
      </c>
      <c r="R5798">
        <f t="shared" si="158"/>
        <v>-85.36377533746986</v>
      </c>
      <c r="S5798">
        <f t="shared" si="160"/>
        <v>-1.1238262192636981</v>
      </c>
      <c r="T5798">
        <f t="shared" si="161"/>
        <v>-112.38262192636981</v>
      </c>
    </row>
    <row r="5799" spans="4:20" x14ac:dyDescent="0.25">
      <c r="D5799" s="3"/>
      <c r="E5799" s="4"/>
      <c r="F5799" s="3">
        <v>40965.916666666664</v>
      </c>
      <c r="G5799" s="4">
        <v>49.7018120214343</v>
      </c>
      <c r="H5799" s="3">
        <v>40965.916666666664</v>
      </c>
      <c r="I5799" s="4">
        <v>46.494830326846603</v>
      </c>
      <c r="J5799" s="3">
        <v>40965.916666666664</v>
      </c>
      <c r="K5799" s="4">
        <v>47.721190113166799</v>
      </c>
      <c r="L5799" s="3">
        <v>40965.916666666664</v>
      </c>
      <c r="M5799" s="4">
        <v>44.516901561466497</v>
      </c>
      <c r="Q5799">
        <f t="shared" si="159"/>
        <v>0.7306219082675014</v>
      </c>
      <c r="R5799">
        <f t="shared" si="158"/>
        <v>73.06219082675014</v>
      </c>
      <c r="S5799">
        <f t="shared" si="160"/>
        <v>0.72792876538010631</v>
      </c>
      <c r="T5799">
        <f t="shared" si="161"/>
        <v>72.792876538010631</v>
      </c>
    </row>
    <row r="5800" spans="4:20" x14ac:dyDescent="0.25">
      <c r="D5800" s="3"/>
      <c r="E5800" s="4"/>
      <c r="F5800" s="3">
        <v>40965.958333333336</v>
      </c>
      <c r="G5800" s="4">
        <v>48.445404275378699</v>
      </c>
      <c r="H5800" s="3">
        <v>40965.958333333336</v>
      </c>
      <c r="I5800" s="4">
        <v>45.365690165126601</v>
      </c>
      <c r="J5800" s="3">
        <v>40965.958333333336</v>
      </c>
      <c r="K5800" s="4">
        <v>44.748852582328297</v>
      </c>
      <c r="L5800" s="3">
        <v>40965.958333333336</v>
      </c>
      <c r="M5800" s="4">
        <v>41.361444687616299</v>
      </c>
      <c r="Q5800">
        <f t="shared" si="159"/>
        <v>2.4465516930504023</v>
      </c>
      <c r="R5800">
        <f t="shared" si="158"/>
        <v>244.65516930504023</v>
      </c>
      <c r="S5800">
        <f t="shared" si="160"/>
        <v>2.7542454775103025</v>
      </c>
      <c r="T5800">
        <f t="shared" si="161"/>
        <v>275.42454775103022</v>
      </c>
    </row>
    <row r="5801" spans="4:20" x14ac:dyDescent="0.25">
      <c r="D5801" s="3"/>
      <c r="E5801" s="4"/>
      <c r="F5801" s="3">
        <v>40966</v>
      </c>
      <c r="G5801" s="4">
        <v>44.9309775860456</v>
      </c>
      <c r="H5801" s="3">
        <v>40966</v>
      </c>
      <c r="I5801" s="4">
        <v>42.3327391388884</v>
      </c>
      <c r="J5801" s="3">
        <v>40966</v>
      </c>
      <c r="K5801" s="4">
        <v>44.564999068388701</v>
      </c>
      <c r="L5801" s="3">
        <v>40966</v>
      </c>
      <c r="M5801" s="4">
        <v>41.1672285930836</v>
      </c>
      <c r="Q5801">
        <f t="shared" si="159"/>
        <v>-0.88402148234310118</v>
      </c>
      <c r="R5801">
        <f t="shared" ref="R5801:R5864" si="162">Q5801*$G$2</f>
        <v>-88.402148234310118</v>
      </c>
      <c r="S5801">
        <f t="shared" si="160"/>
        <v>-8.4489454195200153E-2</v>
      </c>
      <c r="T5801">
        <f t="shared" si="161"/>
        <v>-8.4489454195200153</v>
      </c>
    </row>
    <row r="5802" spans="4:20" x14ac:dyDescent="0.25">
      <c r="D5802" s="3"/>
      <c r="E5802" s="4"/>
      <c r="F5802" s="3">
        <v>40966.041666666664</v>
      </c>
      <c r="G5802" s="4">
        <v>44.420251334959197</v>
      </c>
      <c r="H5802" s="3">
        <v>40966.041666666664</v>
      </c>
      <c r="I5802" s="4">
        <v>41.866546220931902</v>
      </c>
      <c r="J5802" s="3">
        <v>40966.041666666664</v>
      </c>
      <c r="K5802" s="4">
        <v>43.244354428781698</v>
      </c>
      <c r="L5802" s="3">
        <v>40966.041666666664</v>
      </c>
      <c r="M5802" s="4">
        <v>39.7755445523944</v>
      </c>
      <c r="Q5802">
        <f t="shared" ref="Q5802:Q5865" si="163">G5802-(K5802+$E$2)</f>
        <v>-7.4103093822500909E-2</v>
      </c>
      <c r="R5802">
        <f t="shared" si="162"/>
        <v>-7.4103093822500909</v>
      </c>
      <c r="S5802">
        <f t="shared" si="160"/>
        <v>0.84100166853750125</v>
      </c>
      <c r="T5802">
        <f t="shared" si="161"/>
        <v>84.100166853750125</v>
      </c>
    </row>
    <row r="5803" spans="4:20" x14ac:dyDescent="0.25">
      <c r="D5803" s="3"/>
      <c r="E5803" s="4"/>
      <c r="F5803" s="3">
        <v>40966.083333333336</v>
      </c>
      <c r="G5803" s="4">
        <v>43.823652509949198</v>
      </c>
      <c r="H5803" s="3">
        <v>40966.083333333336</v>
      </c>
      <c r="I5803" s="4">
        <v>41.3217555382871</v>
      </c>
      <c r="J5803" s="3">
        <v>40966.083333333336</v>
      </c>
      <c r="K5803" s="4">
        <v>42.040010164782899</v>
      </c>
      <c r="L5803" s="3">
        <v>40966.083333333336</v>
      </c>
      <c r="M5803" s="4">
        <v>38.511708186502801</v>
      </c>
      <c r="Q5803">
        <f t="shared" si="163"/>
        <v>0.53364234516629949</v>
      </c>
      <c r="R5803">
        <f t="shared" si="162"/>
        <v>53.364234516629949</v>
      </c>
      <c r="S5803">
        <f t="shared" si="160"/>
        <v>1.5600473517842985</v>
      </c>
      <c r="T5803">
        <f t="shared" si="161"/>
        <v>156.00473517842985</v>
      </c>
    </row>
    <row r="5804" spans="4:20" x14ac:dyDescent="0.25">
      <c r="D5804" s="3"/>
      <c r="E5804" s="4"/>
      <c r="F5804" s="3">
        <v>40966.125</v>
      </c>
      <c r="G5804" s="4">
        <v>43.872214313101701</v>
      </c>
      <c r="H5804" s="3">
        <v>40966.125</v>
      </c>
      <c r="I5804" s="4">
        <v>41.3661089243978</v>
      </c>
      <c r="J5804" s="3">
        <v>40966.125</v>
      </c>
      <c r="K5804" s="4">
        <v>42.017837555467899</v>
      </c>
      <c r="L5804" s="3">
        <v>40966.125</v>
      </c>
      <c r="M5804" s="4">
        <v>38.4884884228522</v>
      </c>
      <c r="Q5804">
        <f t="shared" si="163"/>
        <v>0.60437675763380128</v>
      </c>
      <c r="R5804">
        <f t="shared" si="162"/>
        <v>60.437675763380128</v>
      </c>
      <c r="S5804">
        <f t="shared" si="160"/>
        <v>1.6276205015456</v>
      </c>
      <c r="T5804">
        <f t="shared" si="161"/>
        <v>162.76205015456</v>
      </c>
    </row>
    <row r="5805" spans="4:20" x14ac:dyDescent="0.25">
      <c r="D5805" s="3"/>
      <c r="E5805" s="4"/>
      <c r="F5805" s="3">
        <v>40966.166666666664</v>
      </c>
      <c r="G5805" s="4">
        <v>44.996087967912899</v>
      </c>
      <c r="H5805" s="3">
        <v>40966.166666666664</v>
      </c>
      <c r="I5805" s="4">
        <v>42.392160173592899</v>
      </c>
      <c r="J5805" s="3">
        <v>40966.166666666664</v>
      </c>
      <c r="K5805" s="4">
        <v>43.809785980876804</v>
      </c>
      <c r="L5805" s="3">
        <v>40966.166666666664</v>
      </c>
      <c r="M5805" s="4">
        <v>40.370657094492302</v>
      </c>
      <c r="Q5805">
        <f t="shared" si="163"/>
        <v>-6.3698012963904205E-2</v>
      </c>
      <c r="R5805">
        <f t="shared" si="162"/>
        <v>-6.3698012963904205</v>
      </c>
      <c r="S5805">
        <f t="shared" si="160"/>
        <v>0.77150307910059723</v>
      </c>
      <c r="T5805">
        <f t="shared" si="161"/>
        <v>77.150307910059723</v>
      </c>
    </row>
    <row r="5806" spans="4:20" x14ac:dyDescent="0.25">
      <c r="D5806" s="3"/>
      <c r="E5806" s="4"/>
      <c r="F5806" s="3">
        <v>40966.208333333336</v>
      </c>
      <c r="G5806" s="4">
        <v>47.0777553015214</v>
      </c>
      <c r="H5806" s="3">
        <v>40966.208333333336</v>
      </c>
      <c r="I5806" s="4">
        <v>44.290532254672101</v>
      </c>
      <c r="J5806" s="3">
        <v>40966.208333333336</v>
      </c>
      <c r="K5806" s="4">
        <v>46.762139919854199</v>
      </c>
      <c r="L5806" s="3">
        <v>40966.208333333336</v>
      </c>
      <c r="M5806" s="4">
        <v>43.495601483009501</v>
      </c>
      <c r="Q5806">
        <f t="shared" si="163"/>
        <v>-0.93438461833279973</v>
      </c>
      <c r="R5806">
        <f t="shared" si="162"/>
        <v>-93.438461833279973</v>
      </c>
      <c r="S5806">
        <f t="shared" si="160"/>
        <v>-0.45506922833740049</v>
      </c>
      <c r="T5806">
        <f t="shared" si="161"/>
        <v>-45.506922833740049</v>
      </c>
    </row>
    <row r="5807" spans="4:20" x14ac:dyDescent="0.25">
      <c r="D5807" s="3"/>
      <c r="E5807" s="4"/>
      <c r="F5807" s="3">
        <v>40966.25</v>
      </c>
      <c r="G5807" s="4">
        <v>50.185664633696398</v>
      </c>
      <c r="H5807" s="3">
        <v>40966.25</v>
      </c>
      <c r="I5807" s="4">
        <v>47.119924305239699</v>
      </c>
      <c r="J5807" s="3">
        <v>40966.25</v>
      </c>
      <c r="K5807" s="4">
        <v>50.467255924129901</v>
      </c>
      <c r="L5807" s="3">
        <v>40966.25</v>
      </c>
      <c r="M5807" s="4">
        <v>47.457321432244498</v>
      </c>
      <c r="Q5807">
        <f t="shared" si="163"/>
        <v>-1.5315912904335036</v>
      </c>
      <c r="R5807">
        <f t="shared" si="162"/>
        <v>-153.15912904335036</v>
      </c>
      <c r="S5807">
        <f t="shared" si="160"/>
        <v>-1.5873971270047988</v>
      </c>
      <c r="T5807">
        <f t="shared" si="161"/>
        <v>-158.73971270047988</v>
      </c>
    </row>
    <row r="5808" spans="4:20" x14ac:dyDescent="0.25">
      <c r="D5808" s="3"/>
      <c r="E5808" s="4"/>
      <c r="F5808" s="3">
        <v>40966.291666666664</v>
      </c>
      <c r="G5808" s="4">
        <v>62.363333723740702</v>
      </c>
      <c r="H5808" s="3">
        <v>40966.291666666664</v>
      </c>
      <c r="I5808" s="4">
        <v>58.1563148819696</v>
      </c>
      <c r="J5808" s="3">
        <v>40966.291666666664</v>
      </c>
      <c r="K5808" s="4">
        <v>63.250223222596098</v>
      </c>
      <c r="L5808" s="3">
        <v>40966.291666666664</v>
      </c>
      <c r="M5808" s="4">
        <v>61.432478554750602</v>
      </c>
      <c r="Q5808">
        <f t="shared" si="163"/>
        <v>-2.1368894988554032</v>
      </c>
      <c r="R5808">
        <f t="shared" si="162"/>
        <v>-213.68894988554032</v>
      </c>
      <c r="S5808">
        <f t="shared" si="160"/>
        <v>-4.5261636727810028</v>
      </c>
      <c r="T5808">
        <f t="shared" si="161"/>
        <v>-452.61636727810026</v>
      </c>
    </row>
    <row r="5809" spans="4:20" x14ac:dyDescent="0.25">
      <c r="D5809" s="3"/>
      <c r="E5809" s="4"/>
      <c r="F5809" s="3">
        <v>40966.333333333336</v>
      </c>
      <c r="G5809" s="4">
        <v>74.411131920700399</v>
      </c>
      <c r="H5809" s="3">
        <v>40966.333333333336</v>
      </c>
      <c r="I5809" s="4">
        <v>68.891272057822803</v>
      </c>
      <c r="J5809" s="3">
        <v>40966.333333333336</v>
      </c>
      <c r="K5809" s="4">
        <v>93.363175179314595</v>
      </c>
      <c r="L5809" s="3">
        <v>40966.333333333336</v>
      </c>
      <c r="M5809" s="4">
        <v>93.995563262898898</v>
      </c>
      <c r="Q5809">
        <f t="shared" si="163"/>
        <v>-20.202043258614196</v>
      </c>
      <c r="R5809">
        <f t="shared" si="162"/>
        <v>-2020.2043258614196</v>
      </c>
      <c r="S5809">
        <f t="shared" si="160"/>
        <v>-26.354291205076095</v>
      </c>
      <c r="T5809">
        <f t="shared" si="161"/>
        <v>-2635.4291205076097</v>
      </c>
    </row>
    <row r="5810" spans="4:20" x14ac:dyDescent="0.25">
      <c r="D5810" s="3"/>
      <c r="E5810" s="4"/>
      <c r="F5810" s="3">
        <v>40966.375</v>
      </c>
      <c r="G5810" s="4">
        <v>67.374848068313398</v>
      </c>
      <c r="H5810" s="3">
        <v>40966.375</v>
      </c>
      <c r="I5810" s="4">
        <v>62.571461568601102</v>
      </c>
      <c r="J5810" s="3">
        <v>40966.375</v>
      </c>
      <c r="K5810" s="4">
        <v>83.672624222788698</v>
      </c>
      <c r="L5810" s="3">
        <v>40966.375</v>
      </c>
      <c r="M5810" s="4">
        <v>82.927633571525803</v>
      </c>
      <c r="Q5810">
        <f t="shared" si="163"/>
        <v>-17.547776154475301</v>
      </c>
      <c r="R5810">
        <f t="shared" si="162"/>
        <v>-1754.77761544753</v>
      </c>
      <c r="S5810">
        <f t="shared" si="160"/>
        <v>-21.606172002924701</v>
      </c>
      <c r="T5810">
        <f t="shared" si="161"/>
        <v>-2160.61720029247</v>
      </c>
    </row>
    <row r="5811" spans="4:20" x14ac:dyDescent="0.25">
      <c r="D5811" s="3"/>
      <c r="E5811" s="4"/>
      <c r="F5811" s="3">
        <v>40966.416666666664</v>
      </c>
      <c r="G5811" s="4">
        <v>64.490604209335302</v>
      </c>
      <c r="H5811" s="3">
        <v>40966.416666666664</v>
      </c>
      <c r="I5811" s="4">
        <v>59.9750385069201</v>
      </c>
      <c r="J5811" s="3">
        <v>40966.416666666664</v>
      </c>
      <c r="K5811" s="4">
        <v>80.327849376539206</v>
      </c>
      <c r="L5811" s="3">
        <v>40966.416666666664</v>
      </c>
      <c r="M5811" s="4">
        <v>79.148860922840001</v>
      </c>
      <c r="Q5811">
        <f t="shared" si="163"/>
        <v>-17.087245167203903</v>
      </c>
      <c r="R5811">
        <f t="shared" si="162"/>
        <v>-1708.7245167203903</v>
      </c>
      <c r="S5811">
        <f t="shared" si="160"/>
        <v>-20.423822415919901</v>
      </c>
      <c r="T5811">
        <f t="shared" si="161"/>
        <v>-2042.3822415919901</v>
      </c>
    </row>
    <row r="5812" spans="4:20" x14ac:dyDescent="0.25">
      <c r="D5812" s="3"/>
      <c r="E5812" s="4"/>
      <c r="F5812" s="3">
        <v>40966.458333333336</v>
      </c>
      <c r="G5812" s="4">
        <v>58.540091691684196</v>
      </c>
      <c r="H5812" s="3">
        <v>40966.458333333336</v>
      </c>
      <c r="I5812" s="4">
        <v>54.606621622500803</v>
      </c>
      <c r="J5812" s="3">
        <v>40966.458333333336</v>
      </c>
      <c r="K5812" s="4">
        <v>76.828635377431098</v>
      </c>
      <c r="L5812" s="3">
        <v>40966.458333333336</v>
      </c>
      <c r="M5812" s="4">
        <v>75.219676781533096</v>
      </c>
      <c r="Q5812">
        <f t="shared" si="163"/>
        <v>-19.538543685746902</v>
      </c>
      <c r="R5812">
        <f t="shared" si="162"/>
        <v>-1953.8543685746902</v>
      </c>
      <c r="S5812">
        <f t="shared" si="160"/>
        <v>-21.863055159032292</v>
      </c>
      <c r="T5812">
        <f t="shared" si="161"/>
        <v>-2186.3055159032292</v>
      </c>
    </row>
    <row r="5813" spans="4:20" x14ac:dyDescent="0.25">
      <c r="D5813" s="3"/>
      <c r="E5813" s="4"/>
      <c r="F5813" s="3">
        <v>40966.5</v>
      </c>
      <c r="G5813" s="4">
        <v>55.156191250425799</v>
      </c>
      <c r="H5813" s="3">
        <v>40966.5</v>
      </c>
      <c r="I5813" s="4">
        <v>51.546208018378799</v>
      </c>
      <c r="J5813" s="3">
        <v>40966.5</v>
      </c>
      <c r="K5813" s="4">
        <v>72.206079633644507</v>
      </c>
      <c r="L5813" s="3">
        <v>40966.5</v>
      </c>
      <c r="M5813" s="4">
        <v>70.068463249743203</v>
      </c>
      <c r="Q5813">
        <f t="shared" si="163"/>
        <v>-18.299888383218708</v>
      </c>
      <c r="R5813">
        <f t="shared" si="162"/>
        <v>-1829.9888383218708</v>
      </c>
      <c r="S5813">
        <f t="shared" si="160"/>
        <v>-19.772255231364404</v>
      </c>
      <c r="T5813">
        <f t="shared" si="161"/>
        <v>-1977.2255231364404</v>
      </c>
    </row>
    <row r="5814" spans="4:20" x14ac:dyDescent="0.25">
      <c r="D5814" s="3"/>
      <c r="E5814" s="4"/>
      <c r="F5814" s="3">
        <v>40966.541666666664</v>
      </c>
      <c r="G5814" s="4">
        <v>53.093657571647803</v>
      </c>
      <c r="H5814" s="3">
        <v>40966.541666666664</v>
      </c>
      <c r="I5814" s="4">
        <v>49.677976883816903</v>
      </c>
      <c r="J5814" s="3">
        <v>40966.541666666664</v>
      </c>
      <c r="K5814" s="4">
        <v>69.562018200813299</v>
      </c>
      <c r="L5814" s="3">
        <v>40966.541666666664</v>
      </c>
      <c r="M5814" s="4">
        <v>67.142995075177197</v>
      </c>
      <c r="Q5814">
        <f t="shared" si="163"/>
        <v>-17.718360629165495</v>
      </c>
      <c r="R5814">
        <f t="shared" si="162"/>
        <v>-1771.8360629165495</v>
      </c>
      <c r="S5814">
        <f t="shared" si="160"/>
        <v>-18.715018191360294</v>
      </c>
      <c r="T5814">
        <f t="shared" si="161"/>
        <v>-1871.5018191360293</v>
      </c>
    </row>
    <row r="5815" spans="4:20" x14ac:dyDescent="0.25">
      <c r="D5815" s="3"/>
      <c r="E5815" s="4"/>
      <c r="F5815" s="3">
        <v>40966.583333333336</v>
      </c>
      <c r="G5815" s="4">
        <v>51.630272718815803</v>
      </c>
      <c r="H5815" s="3">
        <v>40966.583333333336</v>
      </c>
      <c r="I5815" s="4">
        <v>48.351075958460598</v>
      </c>
      <c r="J5815" s="3">
        <v>40966.583333333336</v>
      </c>
      <c r="K5815" s="4">
        <v>67.980091802368406</v>
      </c>
      <c r="L5815" s="3">
        <v>40966.583333333336</v>
      </c>
      <c r="M5815" s="4">
        <v>65.400266343902302</v>
      </c>
      <c r="Q5815">
        <f t="shared" si="163"/>
        <v>-17.599819083552603</v>
      </c>
      <c r="R5815">
        <f t="shared" si="162"/>
        <v>-1759.9819083552602</v>
      </c>
      <c r="S5815">
        <f t="shared" si="160"/>
        <v>-18.299190385441705</v>
      </c>
      <c r="T5815">
        <f t="shared" si="161"/>
        <v>-1829.9190385441705</v>
      </c>
    </row>
    <row r="5816" spans="4:20" x14ac:dyDescent="0.25">
      <c r="D5816" s="3"/>
      <c r="E5816" s="4"/>
      <c r="F5816" s="3">
        <v>40966.625</v>
      </c>
      <c r="G5816" s="4">
        <v>50.6710886475339</v>
      </c>
      <c r="H5816" s="3">
        <v>40966.625</v>
      </c>
      <c r="I5816" s="4">
        <v>47.480713298660703</v>
      </c>
      <c r="J5816" s="3">
        <v>40966.625</v>
      </c>
      <c r="K5816" s="4">
        <v>67.222207569982899</v>
      </c>
      <c r="L5816" s="3">
        <v>40966.625</v>
      </c>
      <c r="M5816" s="4">
        <v>64.567390793323298</v>
      </c>
      <c r="Q5816">
        <f t="shared" si="163"/>
        <v>-17.801118922449</v>
      </c>
      <c r="R5816">
        <f t="shared" si="162"/>
        <v>-1780.1118922449</v>
      </c>
      <c r="S5816">
        <f t="shared" si="160"/>
        <v>-18.336677494662595</v>
      </c>
      <c r="T5816">
        <f t="shared" si="161"/>
        <v>-1833.6677494662595</v>
      </c>
    </row>
    <row r="5817" spans="4:20" x14ac:dyDescent="0.25">
      <c r="D5817" s="3"/>
      <c r="E5817" s="4"/>
      <c r="F5817" s="3">
        <v>40966.666666666664</v>
      </c>
      <c r="G5817" s="4">
        <v>51.661908070673199</v>
      </c>
      <c r="H5817" s="3">
        <v>40966.666666666664</v>
      </c>
      <c r="I5817" s="4">
        <v>48.379773159947902</v>
      </c>
      <c r="J5817" s="3">
        <v>40966.666666666664</v>
      </c>
      <c r="K5817" s="4">
        <v>70.445843173220098</v>
      </c>
      <c r="L5817" s="3">
        <v>40966.666666666664</v>
      </c>
      <c r="M5817" s="4">
        <v>68.119143257703399</v>
      </c>
      <c r="Q5817">
        <f t="shared" si="163"/>
        <v>-20.033935102546899</v>
      </c>
      <c r="R5817">
        <f t="shared" si="162"/>
        <v>-2003.3935102546898</v>
      </c>
      <c r="S5817">
        <f t="shared" si="160"/>
        <v>-20.989370097755497</v>
      </c>
      <c r="T5817">
        <f t="shared" si="161"/>
        <v>-2098.9370097755495</v>
      </c>
    </row>
    <row r="5818" spans="4:20" x14ac:dyDescent="0.25">
      <c r="D5818" s="3"/>
      <c r="E5818" s="4"/>
      <c r="F5818" s="3">
        <v>40966.708333333336</v>
      </c>
      <c r="G5818" s="4">
        <v>58.233312856580604</v>
      </c>
      <c r="H5818" s="3">
        <v>40966.708333333336</v>
      </c>
      <c r="I5818" s="4">
        <v>54.329403026509702</v>
      </c>
      <c r="J5818" s="3">
        <v>40966.708333333336</v>
      </c>
      <c r="K5818" s="4">
        <v>94.023909102688805</v>
      </c>
      <c r="L5818" s="3">
        <v>40966.708333333336</v>
      </c>
      <c r="M5818" s="4">
        <v>94.756424322258695</v>
      </c>
      <c r="Q5818">
        <f t="shared" si="163"/>
        <v>-37.040596246108201</v>
      </c>
      <c r="R5818">
        <f t="shared" si="162"/>
        <v>-3704.0596246108203</v>
      </c>
      <c r="S5818">
        <f t="shared" si="160"/>
        <v>-41.677021295748993</v>
      </c>
      <c r="T5818">
        <f t="shared" si="161"/>
        <v>-4167.7021295748991</v>
      </c>
    </row>
    <row r="5819" spans="4:20" x14ac:dyDescent="0.25">
      <c r="D5819" s="3"/>
      <c r="E5819" s="4"/>
      <c r="F5819" s="3">
        <v>40966.75</v>
      </c>
      <c r="G5819" s="4">
        <v>59.020808296831099</v>
      </c>
      <c r="H5819" s="3">
        <v>40966.75</v>
      </c>
      <c r="I5819" s="4">
        <v>55.040926412330002</v>
      </c>
      <c r="J5819" s="3">
        <v>40966.75</v>
      </c>
      <c r="K5819" s="4">
        <v>95.115759384294506</v>
      </c>
      <c r="L5819" s="3">
        <v>40966.75</v>
      </c>
      <c r="M5819" s="4">
        <v>96.015409642597703</v>
      </c>
      <c r="Q5819">
        <f t="shared" si="163"/>
        <v>-37.344951087463407</v>
      </c>
      <c r="R5819">
        <f t="shared" si="162"/>
        <v>-3734.4951087463405</v>
      </c>
      <c r="S5819">
        <f t="shared" si="160"/>
        <v>-42.224483230267701</v>
      </c>
      <c r="T5819">
        <f t="shared" si="161"/>
        <v>-4222.4483230267697</v>
      </c>
    </row>
    <row r="5820" spans="4:20" x14ac:dyDescent="0.25">
      <c r="D5820" s="3"/>
      <c r="E5820" s="4"/>
      <c r="F5820" s="3">
        <v>40966.791666666664</v>
      </c>
      <c r="G5820" s="4">
        <v>53.774872542329803</v>
      </c>
      <c r="H5820" s="3">
        <v>40966.791666666664</v>
      </c>
      <c r="I5820" s="4">
        <v>50.295264847518403</v>
      </c>
      <c r="J5820" s="3">
        <v>40966.791666666664</v>
      </c>
      <c r="K5820" s="4">
        <v>76.024342816672302</v>
      </c>
      <c r="L5820" s="3">
        <v>40966.791666666664</v>
      </c>
      <c r="M5820" s="4">
        <v>74.320131229207604</v>
      </c>
      <c r="Q5820">
        <f t="shared" si="163"/>
        <v>-23.499470274342499</v>
      </c>
      <c r="R5820">
        <f t="shared" si="162"/>
        <v>-2349.9470274342498</v>
      </c>
      <c r="S5820">
        <f t="shared" si="160"/>
        <v>-25.274866381689201</v>
      </c>
      <c r="T5820">
        <f t="shared" si="161"/>
        <v>-2527.4866381689199</v>
      </c>
    </row>
    <row r="5821" spans="4:20" x14ac:dyDescent="0.25">
      <c r="D5821" s="3"/>
      <c r="E5821" s="4"/>
      <c r="F5821" s="3">
        <v>40966.833333333336</v>
      </c>
      <c r="G5821" s="4">
        <v>50.239604075817603</v>
      </c>
      <c r="H5821" s="3">
        <v>40966.833333333336</v>
      </c>
      <c r="I5821" s="4">
        <v>47.168980444374</v>
      </c>
      <c r="J5821" s="3">
        <v>40966.833333333336</v>
      </c>
      <c r="K5821" s="4">
        <v>51.221022873709401</v>
      </c>
      <c r="L5821" s="3">
        <v>40966.833333333336</v>
      </c>
      <c r="M5821" s="4">
        <v>48.268507182132502</v>
      </c>
      <c r="Q5821">
        <f t="shared" si="163"/>
        <v>-2.2314187978917985</v>
      </c>
      <c r="R5821">
        <f t="shared" si="162"/>
        <v>-223.14187978917985</v>
      </c>
      <c r="S5821">
        <f t="shared" si="160"/>
        <v>-2.3495267377585023</v>
      </c>
      <c r="T5821">
        <f t="shared" si="161"/>
        <v>-234.95267377585023</v>
      </c>
    </row>
    <row r="5822" spans="4:20" x14ac:dyDescent="0.25">
      <c r="D5822" s="3"/>
      <c r="E5822" s="4"/>
      <c r="F5822" s="3">
        <v>40966.875</v>
      </c>
      <c r="G5822" s="4">
        <v>49.585599639423897</v>
      </c>
      <c r="H5822" s="3">
        <v>40966.875</v>
      </c>
      <c r="I5822" s="4">
        <v>46.574073152223697</v>
      </c>
      <c r="J5822" s="3">
        <v>40966.875</v>
      </c>
      <c r="K5822" s="4">
        <v>49.961116131657</v>
      </c>
      <c r="L5822" s="3">
        <v>40966.875</v>
      </c>
      <c r="M5822" s="4">
        <v>46.913597386126597</v>
      </c>
      <c r="Q5822">
        <f t="shared" si="163"/>
        <v>-1.6255164922331033</v>
      </c>
      <c r="R5822">
        <f t="shared" si="162"/>
        <v>-162.55164922331033</v>
      </c>
      <c r="S5822">
        <f t="shared" si="160"/>
        <v>-1.5895242339028997</v>
      </c>
      <c r="T5822">
        <f t="shared" si="161"/>
        <v>-158.95242339028997</v>
      </c>
    </row>
    <row r="5823" spans="4:20" x14ac:dyDescent="0.25">
      <c r="D5823" s="3"/>
      <c r="E5823" s="4"/>
      <c r="F5823" s="3">
        <v>40966.916666666664</v>
      </c>
      <c r="G5823" s="4">
        <v>47.637787695624901</v>
      </c>
      <c r="H5823" s="3">
        <v>40966.916666666664</v>
      </c>
      <c r="I5823" s="4">
        <v>44.800798661963199</v>
      </c>
      <c r="J5823" s="3">
        <v>40966.916666666664</v>
      </c>
      <c r="K5823" s="4">
        <v>47.6264407755516</v>
      </c>
      <c r="L5823" s="3">
        <v>40966.916666666664</v>
      </c>
      <c r="M5823" s="4">
        <v>44.415870367287397</v>
      </c>
      <c r="Q5823">
        <f t="shared" si="163"/>
        <v>-1.2386530799266993</v>
      </c>
      <c r="R5823">
        <f t="shared" si="162"/>
        <v>-123.86530799266993</v>
      </c>
      <c r="S5823">
        <f t="shared" si="160"/>
        <v>-0.86507170532419764</v>
      </c>
      <c r="T5823">
        <f t="shared" si="161"/>
        <v>-86.507170532419764</v>
      </c>
    </row>
    <row r="5824" spans="4:20" x14ac:dyDescent="0.25">
      <c r="D5824" s="3"/>
      <c r="E5824" s="4"/>
      <c r="F5824" s="3">
        <v>40966.958333333336</v>
      </c>
      <c r="G5824" s="4">
        <v>45.162206380395197</v>
      </c>
      <c r="H5824" s="3">
        <v>40966.958333333336</v>
      </c>
      <c r="I5824" s="4">
        <v>42.543750954093397</v>
      </c>
      <c r="J5824" s="3">
        <v>40966.958333333336</v>
      </c>
      <c r="K5824" s="4">
        <v>45.156565008190199</v>
      </c>
      <c r="L5824" s="3">
        <v>40966.958333333336</v>
      </c>
      <c r="M5824" s="4">
        <v>41.7925443517452</v>
      </c>
      <c r="Q5824">
        <f t="shared" si="163"/>
        <v>-1.2443586277950018</v>
      </c>
      <c r="R5824">
        <f t="shared" si="162"/>
        <v>-124.43586277950018</v>
      </c>
      <c r="S5824">
        <f t="shared" si="160"/>
        <v>-0.4987933976518022</v>
      </c>
      <c r="T5824">
        <f t="shared" si="161"/>
        <v>-49.87933976518022</v>
      </c>
    </row>
    <row r="5825" spans="4:20" x14ac:dyDescent="0.25">
      <c r="D5825" s="3"/>
      <c r="E5825" s="4"/>
      <c r="F5825" s="3">
        <v>40967</v>
      </c>
      <c r="G5825" s="4">
        <v>45.412428174691698</v>
      </c>
      <c r="H5825" s="3">
        <v>40967</v>
      </c>
      <c r="I5825" s="4">
        <v>42.772057016263702</v>
      </c>
      <c r="J5825" s="3">
        <v>40967</v>
      </c>
      <c r="K5825" s="4">
        <v>45.169701209262698</v>
      </c>
      <c r="L5825" s="3">
        <v>40967</v>
      </c>
      <c r="M5825" s="4">
        <v>41.806443371519002</v>
      </c>
      <c r="Q5825">
        <f t="shared" si="163"/>
        <v>-1.0072730345709999</v>
      </c>
      <c r="R5825">
        <f t="shared" si="162"/>
        <v>-100.72730345709999</v>
      </c>
      <c r="S5825">
        <f t="shared" si="160"/>
        <v>-0.28438635525530032</v>
      </c>
      <c r="T5825">
        <f t="shared" si="161"/>
        <v>-28.438635525530032</v>
      </c>
    </row>
    <row r="5826" spans="4:20" x14ac:dyDescent="0.25">
      <c r="D5826" s="3"/>
      <c r="E5826" s="4"/>
      <c r="F5826" s="3">
        <v>40967.041666666664</v>
      </c>
      <c r="G5826" s="4">
        <v>44.886923338373897</v>
      </c>
      <c r="H5826" s="3">
        <v>40967.041666666664</v>
      </c>
      <c r="I5826" s="4">
        <v>42.292532822015303</v>
      </c>
      <c r="J5826" s="3">
        <v>40967.041666666664</v>
      </c>
      <c r="K5826" s="4">
        <v>43.4693651415582</v>
      </c>
      <c r="L5826" s="3">
        <v>40967.041666666664</v>
      </c>
      <c r="M5826" s="4">
        <v>40.012233990972199</v>
      </c>
      <c r="Q5826">
        <f t="shared" si="163"/>
        <v>0.16755819681569761</v>
      </c>
      <c r="R5826">
        <f t="shared" si="162"/>
        <v>16.755819681569761</v>
      </c>
      <c r="S5826">
        <f t="shared" si="160"/>
        <v>1.0302988310431047</v>
      </c>
      <c r="T5826">
        <f t="shared" si="161"/>
        <v>103.02988310431047</v>
      </c>
    </row>
    <row r="5827" spans="4:20" x14ac:dyDescent="0.25">
      <c r="D5827" s="3"/>
      <c r="E5827" s="4"/>
      <c r="F5827" s="3">
        <v>40967.083333333336</v>
      </c>
      <c r="G5827" s="4">
        <v>44.346709163888598</v>
      </c>
      <c r="H5827" s="3">
        <v>40967.083333333336</v>
      </c>
      <c r="I5827" s="4">
        <v>41.799402845703298</v>
      </c>
      <c r="J5827" s="3">
        <v>40967.083333333336</v>
      </c>
      <c r="K5827" s="4">
        <v>42.720787303143901</v>
      </c>
      <c r="L5827" s="3">
        <v>40967.083333333336</v>
      </c>
      <c r="M5827" s="4">
        <v>39.225486505194603</v>
      </c>
      <c r="Q5827">
        <f t="shared" si="163"/>
        <v>0.3759218607446968</v>
      </c>
      <c r="R5827">
        <f t="shared" si="162"/>
        <v>37.59218607446968</v>
      </c>
      <c r="S5827">
        <f t="shared" si="160"/>
        <v>1.3239163405086956</v>
      </c>
      <c r="T5827">
        <f t="shared" si="161"/>
        <v>132.39163405086956</v>
      </c>
    </row>
    <row r="5828" spans="4:20" x14ac:dyDescent="0.25">
      <c r="D5828" s="3"/>
      <c r="E5828" s="4"/>
      <c r="F5828" s="3">
        <v>40967.125</v>
      </c>
      <c r="G5828" s="4">
        <v>44.365085983212303</v>
      </c>
      <c r="H5828" s="3">
        <v>40967.125</v>
      </c>
      <c r="I5828" s="4">
        <v>41.8161810519669</v>
      </c>
      <c r="J5828" s="3">
        <v>40967.125</v>
      </c>
      <c r="K5828" s="4">
        <v>42.989520432136501</v>
      </c>
      <c r="L5828" s="3">
        <v>40967.125</v>
      </c>
      <c r="M5828" s="4">
        <v>39.507696866232401</v>
      </c>
      <c r="Q5828">
        <f t="shared" si="163"/>
        <v>0.12556555107580181</v>
      </c>
      <c r="R5828">
        <f t="shared" si="162"/>
        <v>12.556555107580181</v>
      </c>
      <c r="S5828">
        <f t="shared" si="160"/>
        <v>1.0584841857344998</v>
      </c>
      <c r="T5828">
        <f t="shared" si="161"/>
        <v>105.84841857344998</v>
      </c>
    </row>
    <row r="5829" spans="4:20" x14ac:dyDescent="0.25">
      <c r="D5829" s="3"/>
      <c r="E5829" s="4"/>
      <c r="F5829" s="3">
        <v>40967.166666666664</v>
      </c>
      <c r="G5829" s="4">
        <v>45.331581868842498</v>
      </c>
      <c r="H5829" s="3">
        <v>40967.166666666664</v>
      </c>
      <c r="I5829" s="4">
        <v>42.698295974580098</v>
      </c>
      <c r="J5829" s="3">
        <v>40967.166666666664</v>
      </c>
      <c r="K5829" s="4">
        <v>44.627823946095297</v>
      </c>
      <c r="L5829" s="3">
        <v>40967.166666666664</v>
      </c>
      <c r="M5829" s="4">
        <v>41.233581602835301</v>
      </c>
      <c r="Q5829">
        <f t="shared" si="163"/>
        <v>-0.54624207725279916</v>
      </c>
      <c r="R5829">
        <f t="shared" si="162"/>
        <v>-54.624207725279916</v>
      </c>
      <c r="S5829">
        <f t="shared" si="160"/>
        <v>0.21471437174479746</v>
      </c>
      <c r="T5829">
        <f t="shared" si="161"/>
        <v>21.471437174479746</v>
      </c>
    </row>
    <row r="5830" spans="4:20" x14ac:dyDescent="0.25">
      <c r="D5830" s="3"/>
      <c r="E5830" s="4"/>
      <c r="F5830" s="3">
        <v>40967.208333333336</v>
      </c>
      <c r="G5830" s="4">
        <v>47.030382234923302</v>
      </c>
      <c r="H5830" s="3">
        <v>40967.208333333336</v>
      </c>
      <c r="I5830" s="4">
        <v>44.247360189314399</v>
      </c>
      <c r="J5830" s="3">
        <v>40967.208333333336</v>
      </c>
      <c r="K5830" s="4">
        <v>47.014684446388898</v>
      </c>
      <c r="L5830" s="3">
        <v>40967.208333333336</v>
      </c>
      <c r="M5830" s="4">
        <v>43.764249729225398</v>
      </c>
      <c r="Q5830">
        <f t="shared" si="163"/>
        <v>-1.2343022114655966</v>
      </c>
      <c r="R5830">
        <f t="shared" si="162"/>
        <v>-123.43022114655966</v>
      </c>
      <c r="S5830">
        <f t="shared" si="160"/>
        <v>-0.76688953991099851</v>
      </c>
      <c r="T5830">
        <f t="shared" si="161"/>
        <v>-76.688953991099851</v>
      </c>
    </row>
    <row r="5831" spans="4:20" x14ac:dyDescent="0.25">
      <c r="D5831" s="3"/>
      <c r="E5831" s="4"/>
      <c r="F5831" s="3">
        <v>40967.25</v>
      </c>
      <c r="G5831" s="4">
        <v>49.051250695279997</v>
      </c>
      <c r="H5831" s="3">
        <v>40967.25</v>
      </c>
      <c r="I5831" s="4">
        <v>46.087826588540302</v>
      </c>
      <c r="J5831" s="3">
        <v>40967.25</v>
      </c>
      <c r="K5831" s="4">
        <v>51.620618017972397</v>
      </c>
      <c r="L5831" s="3">
        <v>40967.25</v>
      </c>
      <c r="M5831" s="4">
        <v>48.699237313092503</v>
      </c>
      <c r="Q5831">
        <f t="shared" si="163"/>
        <v>-3.8193673226924005</v>
      </c>
      <c r="R5831">
        <f t="shared" si="162"/>
        <v>-381.93673226924005</v>
      </c>
      <c r="S5831">
        <f t="shared" si="160"/>
        <v>-3.8614107245522007</v>
      </c>
      <c r="T5831">
        <f t="shared" si="161"/>
        <v>-386.14107245522007</v>
      </c>
    </row>
    <row r="5832" spans="4:20" x14ac:dyDescent="0.25">
      <c r="D5832" s="3"/>
      <c r="E5832" s="4"/>
      <c r="F5832" s="3">
        <v>40967.291666666664</v>
      </c>
      <c r="G5832" s="4">
        <v>54.739017720072297</v>
      </c>
      <c r="H5832" s="3">
        <v>40967.291666666664</v>
      </c>
      <c r="I5832" s="4">
        <v>51.255405201023699</v>
      </c>
      <c r="J5832" s="3">
        <v>40967.291666666664</v>
      </c>
      <c r="K5832" s="4">
        <v>66.084875401167693</v>
      </c>
      <c r="L5832" s="3">
        <v>40967.291666666664</v>
      </c>
      <c r="M5832" s="4">
        <v>64.589934125135201</v>
      </c>
      <c r="Q5832">
        <f t="shared" si="163"/>
        <v>-12.595857681095396</v>
      </c>
      <c r="R5832">
        <f t="shared" si="162"/>
        <v>-1259.5857681095395</v>
      </c>
      <c r="S5832">
        <f t="shared" si="160"/>
        <v>-14.584528924111503</v>
      </c>
      <c r="T5832">
        <f t="shared" si="161"/>
        <v>-1458.4528924111503</v>
      </c>
    </row>
    <row r="5833" spans="4:20" x14ac:dyDescent="0.25">
      <c r="D5833" s="3"/>
      <c r="E5833" s="4"/>
      <c r="F5833" s="3">
        <v>40967.333333333336</v>
      </c>
      <c r="G5833" s="4">
        <v>59.133649733965299</v>
      </c>
      <c r="H5833" s="3">
        <v>40967.333333333336</v>
      </c>
      <c r="I5833" s="4">
        <v>55.142857230370304</v>
      </c>
      <c r="J5833" s="3">
        <v>40967.333333333336</v>
      </c>
      <c r="K5833" s="4">
        <v>96.344434910308294</v>
      </c>
      <c r="L5833" s="3">
        <v>40967.333333333336</v>
      </c>
      <c r="M5833" s="4">
        <v>97.434640859486507</v>
      </c>
      <c r="Q5833">
        <f t="shared" si="163"/>
        <v>-38.460785176342995</v>
      </c>
      <c r="R5833">
        <f t="shared" si="162"/>
        <v>-3846.0785176342997</v>
      </c>
      <c r="S5833">
        <f t="shared" si="160"/>
        <v>-43.541783629116203</v>
      </c>
      <c r="T5833">
        <f t="shared" si="161"/>
        <v>-4354.1783629116208</v>
      </c>
    </row>
    <row r="5834" spans="4:20" x14ac:dyDescent="0.25">
      <c r="D5834" s="3"/>
      <c r="E5834" s="4"/>
      <c r="F5834" s="3">
        <v>40967.375</v>
      </c>
      <c r="G5834" s="4">
        <v>57.087325761327499</v>
      </c>
      <c r="H5834" s="3">
        <v>40967.375</v>
      </c>
      <c r="I5834" s="4">
        <v>53.293432678459801</v>
      </c>
      <c r="J5834" s="3">
        <v>40967.375</v>
      </c>
      <c r="K5834" s="4">
        <v>88.744802590925204</v>
      </c>
      <c r="L5834" s="3">
        <v>40967.375</v>
      </c>
      <c r="M5834" s="4">
        <v>88.699114970222595</v>
      </c>
      <c r="Q5834">
        <f t="shared" si="163"/>
        <v>-32.907476829597705</v>
      </c>
      <c r="R5834">
        <f t="shared" si="162"/>
        <v>-3290.7476829597704</v>
      </c>
      <c r="S5834">
        <f t="shared" si="160"/>
        <v>-36.655682291762794</v>
      </c>
      <c r="T5834">
        <f t="shared" si="161"/>
        <v>-3665.5682291762796</v>
      </c>
    </row>
    <row r="5835" spans="4:20" x14ac:dyDescent="0.25">
      <c r="D5835" s="3"/>
      <c r="E5835" s="4"/>
      <c r="F5835" s="3">
        <v>40967.416666666664</v>
      </c>
      <c r="G5835" s="4">
        <v>55.550693452270899</v>
      </c>
      <c r="H5835" s="3">
        <v>40967.416666666664</v>
      </c>
      <c r="I5835" s="4">
        <v>51.903293869589099</v>
      </c>
      <c r="J5835" s="3">
        <v>40967.416666666664</v>
      </c>
      <c r="K5835" s="4">
        <v>82.793467859155498</v>
      </c>
      <c r="L5835" s="3">
        <v>40967.416666666664</v>
      </c>
      <c r="M5835" s="4">
        <v>81.932270398916401</v>
      </c>
      <c r="Q5835">
        <f t="shared" si="163"/>
        <v>-28.4927744068846</v>
      </c>
      <c r="R5835">
        <f t="shared" si="162"/>
        <v>-2849.27744068846</v>
      </c>
      <c r="S5835">
        <f t="shared" si="160"/>
        <v>-31.278976529327302</v>
      </c>
      <c r="T5835">
        <f t="shared" si="161"/>
        <v>-3127.8976529327301</v>
      </c>
    </row>
    <row r="5836" spans="4:20" x14ac:dyDescent="0.25">
      <c r="D5836" s="3"/>
      <c r="E5836" s="4"/>
      <c r="F5836" s="3">
        <v>40967.458333333336</v>
      </c>
      <c r="G5836" s="4">
        <v>53.5131994169788</v>
      </c>
      <c r="H5836" s="3">
        <v>40967.458333333336</v>
      </c>
      <c r="I5836" s="4">
        <v>50.0581769804703</v>
      </c>
      <c r="J5836" s="3">
        <v>40967.458333333336</v>
      </c>
      <c r="K5836" s="4">
        <v>76.215008076047496</v>
      </c>
      <c r="L5836" s="3">
        <v>40967.458333333336</v>
      </c>
      <c r="M5836" s="4">
        <v>74.533254423964493</v>
      </c>
      <c r="Q5836">
        <f t="shared" si="163"/>
        <v>-23.951808659068696</v>
      </c>
      <c r="R5836">
        <f t="shared" si="162"/>
        <v>-2395.1808659068697</v>
      </c>
      <c r="S5836">
        <f t="shared" si="160"/>
        <v>-25.725077443494193</v>
      </c>
      <c r="T5836">
        <f t="shared" si="161"/>
        <v>-2572.5077443494192</v>
      </c>
    </row>
    <row r="5837" spans="4:20" x14ac:dyDescent="0.25">
      <c r="D5837" s="3"/>
      <c r="E5837" s="4"/>
      <c r="F5837" s="3">
        <v>40967.5</v>
      </c>
      <c r="G5837" s="4">
        <v>51.855342263152103</v>
      </c>
      <c r="H5837" s="3">
        <v>40967.5</v>
      </c>
      <c r="I5837" s="4">
        <v>48.555230079829897</v>
      </c>
      <c r="J5837" s="3">
        <v>40967.5</v>
      </c>
      <c r="K5837" s="4">
        <v>72.201264307222999</v>
      </c>
      <c r="L5837" s="3">
        <v>40967.5</v>
      </c>
      <c r="M5837" s="4">
        <v>70.063121298590005</v>
      </c>
      <c r="Q5837">
        <f t="shared" si="163"/>
        <v>-21.595922044070896</v>
      </c>
      <c r="R5837">
        <f t="shared" si="162"/>
        <v>-2159.5922044070894</v>
      </c>
      <c r="S5837">
        <f t="shared" si="160"/>
        <v>-22.757891218760108</v>
      </c>
      <c r="T5837">
        <f t="shared" si="161"/>
        <v>-2275.7891218760105</v>
      </c>
    </row>
    <row r="5838" spans="4:20" x14ac:dyDescent="0.25">
      <c r="D5838" s="3"/>
      <c r="E5838" s="4"/>
      <c r="F5838" s="3">
        <v>40967.541666666664</v>
      </c>
      <c r="G5838" s="4">
        <v>51.048015475127599</v>
      </c>
      <c r="H5838" s="3">
        <v>40967.541666666664</v>
      </c>
      <c r="I5838" s="4">
        <v>47.822797382294098</v>
      </c>
      <c r="J5838" s="3">
        <v>40967.541666666664</v>
      </c>
      <c r="K5838" s="4">
        <v>70.407162967749201</v>
      </c>
      <c r="L5838" s="3">
        <v>40967.541666666664</v>
      </c>
      <c r="M5838" s="4">
        <v>68.076385696622296</v>
      </c>
      <c r="Q5838">
        <f t="shared" si="163"/>
        <v>-20.609147492621602</v>
      </c>
      <c r="R5838">
        <f t="shared" si="162"/>
        <v>-2060.9147492621601</v>
      </c>
      <c r="S5838">
        <f t="shared" si="160"/>
        <v>-21.503588314328198</v>
      </c>
      <c r="T5838">
        <f t="shared" si="161"/>
        <v>-2150.3588314328199</v>
      </c>
    </row>
    <row r="5839" spans="4:20" x14ac:dyDescent="0.25">
      <c r="D5839" s="3"/>
      <c r="E5839" s="4"/>
      <c r="F5839" s="3">
        <v>40967.583333333336</v>
      </c>
      <c r="G5839" s="4">
        <v>50.319861743046197</v>
      </c>
      <c r="H5839" s="3">
        <v>40967.583333333336</v>
      </c>
      <c r="I5839" s="4">
        <v>47.161881677049699</v>
      </c>
      <c r="J5839" s="3">
        <v>40967.583333333336</v>
      </c>
      <c r="K5839" s="4">
        <v>68.524892639892599</v>
      </c>
      <c r="L5839" s="3">
        <v>40967.583333333336</v>
      </c>
      <c r="M5839" s="4">
        <v>65.999797213415206</v>
      </c>
      <c r="Q5839">
        <f t="shared" si="163"/>
        <v>-19.455030896846402</v>
      </c>
      <c r="R5839">
        <f t="shared" si="162"/>
        <v>-1945.5030896846401</v>
      </c>
      <c r="S5839">
        <f t="shared" si="160"/>
        <v>-20.087915536365507</v>
      </c>
      <c r="T5839">
        <f t="shared" si="161"/>
        <v>-2008.7915536365508</v>
      </c>
    </row>
    <row r="5840" spans="4:20" x14ac:dyDescent="0.25">
      <c r="D5840" s="3"/>
      <c r="E5840" s="4"/>
      <c r="F5840" s="3">
        <v>40967.625</v>
      </c>
      <c r="G5840" s="4">
        <v>49.684087578818399</v>
      </c>
      <c r="H5840" s="3">
        <v>40967.625</v>
      </c>
      <c r="I5840" s="4">
        <v>46.584570124701699</v>
      </c>
      <c r="J5840" s="3">
        <v>40967.625</v>
      </c>
      <c r="K5840" s="4">
        <v>67.652924063120693</v>
      </c>
      <c r="L5840" s="3">
        <v>40967.625</v>
      </c>
      <c r="M5840" s="4">
        <v>65.040561928384705</v>
      </c>
      <c r="Q5840">
        <f t="shared" si="163"/>
        <v>-19.218836484302294</v>
      </c>
      <c r="R5840">
        <f t="shared" si="162"/>
        <v>-1921.8836484302294</v>
      </c>
      <c r="S5840">
        <f t="shared" si="160"/>
        <v>-19.705991803683006</v>
      </c>
      <c r="T5840">
        <f t="shared" si="161"/>
        <v>-1970.5991803683005</v>
      </c>
    </row>
    <row r="5841" spans="4:20" x14ac:dyDescent="0.25">
      <c r="D5841" s="3"/>
      <c r="E5841" s="4"/>
      <c r="F5841" s="3">
        <v>40967.666666666664</v>
      </c>
      <c r="G5841" s="4">
        <v>50.304154393495999</v>
      </c>
      <c r="H5841" s="3">
        <v>40967.666666666664</v>
      </c>
      <c r="I5841" s="4">
        <v>47.1476214630529</v>
      </c>
      <c r="J5841" s="3">
        <v>40967.666666666664</v>
      </c>
      <c r="K5841" s="4">
        <v>71.190569061145695</v>
      </c>
      <c r="L5841" s="3">
        <v>40967.666666666664</v>
      </c>
      <c r="M5841" s="4">
        <v>68.943025858287001</v>
      </c>
      <c r="Q5841">
        <f t="shared" si="163"/>
        <v>-22.136414667649696</v>
      </c>
      <c r="R5841">
        <f t="shared" si="162"/>
        <v>-2213.6414667649697</v>
      </c>
      <c r="S5841">
        <f t="shared" si="160"/>
        <v>-23.045404395234101</v>
      </c>
      <c r="T5841">
        <f t="shared" si="161"/>
        <v>-2304.54043952341</v>
      </c>
    </row>
    <row r="5842" spans="4:20" x14ac:dyDescent="0.25">
      <c r="D5842" s="3"/>
      <c r="E5842" s="4"/>
      <c r="F5842" s="3">
        <v>40967.708333333336</v>
      </c>
      <c r="G5842" s="4">
        <v>55.275191101973199</v>
      </c>
      <c r="H5842" s="3">
        <v>40967.708333333336</v>
      </c>
      <c r="I5842" s="4">
        <v>51.653929798689198</v>
      </c>
      <c r="J5842" s="3">
        <v>40967.708333333336</v>
      </c>
      <c r="K5842" s="4">
        <v>96.872970954631498</v>
      </c>
      <c r="L5842" s="3">
        <v>40967.708333333336</v>
      </c>
      <c r="M5842" s="4">
        <v>98.045947471633596</v>
      </c>
      <c r="Q5842">
        <f t="shared" si="163"/>
        <v>-42.847779852658299</v>
      </c>
      <c r="R5842">
        <f t="shared" si="162"/>
        <v>-4284.7779852658296</v>
      </c>
      <c r="S5842">
        <f t="shared" ref="S5842:S5872" si="164">I5842-(M5842+$E$2)</f>
        <v>-47.642017672944398</v>
      </c>
      <c r="T5842">
        <f t="shared" ref="T5842:T5872" si="165">S5842*$G$2</f>
        <v>-4764.2017672944394</v>
      </c>
    </row>
    <row r="5843" spans="4:20" x14ac:dyDescent="0.25">
      <c r="D5843" s="3"/>
      <c r="E5843" s="4"/>
      <c r="F5843" s="3">
        <v>40967.75</v>
      </c>
      <c r="G5843" s="4">
        <v>56.514634931605499</v>
      </c>
      <c r="H5843" s="3">
        <v>40967.75</v>
      </c>
      <c r="I5843" s="4">
        <v>52.775477642790101</v>
      </c>
      <c r="J5843" s="3">
        <v>40967.75</v>
      </c>
      <c r="K5843" s="4">
        <v>96.531557778362199</v>
      </c>
      <c r="L5843" s="3">
        <v>40967.75</v>
      </c>
      <c r="M5843" s="4">
        <v>97.651013033260796</v>
      </c>
      <c r="Q5843">
        <f t="shared" si="163"/>
        <v>-41.2669228467567</v>
      </c>
      <c r="R5843">
        <f t="shared" si="162"/>
        <v>-4126.6922846756697</v>
      </c>
      <c r="S5843">
        <f t="shared" si="164"/>
        <v>-46.125535390470695</v>
      </c>
      <c r="T5843">
        <f t="shared" si="165"/>
        <v>-4612.5535390470695</v>
      </c>
    </row>
    <row r="5844" spans="4:20" x14ac:dyDescent="0.25">
      <c r="D5844" s="3"/>
      <c r="E5844" s="4"/>
      <c r="F5844" s="3">
        <v>40967.791666666664</v>
      </c>
      <c r="G5844" s="4">
        <v>52.770970314129997</v>
      </c>
      <c r="H5844" s="3">
        <v>40967.791666666664</v>
      </c>
      <c r="I5844" s="4">
        <v>49.385484980841298</v>
      </c>
      <c r="J5844" s="3">
        <v>40967.791666666664</v>
      </c>
      <c r="K5844" s="4">
        <v>75.001913617772502</v>
      </c>
      <c r="L5844" s="3">
        <v>40967.791666666664</v>
      </c>
      <c r="M5844" s="4">
        <v>73.178582621941999</v>
      </c>
      <c r="Q5844">
        <f t="shared" si="163"/>
        <v>-23.480943303642505</v>
      </c>
      <c r="R5844">
        <f t="shared" si="162"/>
        <v>-2348.0943303642507</v>
      </c>
      <c r="S5844">
        <f t="shared" si="164"/>
        <v>-25.043097641100701</v>
      </c>
      <c r="T5844">
        <f t="shared" si="165"/>
        <v>-2504.3097641100703</v>
      </c>
    </row>
    <row r="5845" spans="4:20" x14ac:dyDescent="0.25">
      <c r="D5845" s="3"/>
      <c r="E5845" s="4"/>
      <c r="F5845" s="3">
        <v>40967.833333333336</v>
      </c>
      <c r="G5845" s="4">
        <v>49.739812379557399</v>
      </c>
      <c r="H5845" s="3">
        <v>40967.833333333336</v>
      </c>
      <c r="I5845" s="4">
        <v>46.714372962291201</v>
      </c>
      <c r="J5845" s="3">
        <v>40967.833333333336</v>
      </c>
      <c r="K5845" s="4">
        <v>51.233861960121402</v>
      </c>
      <c r="L5845" s="3">
        <v>40967.833333333336</v>
      </c>
      <c r="M5845" s="4">
        <v>48.2823391815473</v>
      </c>
      <c r="Q5845">
        <f t="shared" si="163"/>
        <v>-2.7440495805640026</v>
      </c>
      <c r="R5845">
        <f t="shared" si="162"/>
        <v>-274.40495805640023</v>
      </c>
      <c r="S5845">
        <f t="shared" si="164"/>
        <v>-2.8179662192560997</v>
      </c>
      <c r="T5845">
        <f t="shared" si="165"/>
        <v>-281.79662192561</v>
      </c>
    </row>
    <row r="5846" spans="4:20" x14ac:dyDescent="0.25">
      <c r="D5846" s="3"/>
      <c r="E5846" s="4"/>
      <c r="F5846" s="3">
        <v>40967.875</v>
      </c>
      <c r="G5846" s="4">
        <v>49.161530709621701</v>
      </c>
      <c r="H5846" s="3">
        <v>40967.875</v>
      </c>
      <c r="I5846" s="4">
        <v>46.188192674788297</v>
      </c>
      <c r="J5846" s="3">
        <v>40967.875</v>
      </c>
      <c r="K5846" s="4">
        <v>49.973251075076398</v>
      </c>
      <c r="L5846" s="3">
        <v>40967.875</v>
      </c>
      <c r="M5846" s="4">
        <v>46.9266242339218</v>
      </c>
      <c r="Q5846">
        <f t="shared" si="163"/>
        <v>-2.0617203654546969</v>
      </c>
      <c r="R5846">
        <f t="shared" si="162"/>
        <v>-206.17203654546969</v>
      </c>
      <c r="S5846">
        <f t="shared" si="164"/>
        <v>-1.9884315591335024</v>
      </c>
      <c r="T5846">
        <f t="shared" si="165"/>
        <v>-198.84315591335024</v>
      </c>
    </row>
    <row r="5847" spans="4:20" x14ac:dyDescent="0.25">
      <c r="D5847" s="3"/>
      <c r="E5847" s="4"/>
      <c r="F5847" s="3">
        <v>40967.916666666664</v>
      </c>
      <c r="G5847" s="4">
        <v>47.385954068973703</v>
      </c>
      <c r="H5847" s="3">
        <v>40967.916666666664</v>
      </c>
      <c r="I5847" s="4">
        <v>44.571367047843502</v>
      </c>
      <c r="J5847" s="3">
        <v>40967.916666666664</v>
      </c>
      <c r="K5847" s="4">
        <v>47.301529187505402</v>
      </c>
      <c r="L5847" s="3">
        <v>40967.916666666664</v>
      </c>
      <c r="M5847" s="4">
        <v>44.069636096304698</v>
      </c>
      <c r="Q5847">
        <f t="shared" si="163"/>
        <v>-1.1655751185316987</v>
      </c>
      <c r="R5847">
        <f t="shared" si="162"/>
        <v>-116.55751185316987</v>
      </c>
      <c r="S5847">
        <f t="shared" si="164"/>
        <v>-0.74826904846119646</v>
      </c>
      <c r="T5847">
        <f t="shared" si="165"/>
        <v>-74.826904846119646</v>
      </c>
    </row>
    <row r="5848" spans="4:20" x14ac:dyDescent="0.25">
      <c r="D5848" s="3"/>
      <c r="E5848" s="4"/>
      <c r="F5848" s="3">
        <v>40967.958333333336</v>
      </c>
      <c r="G5848" s="4">
        <v>45.215126463735899</v>
      </c>
      <c r="H5848" s="3">
        <v>40967.958333333336</v>
      </c>
      <c r="I5848" s="4">
        <v>42.592039318682502</v>
      </c>
      <c r="J5848" s="3">
        <v>40967.958333333336</v>
      </c>
      <c r="K5848" s="4">
        <v>44.820724230026798</v>
      </c>
      <c r="L5848" s="3">
        <v>40967.958333333336</v>
      </c>
      <c r="M5848" s="4">
        <v>41.4373983542609</v>
      </c>
      <c r="Q5848">
        <f t="shared" si="163"/>
        <v>-0.85559776629089868</v>
      </c>
      <c r="R5848">
        <f t="shared" si="162"/>
        <v>-85.559776629089868</v>
      </c>
      <c r="S5848">
        <f t="shared" si="164"/>
        <v>-9.5359035578397311E-2</v>
      </c>
      <c r="T5848">
        <f t="shared" si="165"/>
        <v>-9.5359035578397311</v>
      </c>
    </row>
    <row r="5849" spans="4:20" x14ac:dyDescent="0.25">
      <c r="D5849" s="3"/>
      <c r="E5849" s="4"/>
      <c r="F5849" s="3">
        <v>40968</v>
      </c>
      <c r="G5849" s="4">
        <v>45.960364247148398</v>
      </c>
      <c r="H5849" s="3">
        <v>40968</v>
      </c>
      <c r="I5849" s="4">
        <v>43.271864593290999</v>
      </c>
      <c r="J5849" s="3">
        <v>40968</v>
      </c>
      <c r="K5849" s="4">
        <v>45.113884456805003</v>
      </c>
      <c r="L5849" s="3">
        <v>40968</v>
      </c>
      <c r="M5849" s="4">
        <v>41.747389340162002</v>
      </c>
      <c r="Q5849">
        <f t="shared" si="163"/>
        <v>-0.40352020965660529</v>
      </c>
      <c r="R5849">
        <f t="shared" si="162"/>
        <v>-40.352020965660529</v>
      </c>
      <c r="S5849">
        <f t="shared" si="164"/>
        <v>0.27447525312899756</v>
      </c>
      <c r="T5849">
        <f t="shared" si="165"/>
        <v>27.447525312899756</v>
      </c>
    </row>
    <row r="5850" spans="4:20" x14ac:dyDescent="0.25">
      <c r="D5850" s="3"/>
      <c r="E5850" s="4"/>
      <c r="F5850" s="3">
        <v>40968.041666666664</v>
      </c>
      <c r="G5850" s="4">
        <v>45.635499940108303</v>
      </c>
      <c r="H5850" s="3">
        <v>40968.041666666664</v>
      </c>
      <c r="I5850" s="4">
        <v>42.975557741927297</v>
      </c>
      <c r="J5850" s="3">
        <v>40968.041666666664</v>
      </c>
      <c r="K5850" s="4">
        <v>43.599251219187899</v>
      </c>
      <c r="L5850" s="3">
        <v>40968.041666666664</v>
      </c>
      <c r="M5850" s="4">
        <v>40.148941497609499</v>
      </c>
      <c r="Q5850">
        <f t="shared" si="163"/>
        <v>0.78624872092040476</v>
      </c>
      <c r="R5850">
        <f t="shared" si="162"/>
        <v>78.624872092040476</v>
      </c>
      <c r="S5850">
        <f t="shared" si="164"/>
        <v>1.5766162443177976</v>
      </c>
      <c r="T5850">
        <f t="shared" si="165"/>
        <v>157.66162443177976</v>
      </c>
    </row>
    <row r="5851" spans="4:20" x14ac:dyDescent="0.25">
      <c r="D5851" s="3"/>
      <c r="E5851" s="4"/>
      <c r="F5851" s="3">
        <v>40968.083333333336</v>
      </c>
      <c r="G5851" s="4">
        <v>44.917396943259497</v>
      </c>
      <c r="H5851" s="3">
        <v>40968.083333333336</v>
      </c>
      <c r="I5851" s="4">
        <v>42.3203448329878</v>
      </c>
      <c r="J5851" s="3">
        <v>40968.083333333336</v>
      </c>
      <c r="K5851" s="4">
        <v>42.571419507818099</v>
      </c>
      <c r="L5851" s="3">
        <v>40968.083333333336</v>
      </c>
      <c r="M5851" s="4">
        <v>39.068737557885498</v>
      </c>
      <c r="Q5851">
        <f t="shared" si="163"/>
        <v>1.095977435441398</v>
      </c>
      <c r="R5851">
        <f t="shared" si="162"/>
        <v>109.5977435441398</v>
      </c>
      <c r="S5851">
        <f t="shared" si="164"/>
        <v>2.0016072751023017</v>
      </c>
      <c r="T5851">
        <f t="shared" si="165"/>
        <v>200.16072751023017</v>
      </c>
    </row>
    <row r="5852" spans="4:20" x14ac:dyDescent="0.25">
      <c r="D5852" s="3"/>
      <c r="E5852" s="4"/>
      <c r="F5852" s="3">
        <v>40968.125</v>
      </c>
      <c r="G5852" s="4">
        <v>45.059597021143396</v>
      </c>
      <c r="H5852" s="3">
        <v>40968.125</v>
      </c>
      <c r="I5852" s="4">
        <v>42.450117207350601</v>
      </c>
      <c r="J5852" s="3">
        <v>40968.125</v>
      </c>
      <c r="K5852" s="4">
        <v>42.709494240436499</v>
      </c>
      <c r="L5852" s="3">
        <v>40968.125</v>
      </c>
      <c r="M5852" s="4">
        <v>39.213632638624397</v>
      </c>
      <c r="Q5852">
        <f t="shared" si="163"/>
        <v>1.1001027807068979</v>
      </c>
      <c r="R5852">
        <f t="shared" si="162"/>
        <v>110.01027807068979</v>
      </c>
      <c r="S5852">
        <f t="shared" si="164"/>
        <v>1.9864845687262047</v>
      </c>
      <c r="T5852">
        <f t="shared" si="165"/>
        <v>198.64845687262047</v>
      </c>
    </row>
    <row r="5853" spans="4:20" x14ac:dyDescent="0.25">
      <c r="D5853" s="3"/>
      <c r="E5853" s="4"/>
      <c r="F5853" s="3">
        <v>40968.166666666664</v>
      </c>
      <c r="G5853" s="4">
        <v>45.859949180419797</v>
      </c>
      <c r="H5853" s="3">
        <v>40968.166666666664</v>
      </c>
      <c r="I5853" s="4">
        <v>43.180283624373303</v>
      </c>
      <c r="J5853" s="3">
        <v>40968.166666666664</v>
      </c>
      <c r="K5853" s="4">
        <v>44.118401186715303</v>
      </c>
      <c r="L5853" s="3">
        <v>40968.166666666664</v>
      </c>
      <c r="M5853" s="4">
        <v>40.695937579817802</v>
      </c>
      <c r="Q5853">
        <f t="shared" si="163"/>
        <v>0.49154799370449354</v>
      </c>
      <c r="R5853">
        <f t="shared" si="162"/>
        <v>49.154799370449354</v>
      </c>
      <c r="S5853">
        <f t="shared" si="164"/>
        <v>1.234346044555501</v>
      </c>
      <c r="T5853">
        <f t="shared" si="165"/>
        <v>123.4346044555501</v>
      </c>
    </row>
    <row r="5854" spans="4:20" x14ac:dyDescent="0.25">
      <c r="D5854" s="3"/>
      <c r="E5854" s="4"/>
      <c r="F5854" s="3">
        <v>40968.208333333336</v>
      </c>
      <c r="G5854" s="4">
        <v>47.664238121913499</v>
      </c>
      <c r="H5854" s="3">
        <v>40968.208333333336</v>
      </c>
      <c r="I5854" s="4">
        <v>44.824893964993002</v>
      </c>
      <c r="J5854" s="3">
        <v>40968.208333333336</v>
      </c>
      <c r="K5854" s="4">
        <v>46.895307172991998</v>
      </c>
      <c r="L5854" s="3">
        <v>40968.208333333336</v>
      </c>
      <c r="M5854" s="4">
        <v>43.6372344361735</v>
      </c>
      <c r="Q5854">
        <f t="shared" si="163"/>
        <v>-0.4810690510784994</v>
      </c>
      <c r="R5854">
        <f t="shared" si="162"/>
        <v>-48.10690510784994</v>
      </c>
      <c r="S5854">
        <f t="shared" si="164"/>
        <v>-6.2340471180498014E-2</v>
      </c>
      <c r="T5854">
        <f t="shared" si="165"/>
        <v>-6.2340471180498014</v>
      </c>
    </row>
    <row r="5855" spans="4:20" x14ac:dyDescent="0.25">
      <c r="D5855" s="3"/>
      <c r="E5855" s="4"/>
      <c r="F5855" s="3">
        <v>40968.25</v>
      </c>
      <c r="G5855" s="4">
        <v>49.94531424038</v>
      </c>
      <c r="H5855" s="3">
        <v>40968.25</v>
      </c>
      <c r="I5855" s="4">
        <v>46.901313454334698</v>
      </c>
      <c r="J5855" s="3">
        <v>40968.25</v>
      </c>
      <c r="K5855" s="4">
        <v>51.609487797191797</v>
      </c>
      <c r="L5855" s="3">
        <v>40968.25</v>
      </c>
      <c r="M5855" s="4">
        <v>48.687233382981503</v>
      </c>
      <c r="Q5855">
        <f t="shared" si="163"/>
        <v>-2.9141735568117966</v>
      </c>
      <c r="R5855">
        <f t="shared" si="162"/>
        <v>-291.41735568117963</v>
      </c>
      <c r="S5855">
        <f t="shared" si="164"/>
        <v>-3.0359199286468055</v>
      </c>
      <c r="T5855">
        <f t="shared" si="165"/>
        <v>-303.59199286468055</v>
      </c>
    </row>
    <row r="5856" spans="4:20" x14ac:dyDescent="0.25">
      <c r="D5856" s="3"/>
      <c r="E5856" s="4"/>
      <c r="F5856" s="3">
        <v>40968.291666666664</v>
      </c>
      <c r="G5856" s="4">
        <v>57.547736469306997</v>
      </c>
      <c r="H5856" s="3">
        <v>40968.291666666664</v>
      </c>
      <c r="I5856" s="4">
        <v>53.800927316173301</v>
      </c>
      <c r="J5856" s="3">
        <v>40968.291666666664</v>
      </c>
      <c r="K5856" s="4">
        <v>71.055487612960903</v>
      </c>
      <c r="L5856" s="3">
        <v>40968.291666666664</v>
      </c>
      <c r="M5856" s="4">
        <v>70.173152049741503</v>
      </c>
      <c r="Q5856">
        <f t="shared" si="163"/>
        <v>-14.757751143653906</v>
      </c>
      <c r="R5856">
        <f t="shared" si="162"/>
        <v>-1475.7751143653904</v>
      </c>
      <c r="S5856">
        <f t="shared" si="164"/>
        <v>-17.622224733568203</v>
      </c>
      <c r="T5856">
        <f t="shared" si="165"/>
        <v>-1762.2224733568203</v>
      </c>
    </row>
    <row r="5857" spans="4:20" x14ac:dyDescent="0.25">
      <c r="D5857" s="3"/>
      <c r="E5857" s="4"/>
      <c r="F5857" s="3">
        <v>40968.333333333336</v>
      </c>
      <c r="G5857" s="4">
        <v>62.699593078665202</v>
      </c>
      <c r="H5857" s="3">
        <v>40968.333333333336</v>
      </c>
      <c r="I5857" s="4">
        <v>58.360930799332003</v>
      </c>
      <c r="J5857" s="3">
        <v>40968.333333333336</v>
      </c>
      <c r="K5857" s="4">
        <v>128.65500743803599</v>
      </c>
      <c r="L5857" s="3">
        <v>40968.333333333336</v>
      </c>
      <c r="M5857" s="4">
        <v>135.61293028242699</v>
      </c>
      <c r="Q5857">
        <f t="shared" si="163"/>
        <v>-67.205414359370792</v>
      </c>
      <c r="R5857">
        <f t="shared" si="162"/>
        <v>-6720.5414359370789</v>
      </c>
      <c r="S5857">
        <f t="shared" si="164"/>
        <v>-78.501999483094977</v>
      </c>
      <c r="T5857">
        <f t="shared" si="165"/>
        <v>-7850.1999483094978</v>
      </c>
    </row>
    <row r="5858" spans="4:20" x14ac:dyDescent="0.25">
      <c r="D5858" s="3"/>
      <c r="E5858" s="4"/>
      <c r="F5858" s="3">
        <v>40968.375</v>
      </c>
      <c r="G5858" s="4">
        <v>59.768010040017501</v>
      </c>
      <c r="H5858" s="3">
        <v>40968.375</v>
      </c>
      <c r="I5858" s="4">
        <v>55.715768216236</v>
      </c>
      <c r="J5858" s="3">
        <v>40968.375</v>
      </c>
      <c r="K5858" s="4">
        <v>107.312770673743</v>
      </c>
      <c r="L5858" s="3">
        <v>40968.375</v>
      </c>
      <c r="M5858" s="4">
        <v>110.215864782251</v>
      </c>
      <c r="Q5858">
        <f t="shared" si="163"/>
        <v>-48.794760633725502</v>
      </c>
      <c r="R5858">
        <f t="shared" si="162"/>
        <v>-4879.47606337255</v>
      </c>
      <c r="S5858">
        <f t="shared" si="164"/>
        <v>-55.750096566015003</v>
      </c>
      <c r="T5858">
        <f t="shared" si="165"/>
        <v>-5575.0096566015</v>
      </c>
    </row>
    <row r="5859" spans="4:20" x14ac:dyDescent="0.25">
      <c r="D5859" s="3"/>
      <c r="E5859" s="4"/>
      <c r="F5859" s="3">
        <v>40968.416666666664</v>
      </c>
      <c r="G5859" s="4">
        <v>58.058978483692002</v>
      </c>
      <c r="H5859" s="3">
        <v>40968.416666666664</v>
      </c>
      <c r="I5859" s="4">
        <v>54.1718465790618</v>
      </c>
      <c r="J5859" s="3">
        <v>40968.416666666664</v>
      </c>
      <c r="K5859" s="4">
        <v>92.847936135076495</v>
      </c>
      <c r="L5859" s="3">
        <v>40968.416666666664</v>
      </c>
      <c r="M5859" s="4">
        <v>93.402779900381603</v>
      </c>
      <c r="Q5859">
        <f t="shared" si="163"/>
        <v>-36.038957651384493</v>
      </c>
      <c r="R5859">
        <f t="shared" si="162"/>
        <v>-3603.8957651384494</v>
      </c>
      <c r="S5859">
        <f t="shared" si="164"/>
        <v>-40.480933321319803</v>
      </c>
      <c r="T5859">
        <f t="shared" si="165"/>
        <v>-4048.0933321319803</v>
      </c>
    </row>
    <row r="5860" spans="4:20" x14ac:dyDescent="0.25">
      <c r="D5860" s="3"/>
      <c r="E5860" s="4"/>
      <c r="F5860" s="3">
        <v>40968.458333333336</v>
      </c>
      <c r="G5860" s="4">
        <v>55.944553941866602</v>
      </c>
      <c r="H5860" s="3">
        <v>40968.458333333336</v>
      </c>
      <c r="I5860" s="4">
        <v>52.259719586334498</v>
      </c>
      <c r="J5860" s="3">
        <v>40968.458333333336</v>
      </c>
      <c r="K5860" s="4">
        <v>79.172506203467506</v>
      </c>
      <c r="L5860" s="3">
        <v>40968.458333333336</v>
      </c>
      <c r="M5860" s="4">
        <v>77.848788366885898</v>
      </c>
      <c r="Q5860">
        <f t="shared" si="163"/>
        <v>-24.477952261600905</v>
      </c>
      <c r="R5860">
        <f t="shared" si="162"/>
        <v>-2447.7952261600904</v>
      </c>
      <c r="S5860">
        <f t="shared" si="164"/>
        <v>-26.839068780551401</v>
      </c>
      <c r="T5860">
        <f t="shared" si="165"/>
        <v>-2683.9068780551402</v>
      </c>
    </row>
    <row r="5861" spans="4:20" x14ac:dyDescent="0.25">
      <c r="D5861" s="3"/>
      <c r="E5861" s="4"/>
      <c r="F5861" s="3">
        <v>40968.5</v>
      </c>
      <c r="G5861" s="4">
        <v>53.858135130518299</v>
      </c>
      <c r="H5861" s="3">
        <v>40968.5</v>
      </c>
      <c r="I5861" s="4">
        <v>50.370696983693101</v>
      </c>
      <c r="J5861" s="3">
        <v>40968.5</v>
      </c>
      <c r="K5861" s="4">
        <v>71.210169147962006</v>
      </c>
      <c r="L5861" s="3">
        <v>40968.5</v>
      </c>
      <c r="M5861" s="4">
        <v>68.964725964382495</v>
      </c>
      <c r="Q5861">
        <f t="shared" si="163"/>
        <v>-18.602034017443707</v>
      </c>
      <c r="R5861">
        <f t="shared" si="162"/>
        <v>-1860.2034017443707</v>
      </c>
      <c r="S5861">
        <f t="shared" si="164"/>
        <v>-19.844028980689394</v>
      </c>
      <c r="T5861">
        <f t="shared" si="165"/>
        <v>-1984.4028980689395</v>
      </c>
    </row>
    <row r="5862" spans="4:20" x14ac:dyDescent="0.25">
      <c r="D5862" s="3"/>
      <c r="E5862" s="4"/>
      <c r="F5862" s="3">
        <v>40968.541666666664</v>
      </c>
      <c r="G5862" s="4">
        <v>52.337965390528602</v>
      </c>
      <c r="H5862" s="3">
        <v>40968.541666666664</v>
      </c>
      <c r="I5862" s="4">
        <v>48.992910192741</v>
      </c>
      <c r="J5862" s="3">
        <v>40968.541666666664</v>
      </c>
      <c r="K5862" s="4">
        <v>66.619484586146399</v>
      </c>
      <c r="L5862" s="3">
        <v>40968.541666666664</v>
      </c>
      <c r="M5862" s="4">
        <v>63.905988030863199</v>
      </c>
      <c r="Q5862">
        <f t="shared" si="163"/>
        <v>-15.531519195617797</v>
      </c>
      <c r="R5862">
        <f t="shared" si="162"/>
        <v>-1553.1519195617798</v>
      </c>
      <c r="S5862">
        <f t="shared" si="164"/>
        <v>-16.163077838122199</v>
      </c>
      <c r="T5862">
        <f t="shared" si="165"/>
        <v>-1616.3077838122199</v>
      </c>
    </row>
    <row r="5863" spans="4:20" x14ac:dyDescent="0.25">
      <c r="D5863" s="3"/>
      <c r="E5863" s="4"/>
      <c r="F5863" s="3">
        <v>40968.583333333336</v>
      </c>
      <c r="G5863" s="4">
        <v>51.067614954285098</v>
      </c>
      <c r="H5863" s="3">
        <v>40968.583333333336</v>
      </c>
      <c r="I5863" s="4">
        <v>47.840582934528399</v>
      </c>
      <c r="J5863" s="3">
        <v>40968.583333333336</v>
      </c>
      <c r="K5863" s="4">
        <v>63.355445736029701</v>
      </c>
      <c r="L5863" s="3">
        <v>40968.583333333336</v>
      </c>
      <c r="M5863" s="4">
        <v>60.339220727386397</v>
      </c>
      <c r="Q5863">
        <f t="shared" si="163"/>
        <v>-13.53783078174461</v>
      </c>
      <c r="R5863">
        <f t="shared" si="162"/>
        <v>-1353.783078174461</v>
      </c>
      <c r="S5863">
        <f t="shared" si="164"/>
        <v>-13.748637792857998</v>
      </c>
      <c r="T5863">
        <f t="shared" si="165"/>
        <v>-1374.8637792857999</v>
      </c>
    </row>
    <row r="5864" spans="4:20" x14ac:dyDescent="0.25">
      <c r="D5864" s="3"/>
      <c r="E5864" s="4"/>
      <c r="F5864" s="3">
        <v>40968.625</v>
      </c>
      <c r="G5864" s="4">
        <v>50.223358480521703</v>
      </c>
      <c r="H5864" s="3">
        <v>40968.625</v>
      </c>
      <c r="I5864" s="4">
        <v>47.074267160991397</v>
      </c>
      <c r="J5864" s="3">
        <v>40968.625</v>
      </c>
      <c r="K5864" s="4">
        <v>62.152599713212098</v>
      </c>
      <c r="L5864" s="3">
        <v>40968.625</v>
      </c>
      <c r="M5864" s="4">
        <v>59.031367083487602</v>
      </c>
      <c r="Q5864">
        <f t="shared" si="163"/>
        <v>-13.179241232690394</v>
      </c>
      <c r="R5864">
        <f t="shared" si="162"/>
        <v>-1317.9241232690395</v>
      </c>
      <c r="S5864">
        <f t="shared" si="164"/>
        <v>-13.207099922496205</v>
      </c>
      <c r="T5864">
        <f t="shared" si="165"/>
        <v>-1320.7099922496204</v>
      </c>
    </row>
    <row r="5865" spans="4:20" x14ac:dyDescent="0.25">
      <c r="D5865" s="3"/>
      <c r="E5865" s="4"/>
      <c r="F5865" s="3">
        <v>40968.666666666664</v>
      </c>
      <c r="G5865" s="4">
        <v>51.268516984360801</v>
      </c>
      <c r="H5865" s="3">
        <v>40968.666666666664</v>
      </c>
      <c r="I5865" s="4">
        <v>48.022879209849599</v>
      </c>
      <c r="J5865" s="3">
        <v>40968.666666666664</v>
      </c>
      <c r="K5865" s="4">
        <v>64.7454076644499</v>
      </c>
      <c r="L5865" s="3">
        <v>40968.666666666664</v>
      </c>
      <c r="M5865" s="4">
        <v>61.854956806899303</v>
      </c>
      <c r="Q5865">
        <f t="shared" si="163"/>
        <v>-14.726890680089099</v>
      </c>
      <c r="R5865">
        <f t="shared" ref="R5865:R5872" si="166">Q5865*$G$2</f>
        <v>-1472.68906800891</v>
      </c>
      <c r="S5865">
        <f t="shared" si="164"/>
        <v>-15.082077597049704</v>
      </c>
      <c r="T5865">
        <f t="shared" si="165"/>
        <v>-1508.2077597049704</v>
      </c>
    </row>
    <row r="5866" spans="4:20" x14ac:dyDescent="0.25">
      <c r="D5866" s="3"/>
      <c r="E5866" s="4"/>
      <c r="F5866" s="3">
        <v>40968.708333333336</v>
      </c>
      <c r="G5866" s="4">
        <v>58.005273818067501</v>
      </c>
      <c r="H5866" s="3">
        <v>40968.708333333336</v>
      </c>
      <c r="I5866" s="4">
        <v>54.123307460264201</v>
      </c>
      <c r="J5866" s="3">
        <v>40968.708333333336</v>
      </c>
      <c r="K5866" s="4">
        <v>72.597573853505295</v>
      </c>
      <c r="L5866" s="3">
        <v>40968.708333333336</v>
      </c>
      <c r="M5866" s="4">
        <v>70.502943386032698</v>
      </c>
      <c r="Q5866">
        <f t="shared" ref="Q5866:Q5872" si="167">G5866-(K5866+$E$2)</f>
        <v>-15.842300035437795</v>
      </c>
      <c r="R5866">
        <f t="shared" si="166"/>
        <v>-1584.2300035437795</v>
      </c>
      <c r="S5866">
        <f t="shared" si="164"/>
        <v>-17.629635925768497</v>
      </c>
      <c r="T5866">
        <f t="shared" si="165"/>
        <v>-1762.9635925768498</v>
      </c>
    </row>
    <row r="5867" spans="4:20" x14ac:dyDescent="0.25">
      <c r="D5867" s="3"/>
      <c r="E5867" s="4"/>
      <c r="F5867" s="3">
        <v>40968.75</v>
      </c>
      <c r="G5867" s="4">
        <v>59.391973229066899</v>
      </c>
      <c r="H5867" s="3">
        <v>40968.75</v>
      </c>
      <c r="I5867" s="4">
        <v>55.3761805369722</v>
      </c>
      <c r="J5867" s="3">
        <v>40968.75</v>
      </c>
      <c r="K5867" s="4">
        <v>79.239495716174105</v>
      </c>
      <c r="L5867" s="3">
        <v>40968.75</v>
      </c>
      <c r="M5867" s="4">
        <v>77.924095829483093</v>
      </c>
      <c r="Q5867">
        <f t="shared" si="167"/>
        <v>-21.097522487107206</v>
      </c>
      <c r="R5867">
        <f t="shared" si="166"/>
        <v>-2109.7522487107208</v>
      </c>
      <c r="S5867">
        <f t="shared" si="164"/>
        <v>-23.797915292510893</v>
      </c>
      <c r="T5867">
        <f t="shared" si="165"/>
        <v>-2379.7915292510893</v>
      </c>
    </row>
    <row r="5868" spans="4:20" x14ac:dyDescent="0.25">
      <c r="D5868" s="3"/>
      <c r="E5868" s="4"/>
      <c r="F5868" s="3">
        <v>40968.791666666664</v>
      </c>
      <c r="G5868" s="4">
        <v>53.976613510982098</v>
      </c>
      <c r="H5868" s="3">
        <v>40968.791666666664</v>
      </c>
      <c r="I5868" s="4">
        <v>50.478026734097497</v>
      </c>
      <c r="J5868" s="3">
        <v>40968.791666666664</v>
      </c>
      <c r="K5868" s="4">
        <v>66.891990583564606</v>
      </c>
      <c r="L5868" s="3">
        <v>40968.791666666664</v>
      </c>
      <c r="M5868" s="4">
        <v>64.204918935487498</v>
      </c>
      <c r="Q5868">
        <f t="shared" si="167"/>
        <v>-14.165377072582508</v>
      </c>
      <c r="R5868">
        <f t="shared" si="166"/>
        <v>-1416.5377072582507</v>
      </c>
      <c r="S5868">
        <f t="shared" si="164"/>
        <v>-14.976892201390001</v>
      </c>
      <c r="T5868">
        <f t="shared" si="165"/>
        <v>-1497.6892201390001</v>
      </c>
    </row>
    <row r="5869" spans="4:20" x14ac:dyDescent="0.25">
      <c r="D5869" s="3"/>
      <c r="E5869" s="4"/>
      <c r="F5869" s="3">
        <v>40968.833333333336</v>
      </c>
      <c r="G5869" s="4">
        <v>50.495285919169</v>
      </c>
      <c r="H5869" s="3">
        <v>40968.833333333336</v>
      </c>
      <c r="I5869" s="4">
        <v>47.401492198667299</v>
      </c>
      <c r="J5869" s="3">
        <v>40968.833333333336</v>
      </c>
      <c r="K5869" s="4">
        <v>47.364452143345297</v>
      </c>
      <c r="L5869" s="3">
        <v>40968.833333333336</v>
      </c>
      <c r="M5869" s="4">
        <v>44.136661922384498</v>
      </c>
      <c r="Q5869">
        <f t="shared" si="167"/>
        <v>1.880833775823703</v>
      </c>
      <c r="R5869">
        <f t="shared" si="166"/>
        <v>188.0833775823703</v>
      </c>
      <c r="S5869">
        <f t="shared" si="164"/>
        <v>2.014830276282801</v>
      </c>
      <c r="T5869">
        <f t="shared" si="165"/>
        <v>201.4830276282801</v>
      </c>
    </row>
    <row r="5870" spans="4:20" x14ac:dyDescent="0.25">
      <c r="D5870" s="3"/>
      <c r="E5870" s="4"/>
      <c r="F5870" s="3">
        <v>40968.875</v>
      </c>
      <c r="G5870" s="4">
        <v>49.9580244254321</v>
      </c>
      <c r="H5870" s="3">
        <v>40968.875</v>
      </c>
      <c r="I5870" s="4">
        <v>46.912874835528797</v>
      </c>
      <c r="J5870" s="3">
        <v>40968.875</v>
      </c>
      <c r="K5870" s="4">
        <v>46.516810656030401</v>
      </c>
      <c r="L5870" s="3">
        <v>40968.875</v>
      </c>
      <c r="M5870" s="4">
        <v>43.234827466338203</v>
      </c>
      <c r="Q5870">
        <f t="shared" si="167"/>
        <v>2.1912137694016991</v>
      </c>
      <c r="R5870">
        <f t="shared" si="166"/>
        <v>219.12137694016991</v>
      </c>
      <c r="S5870">
        <f t="shared" si="164"/>
        <v>2.4280473691905939</v>
      </c>
      <c r="T5870">
        <f t="shared" si="165"/>
        <v>242.80473691905939</v>
      </c>
    </row>
    <row r="5871" spans="4:20" x14ac:dyDescent="0.25">
      <c r="D5871" s="3"/>
      <c r="E5871" s="4"/>
      <c r="F5871" s="3">
        <v>40968.916666666664</v>
      </c>
      <c r="G5871" s="4">
        <v>48.1704404150369</v>
      </c>
      <c r="H5871" s="3">
        <v>40968.916666666664</v>
      </c>
      <c r="I5871" s="4">
        <v>45.285943956885603</v>
      </c>
      <c r="J5871" s="3">
        <v>40968.916666666664</v>
      </c>
      <c r="K5871" s="4">
        <v>44.941281956911602</v>
      </c>
      <c r="L5871" s="3">
        <v>40968.916666666664</v>
      </c>
      <c r="M5871" s="4">
        <v>41.5648424330575</v>
      </c>
      <c r="Q5871">
        <f t="shared" si="167"/>
        <v>1.9791584581252977</v>
      </c>
      <c r="R5871">
        <f t="shared" si="166"/>
        <v>197.91584581252977</v>
      </c>
      <c r="S5871">
        <f t="shared" si="164"/>
        <v>2.4711015238281036</v>
      </c>
      <c r="T5871">
        <f t="shared" si="165"/>
        <v>247.11015238281036</v>
      </c>
    </row>
    <row r="5872" spans="4:20" x14ac:dyDescent="0.25">
      <c r="D5872" s="3"/>
      <c r="E5872" s="4"/>
      <c r="F5872" s="3">
        <v>40968.958333333336</v>
      </c>
      <c r="G5872" s="4">
        <v>46.015990334708498</v>
      </c>
      <c r="H5872" s="3">
        <v>40968.958333333336</v>
      </c>
      <c r="I5872" s="4">
        <v>43.322594229917698</v>
      </c>
      <c r="J5872" s="3">
        <v>40968.958333333336</v>
      </c>
      <c r="K5872" s="4">
        <v>43.167271152691697</v>
      </c>
      <c r="L5872" s="3">
        <v>40968.958333333336</v>
      </c>
      <c r="M5872" s="4">
        <v>39.694500930752803</v>
      </c>
      <c r="Q5872">
        <f t="shared" si="167"/>
        <v>1.5987191820168007</v>
      </c>
      <c r="R5872">
        <f t="shared" si="166"/>
        <v>159.87191820168007</v>
      </c>
      <c r="S5872">
        <f t="shared" si="164"/>
        <v>2.3780932991648953</v>
      </c>
      <c r="T5872">
        <f t="shared" si="165"/>
        <v>237.80932991648953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D1" workbookViewId="0">
      <selection activeCell="M19" sqref="M19"/>
    </sheetView>
  </sheetViews>
  <sheetFormatPr baseColWidth="10" defaultRowHeight="15" x14ac:dyDescent="0.25"/>
  <cols>
    <col min="3" max="3" width="18.7109375" bestFit="1" customWidth="1"/>
    <col min="4" max="4" width="16.7109375" bestFit="1" customWidth="1"/>
    <col min="5" max="5" width="19.5703125" bestFit="1" customWidth="1"/>
    <col min="6" max="6" width="16.7109375" bestFit="1" customWidth="1"/>
    <col min="12" max="12" width="17.7109375" bestFit="1" customWidth="1"/>
    <col min="13" max="13" width="18.7109375" bestFit="1" customWidth="1"/>
    <col min="15" max="15" width="15.85546875" bestFit="1" customWidth="1"/>
    <col min="19" max="19" width="16.7109375" bestFit="1" customWidth="1"/>
  </cols>
  <sheetData>
    <row r="1" spans="1:11" x14ac:dyDescent="0.25">
      <c r="A1" t="s">
        <v>36</v>
      </c>
    </row>
    <row r="3" spans="1:11" x14ac:dyDescent="0.25">
      <c r="B3" s="7"/>
      <c r="C3" s="7" t="s">
        <v>22</v>
      </c>
      <c r="D3" s="7" t="s">
        <v>23</v>
      </c>
      <c r="E3" s="7" t="s">
        <v>24</v>
      </c>
      <c r="F3" s="7" t="s">
        <v>16</v>
      </c>
      <c r="G3" s="7" t="s">
        <v>25</v>
      </c>
      <c r="H3" s="7" t="s">
        <v>26</v>
      </c>
      <c r="I3" s="7" t="s">
        <v>28</v>
      </c>
      <c r="J3" s="7" t="s">
        <v>27</v>
      </c>
      <c r="K3" s="7" t="s">
        <v>17</v>
      </c>
    </row>
    <row r="4" spans="1:11" x14ac:dyDescent="0.25">
      <c r="B4" s="9">
        <v>40787</v>
      </c>
      <c r="C4" s="7">
        <f>'PSV proxy'!J3</f>
        <v>38.869666666666674</v>
      </c>
      <c r="D4" s="7">
        <f>C4</f>
        <v>38.869666666666674</v>
      </c>
      <c r="E4" s="7">
        <f>(D4/'PSV proxy'!$I$1/100)*'PSV proxy'!$D$2+'PSV proxy'!$E$2</f>
        <v>45.336578449905495</v>
      </c>
      <c r="F4" s="7">
        <f>'PSV proxy'!M3</f>
        <v>23.212069999999994</v>
      </c>
      <c r="G4" s="7">
        <v>30</v>
      </c>
      <c r="H4" s="7">
        <v>30</v>
      </c>
      <c r="I4" s="7">
        <f>(F4)*'PSV proxy'!$G$2*H4</f>
        <v>69636.209999999977</v>
      </c>
      <c r="J4" s="7">
        <f>(E4)*'PSV proxy'!$G$2*H4</f>
        <v>136009.73534971647</v>
      </c>
      <c r="K4" s="7">
        <f>I4-J4</f>
        <v>-66373.525349716496</v>
      </c>
    </row>
    <row r="5" spans="1:11" x14ac:dyDescent="0.25">
      <c r="B5" s="9">
        <v>40817</v>
      </c>
      <c r="C5" s="7">
        <f>'PSV proxy'!J4</f>
        <v>30.94709677419355</v>
      </c>
      <c r="D5" s="7">
        <f>C5</f>
        <v>30.94709677419355</v>
      </c>
      <c r="E5" s="7">
        <f>(D5/'PSV proxy'!$I$1/100)*'PSV proxy'!$D$2+'PSV proxy'!$E$2</f>
        <v>36.350676870540887</v>
      </c>
      <c r="F5" s="7">
        <f>'PSV proxy'!M4</f>
        <v>22.484474193548376</v>
      </c>
      <c r="G5" s="7">
        <v>31</v>
      </c>
      <c r="H5" s="7">
        <v>31</v>
      </c>
      <c r="I5" s="7">
        <f>(F5)*'PSV proxy'!$G$2*H5</f>
        <v>69701.869999999966</v>
      </c>
      <c r="J5" s="7">
        <f>(E5)*'PSV proxy'!$G$2*H5</f>
        <v>112687.09829867675</v>
      </c>
      <c r="K5" s="7">
        <f>I5-J5</f>
        <v>-42985.228298676782</v>
      </c>
    </row>
    <row r="6" spans="1:11" x14ac:dyDescent="0.25">
      <c r="B6" s="9" t="s">
        <v>34</v>
      </c>
      <c r="C6" s="14">
        <f>AVERAGE('PSV proxy'!K77:'PSV proxy'!K89)</f>
        <v>33.222307692307687</v>
      </c>
      <c r="D6" s="14">
        <f>(C6*G6+C7*G7)/(G6+G7)</f>
        <v>30.112566592766235</v>
      </c>
      <c r="E6" s="7">
        <f>(D6/'PSV proxy'!$I$1/100)*'PSV proxy'!$D$2+'PSV proxy'!$E$2</f>
        <v>35.404139802759431</v>
      </c>
      <c r="F6" s="7">
        <f>SUMPRODUCT('PSV proxy'!C77:'PSV proxy'!C89,'PSV proxy'!D77:'PSV proxy'!D89)/SUM('PSV proxy'!D77:'PSV proxy'!D89)</f>
        <v>23.306803921568623</v>
      </c>
      <c r="G6" s="7">
        <v>13</v>
      </c>
      <c r="H6" s="7">
        <v>12.75</v>
      </c>
      <c r="I6" s="7">
        <f>(F6)*'PSV proxy'!$G$2*H6</f>
        <v>29716.174999999992</v>
      </c>
      <c r="J6" s="7">
        <f>(E6)*'PSV proxy'!$G$2*H6</f>
        <v>45140.278248518276</v>
      </c>
      <c r="K6" s="7">
        <f>I6-J6</f>
        <v>-15424.103248518284</v>
      </c>
    </row>
    <row r="7" spans="1:11" x14ac:dyDescent="0.25">
      <c r="B7" s="7" t="s">
        <v>35</v>
      </c>
      <c r="C7" s="14">
        <f>AVERAGE('PSV proxy'!R29:'PSV proxy'!R45)+3.2</f>
        <v>27.734529281352181</v>
      </c>
      <c r="D7" s="7"/>
      <c r="E7" s="7">
        <f>E6</f>
        <v>35.404139802759431</v>
      </c>
      <c r="F7" s="7">
        <f>SUMPRODUCT(F18:F40,G18:G40)/SUM(G18:G40)</f>
        <v>24.523814003787791</v>
      </c>
      <c r="G7" s="7">
        <v>17</v>
      </c>
      <c r="H7" s="7">
        <v>17.25</v>
      </c>
      <c r="I7" s="7">
        <f>(F7)*'PSV proxy'!$G$2*H7</f>
        <v>42303.579156533946</v>
      </c>
      <c r="J7" s="7">
        <f>(E7)*'PSV proxy'!$G$2*H7</f>
        <v>61072.141159760024</v>
      </c>
      <c r="K7" s="7">
        <f>I7-J7</f>
        <v>-18768.562003226078</v>
      </c>
    </row>
    <row r="8" spans="1:11" x14ac:dyDescent="0.25">
      <c r="B8" s="9">
        <v>40878</v>
      </c>
      <c r="C8" s="7">
        <f>'PSV proxy'!J7</f>
        <v>29.30000000000015</v>
      </c>
      <c r="D8" s="7">
        <f>C8</f>
        <v>29.30000000000015</v>
      </c>
      <c r="E8" s="7">
        <f>(D8/'PSV proxy'!$I$1/100)*'PSV proxy'!$D$2+'PSV proxy'!$E$2</f>
        <v>34.482514177693922</v>
      </c>
      <c r="F8" s="7">
        <f>'PSV proxy'!M7</f>
        <v>26.100000000000151</v>
      </c>
      <c r="G8" s="7">
        <v>31</v>
      </c>
      <c r="H8" s="7">
        <v>31</v>
      </c>
      <c r="I8" s="7">
        <f>(F8)*'PSV proxy'!$G$2*H8</f>
        <v>80910.000000000466</v>
      </c>
      <c r="J8" s="7">
        <f>(E8)*'PSV proxy'!$G$2*H8</f>
        <v>106895.79395085115</v>
      </c>
      <c r="K8" s="7">
        <f>I8-J8</f>
        <v>-25985.793950850682</v>
      </c>
    </row>
    <row r="9" spans="1:11" x14ac:dyDescent="0.25">
      <c r="B9" s="9">
        <v>40909</v>
      </c>
      <c r="C9" s="14">
        <f>'PSV proxy'!J8</f>
        <v>30.0099999999996</v>
      </c>
      <c r="D9" s="7">
        <f>C9</f>
        <v>30.0099999999996</v>
      </c>
      <c r="E9" s="7">
        <f>(D9/'PSV proxy'!$I$1/100)*'PSV proxy'!$D$2+'PSV proxy'!$E$2</f>
        <v>35.287807183364386</v>
      </c>
      <c r="F9" s="7">
        <f>'PSV proxy'!M8</f>
        <v>26.809999999999601</v>
      </c>
      <c r="G9" s="7">
        <v>31</v>
      </c>
      <c r="H9" s="7">
        <v>31</v>
      </c>
      <c r="I9" s="7">
        <f>(F9)*'PSV proxy'!$G$2*H9</f>
        <v>83110.999999998763</v>
      </c>
      <c r="J9" s="7">
        <f>(E9)*'PSV proxy'!$G$2*H9</f>
        <v>109392.2022684296</v>
      </c>
      <c r="K9" s="7">
        <f>I9-J9</f>
        <v>-26281.202268430832</v>
      </c>
    </row>
    <row r="10" spans="1:11" x14ac:dyDescent="0.25">
      <c r="B10" s="9">
        <v>40940</v>
      </c>
      <c r="C10" s="7">
        <f>'PSV proxy'!J9</f>
        <v>29.920000000000133</v>
      </c>
      <c r="D10" s="7">
        <f>C10</f>
        <v>29.920000000000133</v>
      </c>
      <c r="E10" s="7">
        <f>(D10/'PSV proxy'!$I$1/100)*'PSV proxy'!$D$2+'PSV proxy'!$E$2</f>
        <v>35.18572778827992</v>
      </c>
      <c r="F10" s="7">
        <f>'PSV proxy'!M9</f>
        <v>26.720000000000134</v>
      </c>
      <c r="G10" s="7">
        <v>29</v>
      </c>
      <c r="H10" s="7">
        <v>29</v>
      </c>
      <c r="I10" s="7">
        <f>(F10)*'PSV proxy'!$G$2*H10</f>
        <v>77488.000000000378</v>
      </c>
      <c r="J10" s="7">
        <f>(E10)*'PSV proxy'!$G$2*H10</f>
        <v>102038.61058601177</v>
      </c>
      <c r="K10" s="7">
        <f>I10-J10</f>
        <v>-24550.610586011389</v>
      </c>
    </row>
    <row r="11" spans="1:11" x14ac:dyDescent="0.25">
      <c r="B11" s="9">
        <v>40969</v>
      </c>
      <c r="C11" s="7">
        <f>'PSV proxy'!J10</f>
        <v>29.500000000000639</v>
      </c>
      <c r="D11" s="7">
        <f>C11</f>
        <v>29.500000000000639</v>
      </c>
      <c r="E11" s="7">
        <f>(D11/'PSV proxy'!$I$1/100)*'PSV proxy'!$D$2+'PSV proxy'!$E$2</f>
        <v>34.70935727788352</v>
      </c>
      <c r="F11" s="7">
        <f>'PSV proxy'!M10</f>
        <v>26.299844506453528</v>
      </c>
      <c r="G11" s="7">
        <v>31</v>
      </c>
      <c r="H11" s="10">
        <v>31</v>
      </c>
      <c r="I11" s="7">
        <f>(F11)*'PSV proxy'!$G$2*H11</f>
        <v>81529.517970005938</v>
      </c>
      <c r="J11" s="7">
        <f>(E11)*'PSV proxy'!$G$2*H11</f>
        <v>107599.00756143891</v>
      </c>
      <c r="K11" s="7">
        <f>I11-J11</f>
        <v>-26069.489591432968</v>
      </c>
    </row>
    <row r="14" spans="1:11" x14ac:dyDescent="0.25">
      <c r="B14" s="7"/>
      <c r="C14" s="7"/>
    </row>
    <row r="15" spans="1:11" x14ac:dyDescent="0.25">
      <c r="B15" s="7"/>
      <c r="C15" s="7"/>
      <c r="E15" t="s">
        <v>37</v>
      </c>
    </row>
    <row r="16" spans="1:11" x14ac:dyDescent="0.25">
      <c r="B16" s="7" t="s">
        <v>6</v>
      </c>
      <c r="C16" s="13">
        <f>SUM(K4:K6)</f>
        <v>-124782.85689691156</v>
      </c>
    </row>
    <row r="17" spans="2:7" x14ac:dyDescent="0.25">
      <c r="B17" s="7" t="s">
        <v>7</v>
      </c>
      <c r="C17" s="7">
        <f>SUM(K7:K11)</f>
        <v>-121655.65839995195</v>
      </c>
      <c r="E17" s="2"/>
      <c r="F17" s="2" t="s">
        <v>13</v>
      </c>
    </row>
    <row r="18" spans="2:7" x14ac:dyDescent="0.25">
      <c r="E18" s="3">
        <v>40860.75</v>
      </c>
      <c r="F18" s="4">
        <v>23.785895684431399</v>
      </c>
      <c r="G18">
        <f t="shared" ref="G18:G23" si="0">1/24</f>
        <v>4.1666666666666664E-2</v>
      </c>
    </row>
    <row r="19" spans="2:7" x14ac:dyDescent="0.25">
      <c r="E19" s="3">
        <v>40860.791666666664</v>
      </c>
      <c r="F19" s="4">
        <v>23.789607947582201</v>
      </c>
      <c r="G19">
        <f t="shared" si="0"/>
        <v>4.1666666666666664E-2</v>
      </c>
    </row>
    <row r="20" spans="2:7" x14ac:dyDescent="0.25">
      <c r="E20" s="3">
        <v>40860.833333333336</v>
      </c>
      <c r="F20" s="4">
        <v>23.7933198500718</v>
      </c>
      <c r="G20">
        <f t="shared" si="0"/>
        <v>4.1666666666666664E-2</v>
      </c>
    </row>
    <row r="21" spans="2:7" x14ac:dyDescent="0.25">
      <c r="E21" s="3">
        <v>40860.875</v>
      </c>
      <c r="F21" s="4">
        <v>23.797031387632199</v>
      </c>
      <c r="G21">
        <f t="shared" si="0"/>
        <v>4.1666666666666664E-2</v>
      </c>
    </row>
    <row r="22" spans="2:7" x14ac:dyDescent="0.25">
      <c r="E22" s="3">
        <v>40860.916666666664</v>
      </c>
      <c r="F22" s="4">
        <v>23.800742555969901</v>
      </c>
      <c r="G22">
        <f t="shared" si="0"/>
        <v>4.1666666666666664E-2</v>
      </c>
    </row>
    <row r="23" spans="2:7" x14ac:dyDescent="0.25">
      <c r="E23" s="3">
        <v>40860.958333333336</v>
      </c>
      <c r="F23" s="4">
        <v>23.8044533507673</v>
      </c>
      <c r="G23">
        <f t="shared" si="0"/>
        <v>4.1666666666666664E-2</v>
      </c>
    </row>
    <row r="24" spans="2:7" x14ac:dyDescent="0.25">
      <c r="E24" s="5">
        <v>40861</v>
      </c>
      <c r="F24" s="4">
        <v>23.850794558226902</v>
      </c>
      <c r="G24">
        <v>1</v>
      </c>
    </row>
    <row r="25" spans="2:7" x14ac:dyDescent="0.25">
      <c r="E25" s="5">
        <v>40862</v>
      </c>
      <c r="F25" s="4">
        <v>23.9395883467574</v>
      </c>
      <c r="G25">
        <v>1</v>
      </c>
    </row>
    <row r="26" spans="2:7" x14ac:dyDescent="0.25">
      <c r="E26" s="5">
        <v>40863</v>
      </c>
      <c r="F26" s="4">
        <v>24.028062221410799</v>
      </c>
      <c r="G26">
        <v>1</v>
      </c>
    </row>
    <row r="27" spans="2:7" x14ac:dyDescent="0.25">
      <c r="E27" s="5">
        <v>40864</v>
      </c>
      <c r="F27" s="4">
        <v>24.116139132140098</v>
      </c>
      <c r="G27">
        <v>1</v>
      </c>
    </row>
    <row r="28" spans="2:7" x14ac:dyDescent="0.25">
      <c r="E28" s="5">
        <v>40865</v>
      </c>
      <c r="F28" s="4">
        <v>24.2037336991636</v>
      </c>
      <c r="G28">
        <v>1</v>
      </c>
    </row>
    <row r="29" spans="2:7" x14ac:dyDescent="0.25">
      <c r="E29" s="5">
        <v>40866</v>
      </c>
      <c r="F29" s="4">
        <v>24.290752212965</v>
      </c>
      <c r="G29">
        <v>1</v>
      </c>
    </row>
    <row r="30" spans="2:7" x14ac:dyDescent="0.25">
      <c r="E30" s="5">
        <v>40867</v>
      </c>
      <c r="F30" s="4">
        <v>24.377092634292701</v>
      </c>
      <c r="G30">
        <v>1</v>
      </c>
    </row>
    <row r="31" spans="2:7" x14ac:dyDescent="0.25">
      <c r="E31" s="5">
        <v>40868</v>
      </c>
      <c r="F31" s="4">
        <v>24.462644594160999</v>
      </c>
      <c r="G31">
        <v>1</v>
      </c>
    </row>
    <row r="32" spans="2:7" x14ac:dyDescent="0.25">
      <c r="E32" s="5">
        <v>40869</v>
      </c>
      <c r="F32" s="4">
        <v>24.547289393848502</v>
      </c>
      <c r="G32">
        <v>1</v>
      </c>
    </row>
    <row r="33" spans="5:7" x14ac:dyDescent="0.25">
      <c r="E33" s="5">
        <v>40870</v>
      </c>
      <c r="F33" s="4">
        <v>24.6309000048999</v>
      </c>
      <c r="G33">
        <v>1</v>
      </c>
    </row>
    <row r="34" spans="5:7" x14ac:dyDescent="0.25">
      <c r="E34" s="5">
        <v>40871</v>
      </c>
      <c r="F34" s="4">
        <v>24.713341069124599</v>
      </c>
      <c r="G34">
        <v>1</v>
      </c>
    </row>
    <row r="35" spans="5:7" x14ac:dyDescent="0.25">
      <c r="E35" s="5">
        <v>40872</v>
      </c>
      <c r="F35" s="4">
        <v>24.794468898597099</v>
      </c>
      <c r="G35">
        <v>1</v>
      </c>
    </row>
    <row r="36" spans="5:7" x14ac:dyDescent="0.25">
      <c r="E36" s="5">
        <v>40873</v>
      </c>
      <c r="F36" s="4">
        <v>24.874131475657801</v>
      </c>
      <c r="G36">
        <v>1</v>
      </c>
    </row>
    <row r="37" spans="5:7" x14ac:dyDescent="0.25">
      <c r="E37" s="5">
        <v>40874</v>
      </c>
      <c r="F37" s="4">
        <v>24.952168452911302</v>
      </c>
      <c r="G37">
        <v>1</v>
      </c>
    </row>
    <row r="38" spans="5:7" x14ac:dyDescent="0.25">
      <c r="E38" s="5">
        <v>40875</v>
      </c>
      <c r="F38" s="4">
        <v>25.028411153227999</v>
      </c>
      <c r="G38">
        <v>1</v>
      </c>
    </row>
    <row r="39" spans="5:7" x14ac:dyDescent="0.25">
      <c r="E39" s="5">
        <v>40876</v>
      </c>
      <c r="F39" s="4">
        <v>25.1026825697436</v>
      </c>
      <c r="G39">
        <v>1</v>
      </c>
    </row>
    <row r="40" spans="5:7" x14ac:dyDescent="0.25">
      <c r="E40" s="5">
        <v>40877</v>
      </c>
      <c r="F40" s="4">
        <v>25.1747973658589</v>
      </c>
      <c r="G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PSV proxy</vt:lpstr>
      <vt:lpstr>Forecast-&gt;Realized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Oyvind Kvamme</dc:creator>
  <cp:lastModifiedBy>Oyvind Kvamme</cp:lastModifiedBy>
  <dcterms:created xsi:type="dcterms:W3CDTF">2015-04-28T07:16:11Z</dcterms:created>
  <dcterms:modified xsi:type="dcterms:W3CDTF">2015-05-06T07:45:53Z</dcterms:modified>
</cp:coreProperties>
</file>